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Sentyabr\"/>
    </mc:Choice>
  </mc:AlternateContent>
  <bookViews>
    <workbookView xWindow="-135" yWindow="-60" windowWidth="18915" windowHeight="7470" tabRatio="851" firstSheet="9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E14" i="24" l="1"/>
  <c r="B16" i="30" l="1"/>
  <c r="C16" i="30"/>
  <c r="D16" i="30"/>
  <c r="E16" i="30"/>
  <c r="E21" i="30" s="1"/>
  <c r="E23" i="30" s="1"/>
  <c r="F16" i="30"/>
  <c r="G16" i="30"/>
  <c r="H16" i="30"/>
  <c r="I16" i="30"/>
  <c r="I21" i="30" s="1"/>
  <c r="I23" i="30" s="1"/>
  <c r="J16" i="30"/>
  <c r="K16" i="30"/>
  <c r="L16" i="30"/>
  <c r="L21" i="30" s="1"/>
  <c r="L23" i="30" s="1"/>
  <c r="M16" i="30"/>
  <c r="N16" i="30"/>
  <c r="O16" i="30"/>
  <c r="P16" i="30"/>
  <c r="K22" i="29"/>
  <c r="F22" i="29"/>
  <c r="C22" i="29"/>
  <c r="B22" i="29"/>
  <c r="M21" i="29"/>
  <c r="I21" i="29"/>
  <c r="I23" i="29" s="1"/>
  <c r="F21" i="29"/>
  <c r="F23" i="29" s="1"/>
  <c r="E21" i="29"/>
  <c r="B21" i="29"/>
  <c r="B23" i="29" s="1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B20" i="29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P19" i="29" s="1"/>
  <c r="P20" i="29" s="1"/>
  <c r="P22" i="29" s="1"/>
  <c r="O18" i="29"/>
  <c r="N18" i="29"/>
  <c r="M18" i="29"/>
  <c r="M9" i="29" s="1"/>
  <c r="M11" i="29" s="1"/>
  <c r="J18" i="29"/>
  <c r="G18" i="29"/>
  <c r="D18" i="29"/>
  <c r="P18" i="29" s="1"/>
  <c r="M16" i="29"/>
  <c r="L16" i="29"/>
  <c r="L21" i="29" s="1"/>
  <c r="L23" i="29" s="1"/>
  <c r="K16" i="29"/>
  <c r="K21" i="29" s="1"/>
  <c r="K23" i="29" s="1"/>
  <c r="I16" i="29"/>
  <c r="H16" i="29"/>
  <c r="H21" i="29" s="1"/>
  <c r="H23" i="29" s="1"/>
  <c r="F16" i="29"/>
  <c r="E16" i="29"/>
  <c r="D16" i="29"/>
  <c r="D21" i="29" s="1"/>
  <c r="C16" i="29"/>
  <c r="C21" i="29" s="1"/>
  <c r="C23" i="29" s="1"/>
  <c r="B16" i="29"/>
  <c r="O15" i="29"/>
  <c r="N15" i="29"/>
  <c r="M15" i="29"/>
  <c r="J15" i="29"/>
  <c r="J10" i="29" s="1"/>
  <c r="G15" i="29"/>
  <c r="P15" i="29" s="1"/>
  <c r="D15" i="29"/>
  <c r="O14" i="29"/>
  <c r="O16" i="29" s="1"/>
  <c r="O21" i="29" s="1"/>
  <c r="O23" i="29" s="1"/>
  <c r="N14" i="29"/>
  <c r="N16" i="29" s="1"/>
  <c r="N21" i="29" s="1"/>
  <c r="N23" i="29" s="1"/>
  <c r="M14" i="29"/>
  <c r="J14" i="29"/>
  <c r="J16" i="29" s="1"/>
  <c r="J21" i="29" s="1"/>
  <c r="J23" i="29" s="1"/>
  <c r="D14" i="29"/>
  <c r="P14" i="29" s="1"/>
  <c r="P16" i="29" s="1"/>
  <c r="P21" i="29" s="1"/>
  <c r="P23" i="29" s="1"/>
  <c r="L11" i="29"/>
  <c r="I11" i="29"/>
  <c r="H11" i="29"/>
  <c r="E11" i="29"/>
  <c r="M10" i="29"/>
  <c r="L10" i="29"/>
  <c r="K10" i="29"/>
  <c r="I10" i="29"/>
  <c r="H10" i="29"/>
  <c r="G10" i="29"/>
  <c r="F10" i="29"/>
  <c r="F11" i="29" s="1"/>
  <c r="E10" i="29"/>
  <c r="C10" i="29"/>
  <c r="O10" i="29" s="1"/>
  <c r="B10" i="29"/>
  <c r="N10" i="29" s="1"/>
  <c r="O9" i="29"/>
  <c r="O11" i="29" s="1"/>
  <c r="N9" i="29"/>
  <c r="N11" i="29" s="1"/>
  <c r="L9" i="29"/>
  <c r="K9" i="29"/>
  <c r="K11" i="29" s="1"/>
  <c r="J9" i="29"/>
  <c r="J11" i="29" s="1"/>
  <c r="I9" i="29"/>
  <c r="H9" i="29"/>
  <c r="G9" i="29"/>
  <c r="G11" i="29" s="1"/>
  <c r="D9" i="29"/>
  <c r="C9" i="29"/>
  <c r="C11" i="29" s="1"/>
  <c r="B9" i="29"/>
  <c r="B11" i="29" s="1"/>
  <c r="L22" i="30"/>
  <c r="I22" i="30"/>
  <c r="H22" i="30"/>
  <c r="E22" i="30"/>
  <c r="O20" i="30"/>
  <c r="O22" i="30" s="1"/>
  <c r="L20" i="30"/>
  <c r="K20" i="30"/>
  <c r="K22" i="30" s="1"/>
  <c r="I20" i="30"/>
  <c r="H20" i="30"/>
  <c r="G20" i="30"/>
  <c r="G22" i="30" s="1"/>
  <c r="F20" i="30"/>
  <c r="F22" i="30" s="1"/>
  <c r="E20" i="30"/>
  <c r="C20" i="30"/>
  <c r="C22" i="30" s="1"/>
  <c r="B20" i="30"/>
  <c r="B22" i="30" s="1"/>
  <c r="O19" i="30"/>
  <c r="N19" i="30"/>
  <c r="N20" i="30" s="1"/>
  <c r="N22" i="30" s="1"/>
  <c r="M19" i="30"/>
  <c r="J19" i="30"/>
  <c r="G19" i="30"/>
  <c r="D19" i="30"/>
  <c r="P19" i="30" s="1"/>
  <c r="O18" i="30"/>
  <c r="N18" i="30"/>
  <c r="M18" i="30"/>
  <c r="M20" i="30" s="1"/>
  <c r="M22" i="30" s="1"/>
  <c r="J18" i="30"/>
  <c r="J20" i="30" s="1"/>
  <c r="J22" i="30" s="1"/>
  <c r="G18" i="30"/>
  <c r="D18" i="30"/>
  <c r="D20" i="30" s="1"/>
  <c r="D22" i="30" s="1"/>
  <c r="K21" i="30"/>
  <c r="H21" i="30"/>
  <c r="H23" i="30" s="1"/>
  <c r="G21" i="30"/>
  <c r="G23" i="30" s="1"/>
  <c r="F21" i="30"/>
  <c r="D21" i="30"/>
  <c r="D23" i="30" s="1"/>
  <c r="C21" i="30"/>
  <c r="C23" i="30" s="1"/>
  <c r="B21" i="30"/>
  <c r="O15" i="30"/>
  <c r="O21" i="30" s="1"/>
  <c r="O23" i="30" s="1"/>
  <c r="N15" i="30"/>
  <c r="J15" i="30"/>
  <c r="G15" i="30"/>
  <c r="D15" i="30"/>
  <c r="P15" i="30" s="1"/>
  <c r="O14" i="30"/>
  <c r="N14" i="30"/>
  <c r="N21" i="30" s="1"/>
  <c r="N23" i="30" s="1"/>
  <c r="M14" i="30"/>
  <c r="J14" i="30"/>
  <c r="J21" i="30" s="1"/>
  <c r="J23" i="30" s="1"/>
  <c r="G14" i="30"/>
  <c r="D14" i="30"/>
  <c r="L11" i="30"/>
  <c r="H11" i="30"/>
  <c r="M10" i="30"/>
  <c r="L10" i="30"/>
  <c r="K10" i="30"/>
  <c r="K11" i="30" s="1"/>
  <c r="J10" i="30"/>
  <c r="I10" i="30"/>
  <c r="H10" i="30"/>
  <c r="G10" i="30"/>
  <c r="G11" i="30" s="1"/>
  <c r="F10" i="30"/>
  <c r="E10" i="30"/>
  <c r="C10" i="30"/>
  <c r="C11" i="30" s="1"/>
  <c r="B10" i="30"/>
  <c r="N10" i="30" s="1"/>
  <c r="L9" i="30"/>
  <c r="K9" i="30"/>
  <c r="J9" i="30"/>
  <c r="J11" i="30" s="1"/>
  <c r="I9" i="30"/>
  <c r="I11" i="30" s="1"/>
  <c r="H9" i="30"/>
  <c r="G9" i="30"/>
  <c r="F9" i="30"/>
  <c r="F11" i="30" s="1"/>
  <c r="E9" i="30"/>
  <c r="E11" i="30" s="1"/>
  <c r="D9" i="30"/>
  <c r="C9" i="30"/>
  <c r="O9" i="30" s="1"/>
  <c r="B9" i="30"/>
  <c r="B11" i="30" s="1"/>
  <c r="M21" i="30" l="1"/>
  <c r="M23" i="30" s="1"/>
  <c r="D11" i="29"/>
  <c r="M23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P9" i="30"/>
  <c r="B23" i="30"/>
  <c r="F23" i="30"/>
  <c r="K23" i="30"/>
  <c r="O10" i="30"/>
  <c r="O11" i="30" s="1"/>
  <c r="M9" i="30"/>
  <c r="M11" i="30" s="1"/>
  <c r="P14" i="30"/>
  <c r="P21" i="30" s="1"/>
  <c r="P18" i="30"/>
  <c r="P20" i="30" s="1"/>
  <c r="P22" i="30" s="1"/>
  <c r="N9" i="30"/>
  <c r="N11" i="30" s="1"/>
  <c r="D10" i="30"/>
  <c r="P11" i="30" l="1"/>
  <c r="P23" i="30"/>
  <c r="P10" i="30"/>
  <c r="D11" i="30"/>
  <c r="B51" i="36" l="1"/>
  <c r="K50" i="36"/>
  <c r="O49" i="36"/>
  <c r="O51" i="36" s="1"/>
  <c r="N49" i="36"/>
  <c r="N51" i="36" s="1"/>
  <c r="L49" i="36"/>
  <c r="L51" i="36" s="1"/>
  <c r="K49" i="36"/>
  <c r="K51" i="36" s="1"/>
  <c r="I49" i="36"/>
  <c r="I51" i="36" s="1"/>
  <c r="H49" i="36"/>
  <c r="H51" i="36" s="1"/>
  <c r="F49" i="36"/>
  <c r="F51" i="36" s="1"/>
  <c r="E49" i="36"/>
  <c r="E51" i="36" s="1"/>
  <c r="C49" i="36"/>
  <c r="C51" i="36" s="1"/>
  <c r="R48" i="36"/>
  <c r="Q48" i="36"/>
  <c r="P48" i="36"/>
  <c r="M48" i="36"/>
  <c r="J48" i="36"/>
  <c r="G48" i="36"/>
  <c r="D48" i="36"/>
  <c r="R47" i="36"/>
  <c r="Q47" i="36"/>
  <c r="P47" i="36"/>
  <c r="M47" i="36"/>
  <c r="J47" i="36"/>
  <c r="G47" i="36"/>
  <c r="D47" i="36"/>
  <c r="R46" i="36"/>
  <c r="Q46" i="36"/>
  <c r="P46" i="36"/>
  <c r="M46" i="36"/>
  <c r="J46" i="36"/>
  <c r="G46" i="36"/>
  <c r="D46" i="36"/>
  <c r="R45" i="36"/>
  <c r="S45" i="36" s="1"/>
  <c r="Q45" i="36"/>
  <c r="P45" i="36"/>
  <c r="M45" i="36"/>
  <c r="J45" i="36"/>
  <c r="G45" i="36"/>
  <c r="D45" i="36"/>
  <c r="R44" i="36"/>
  <c r="Q44" i="36"/>
  <c r="P44" i="36"/>
  <c r="M44" i="36"/>
  <c r="J44" i="36"/>
  <c r="G44" i="36"/>
  <c r="D44" i="36"/>
  <c r="R43" i="36"/>
  <c r="Q43" i="36"/>
  <c r="P43" i="36"/>
  <c r="M43" i="36"/>
  <c r="J43" i="36"/>
  <c r="G43" i="36"/>
  <c r="D43" i="36"/>
  <c r="R42" i="36"/>
  <c r="Q42" i="36"/>
  <c r="P42" i="36"/>
  <c r="M42" i="36"/>
  <c r="J42" i="36"/>
  <c r="G42" i="36"/>
  <c r="D42" i="36"/>
  <c r="R41" i="36"/>
  <c r="S41" i="36" s="1"/>
  <c r="Q41" i="36"/>
  <c r="P41" i="36"/>
  <c r="M41" i="36"/>
  <c r="J41" i="36"/>
  <c r="G41" i="36"/>
  <c r="D41" i="36"/>
  <c r="R40" i="36"/>
  <c r="Q40" i="36"/>
  <c r="P40" i="36"/>
  <c r="M40" i="36"/>
  <c r="J40" i="36"/>
  <c r="G40" i="36"/>
  <c r="D40" i="36"/>
  <c r="R39" i="36"/>
  <c r="Q39" i="36"/>
  <c r="P39" i="36"/>
  <c r="M39" i="36"/>
  <c r="J39" i="36"/>
  <c r="G39" i="36"/>
  <c r="D39" i="36"/>
  <c r="R38" i="36"/>
  <c r="Q38" i="36"/>
  <c r="P38" i="36"/>
  <c r="M38" i="36"/>
  <c r="J38" i="36"/>
  <c r="G38" i="36"/>
  <c r="G49" i="36" s="1"/>
  <c r="G51" i="36" s="1"/>
  <c r="D38" i="36"/>
  <c r="R37" i="36"/>
  <c r="R49" i="36" s="1"/>
  <c r="R51" i="36" s="1"/>
  <c r="Q37" i="36"/>
  <c r="P37" i="36"/>
  <c r="M37" i="36"/>
  <c r="M49" i="36" s="1"/>
  <c r="M51" i="36" s="1"/>
  <c r="J37" i="36"/>
  <c r="J49" i="36" s="1"/>
  <c r="J51" i="36" s="1"/>
  <c r="G37" i="36"/>
  <c r="D37" i="36"/>
  <c r="O35" i="36"/>
  <c r="O50" i="36" s="1"/>
  <c r="O52" i="36" s="1"/>
  <c r="N35" i="36"/>
  <c r="N50" i="36" s="1"/>
  <c r="L35" i="36"/>
  <c r="L50" i="36" s="1"/>
  <c r="K35" i="36"/>
  <c r="I35" i="36"/>
  <c r="I50" i="36" s="1"/>
  <c r="H35" i="36"/>
  <c r="H50" i="36" s="1"/>
  <c r="F35" i="36"/>
  <c r="F50" i="36" s="1"/>
  <c r="E35" i="36"/>
  <c r="E50" i="36" s="1"/>
  <c r="E52" i="36" s="1"/>
  <c r="C35" i="36"/>
  <c r="C50" i="36" s="1"/>
  <c r="C52" i="36" s="1"/>
  <c r="B35" i="36"/>
  <c r="B50" i="36" s="1"/>
  <c r="R34" i="36"/>
  <c r="Q34" i="36"/>
  <c r="P34" i="36"/>
  <c r="M34" i="36"/>
  <c r="J34" i="36"/>
  <c r="G34" i="36"/>
  <c r="D34" i="36"/>
  <c r="R33" i="36"/>
  <c r="Q33" i="36"/>
  <c r="P33" i="36"/>
  <c r="M33" i="36"/>
  <c r="J33" i="36"/>
  <c r="G33" i="36"/>
  <c r="D33" i="36"/>
  <c r="R32" i="36"/>
  <c r="S32" i="36" s="1"/>
  <c r="Q32" i="36"/>
  <c r="P32" i="36"/>
  <c r="M32" i="36"/>
  <c r="J32" i="36"/>
  <c r="G32" i="36"/>
  <c r="D32" i="36"/>
  <c r="R31" i="36"/>
  <c r="Q31" i="36"/>
  <c r="P31" i="36"/>
  <c r="M31" i="36"/>
  <c r="J31" i="36"/>
  <c r="G31" i="36"/>
  <c r="D31" i="36"/>
  <c r="R30" i="36"/>
  <c r="Q30" i="36"/>
  <c r="P30" i="36"/>
  <c r="M30" i="36"/>
  <c r="J30" i="36"/>
  <c r="G30" i="36"/>
  <c r="D30" i="36"/>
  <c r="R29" i="36"/>
  <c r="Q29" i="36"/>
  <c r="P29" i="36"/>
  <c r="M29" i="36"/>
  <c r="J29" i="36"/>
  <c r="G29" i="36"/>
  <c r="D29" i="36"/>
  <c r="R28" i="36"/>
  <c r="S28" i="36" s="1"/>
  <c r="Q28" i="36"/>
  <c r="P28" i="36"/>
  <c r="M28" i="36"/>
  <c r="J28" i="36"/>
  <c r="G28" i="36"/>
  <c r="D28" i="36"/>
  <c r="R27" i="36"/>
  <c r="Q27" i="36"/>
  <c r="P27" i="36"/>
  <c r="M27" i="36"/>
  <c r="J27" i="36"/>
  <c r="G27" i="36"/>
  <c r="D27" i="36"/>
  <c r="R26" i="36"/>
  <c r="Q26" i="36"/>
  <c r="P26" i="36"/>
  <c r="M26" i="36"/>
  <c r="J26" i="36"/>
  <c r="G26" i="36"/>
  <c r="D26" i="36"/>
  <c r="D35" i="36" s="1"/>
  <c r="D50" i="36" s="1"/>
  <c r="R25" i="36"/>
  <c r="Q25" i="36"/>
  <c r="P25" i="36"/>
  <c r="M25" i="36"/>
  <c r="J25" i="36"/>
  <c r="G25" i="36"/>
  <c r="R24" i="36"/>
  <c r="Q24" i="36"/>
  <c r="P24" i="36"/>
  <c r="M24" i="36"/>
  <c r="J24" i="36"/>
  <c r="G24" i="36"/>
  <c r="R23" i="36"/>
  <c r="Q23" i="36"/>
  <c r="P23" i="36"/>
  <c r="M23" i="36"/>
  <c r="J23" i="36"/>
  <c r="G23" i="36"/>
  <c r="O20" i="36"/>
  <c r="N20" i="36"/>
  <c r="L20" i="36"/>
  <c r="K20" i="36"/>
  <c r="I20" i="36"/>
  <c r="H20" i="36"/>
  <c r="F20" i="36"/>
  <c r="E20" i="36"/>
  <c r="C20" i="36"/>
  <c r="B20" i="36"/>
  <c r="R19" i="36"/>
  <c r="Q19" i="36"/>
  <c r="S19" i="36" s="1"/>
  <c r="P19" i="36"/>
  <c r="M19" i="36"/>
  <c r="J19" i="36"/>
  <c r="G19" i="36"/>
  <c r="D19" i="36"/>
  <c r="R18" i="36"/>
  <c r="Q18" i="36"/>
  <c r="S18" i="36" s="1"/>
  <c r="P18" i="36"/>
  <c r="M18" i="36"/>
  <c r="J18" i="36"/>
  <c r="G18" i="36"/>
  <c r="D18" i="36"/>
  <c r="R17" i="36"/>
  <c r="Q17" i="36"/>
  <c r="P17" i="36"/>
  <c r="M17" i="36"/>
  <c r="J17" i="36"/>
  <c r="G17" i="36"/>
  <c r="D17" i="36"/>
  <c r="R16" i="36"/>
  <c r="Q16" i="36"/>
  <c r="S16" i="36" s="1"/>
  <c r="P16" i="36"/>
  <c r="M16" i="36"/>
  <c r="J16" i="36"/>
  <c r="G16" i="36"/>
  <c r="D16" i="36"/>
  <c r="R15" i="36"/>
  <c r="Q15" i="36"/>
  <c r="S15" i="36" s="1"/>
  <c r="P15" i="36"/>
  <c r="M15" i="36"/>
  <c r="J15" i="36"/>
  <c r="G15" i="36"/>
  <c r="D15" i="36"/>
  <c r="R14" i="36"/>
  <c r="Q14" i="36"/>
  <c r="S14" i="36" s="1"/>
  <c r="P14" i="36"/>
  <c r="M14" i="36"/>
  <c r="J14" i="36"/>
  <c r="G14" i="36"/>
  <c r="D14" i="36"/>
  <c r="R13" i="36"/>
  <c r="Q13" i="36"/>
  <c r="P13" i="36"/>
  <c r="M13" i="36"/>
  <c r="J13" i="36"/>
  <c r="G13" i="36"/>
  <c r="D13" i="36"/>
  <c r="R12" i="36"/>
  <c r="Q12" i="36"/>
  <c r="S12" i="36" s="1"/>
  <c r="P12" i="36"/>
  <c r="M12" i="36"/>
  <c r="J12" i="36"/>
  <c r="G12" i="36"/>
  <c r="D12" i="36"/>
  <c r="R11" i="36"/>
  <c r="Q11" i="36"/>
  <c r="S11" i="36" s="1"/>
  <c r="P11" i="36"/>
  <c r="M11" i="36"/>
  <c r="J11" i="36"/>
  <c r="G11" i="36"/>
  <c r="D11" i="36"/>
  <c r="D20" i="36" s="1"/>
  <c r="R10" i="36"/>
  <c r="Q10" i="36"/>
  <c r="S10" i="36" s="1"/>
  <c r="P10" i="36"/>
  <c r="M10" i="36"/>
  <c r="J10" i="36"/>
  <c r="G10" i="36"/>
  <c r="R9" i="36"/>
  <c r="Q9" i="36"/>
  <c r="S9" i="36" s="1"/>
  <c r="P9" i="36"/>
  <c r="M9" i="36"/>
  <c r="J9" i="36"/>
  <c r="G9" i="36"/>
  <c r="R8" i="36"/>
  <c r="Q8" i="36"/>
  <c r="S8" i="36" s="1"/>
  <c r="P8" i="36"/>
  <c r="P20" i="36" s="1"/>
  <c r="M8" i="36"/>
  <c r="J8" i="36"/>
  <c r="G8" i="36"/>
  <c r="E54" i="20"/>
  <c r="L53" i="20"/>
  <c r="L52" i="20"/>
  <c r="L54" i="20" s="1"/>
  <c r="K52" i="20"/>
  <c r="K54" i="20" s="1"/>
  <c r="I52" i="20"/>
  <c r="I54" i="20" s="1"/>
  <c r="H52" i="20"/>
  <c r="H54" i="20" s="1"/>
  <c r="F52" i="20"/>
  <c r="F54" i="20" s="1"/>
  <c r="E52" i="20"/>
  <c r="C52" i="20"/>
  <c r="C54" i="20" s="1"/>
  <c r="B52" i="20"/>
  <c r="N52" i="20" s="1"/>
  <c r="N54" i="20" s="1"/>
  <c r="O51" i="20"/>
  <c r="P51" i="20" s="1"/>
  <c r="N51" i="20"/>
  <c r="M51" i="20"/>
  <c r="J51" i="20"/>
  <c r="G51" i="20"/>
  <c r="D51" i="20"/>
  <c r="O50" i="20"/>
  <c r="N50" i="20"/>
  <c r="M50" i="20"/>
  <c r="J50" i="20"/>
  <c r="G50" i="20"/>
  <c r="D50" i="20"/>
  <c r="P49" i="20"/>
  <c r="O49" i="20"/>
  <c r="N49" i="20"/>
  <c r="M49" i="20"/>
  <c r="J49" i="20"/>
  <c r="G49" i="20"/>
  <c r="D49" i="20"/>
  <c r="O48" i="20"/>
  <c r="N48" i="20"/>
  <c r="M48" i="20"/>
  <c r="J48" i="20"/>
  <c r="G48" i="20"/>
  <c r="D48" i="20"/>
  <c r="O47" i="20"/>
  <c r="N47" i="20"/>
  <c r="M47" i="20"/>
  <c r="J47" i="20"/>
  <c r="G47" i="20"/>
  <c r="D47" i="20"/>
  <c r="O46" i="20"/>
  <c r="N46" i="20"/>
  <c r="M46" i="20"/>
  <c r="J46" i="20"/>
  <c r="G46" i="20"/>
  <c r="D46" i="20"/>
  <c r="O45" i="20"/>
  <c r="P45" i="20" s="1"/>
  <c r="N45" i="20"/>
  <c r="M45" i="20"/>
  <c r="J45" i="20"/>
  <c r="G45" i="20"/>
  <c r="D45" i="20"/>
  <c r="O44" i="20"/>
  <c r="P44" i="20" s="1"/>
  <c r="N44" i="20"/>
  <c r="M44" i="20"/>
  <c r="J44" i="20"/>
  <c r="G44" i="20"/>
  <c r="D44" i="20"/>
  <c r="O43" i="20"/>
  <c r="N43" i="20"/>
  <c r="M43" i="20"/>
  <c r="J43" i="20"/>
  <c r="G43" i="20"/>
  <c r="D43" i="20"/>
  <c r="O42" i="20"/>
  <c r="P42" i="20" s="1"/>
  <c r="N42" i="20"/>
  <c r="M42" i="20"/>
  <c r="J42" i="20"/>
  <c r="G42" i="20"/>
  <c r="D42" i="20"/>
  <c r="O41" i="20"/>
  <c r="P41" i="20" s="1"/>
  <c r="N41" i="20"/>
  <c r="M41" i="20"/>
  <c r="J41" i="20"/>
  <c r="G41" i="20"/>
  <c r="D41" i="20"/>
  <c r="O40" i="20"/>
  <c r="N40" i="20"/>
  <c r="M40" i="20"/>
  <c r="J40" i="20"/>
  <c r="G40" i="20"/>
  <c r="D40" i="20"/>
  <c r="O39" i="20"/>
  <c r="N39" i="20"/>
  <c r="M39" i="20"/>
  <c r="J39" i="20"/>
  <c r="G39" i="20"/>
  <c r="D39" i="20"/>
  <c r="D52" i="20" s="1"/>
  <c r="D54" i="20" s="1"/>
  <c r="L37" i="20"/>
  <c r="K37" i="20"/>
  <c r="K53" i="20" s="1"/>
  <c r="K55" i="20" s="1"/>
  <c r="I37" i="20"/>
  <c r="I53" i="20" s="1"/>
  <c r="H37" i="20"/>
  <c r="H53" i="20" s="1"/>
  <c r="F37" i="20"/>
  <c r="F53" i="20" s="1"/>
  <c r="E37" i="20"/>
  <c r="E53" i="20" s="1"/>
  <c r="C37" i="20"/>
  <c r="C53" i="20" s="1"/>
  <c r="C55" i="20" s="1"/>
  <c r="B37" i="20"/>
  <c r="B53" i="20" s="1"/>
  <c r="O36" i="20"/>
  <c r="N36" i="20"/>
  <c r="M36" i="20"/>
  <c r="J36" i="20"/>
  <c r="P36" i="20" s="1"/>
  <c r="G36" i="20"/>
  <c r="D36" i="20"/>
  <c r="O35" i="20"/>
  <c r="N35" i="20"/>
  <c r="M35" i="20"/>
  <c r="J35" i="20"/>
  <c r="G35" i="20"/>
  <c r="D35" i="20"/>
  <c r="O34" i="20"/>
  <c r="N34" i="20"/>
  <c r="M34" i="20"/>
  <c r="J34" i="20"/>
  <c r="G34" i="20"/>
  <c r="D34" i="20"/>
  <c r="O33" i="20"/>
  <c r="N33" i="20"/>
  <c r="M33" i="20"/>
  <c r="J33" i="20"/>
  <c r="G33" i="20"/>
  <c r="D33" i="20"/>
  <c r="P33" i="20" s="1"/>
  <c r="O32" i="20"/>
  <c r="N32" i="20"/>
  <c r="M32" i="20"/>
  <c r="J32" i="20"/>
  <c r="P32" i="20" s="1"/>
  <c r="G32" i="20"/>
  <c r="D32" i="20"/>
  <c r="O31" i="20"/>
  <c r="N31" i="20"/>
  <c r="M31" i="20"/>
  <c r="J31" i="20"/>
  <c r="G31" i="20"/>
  <c r="D31" i="20"/>
  <c r="O30" i="20"/>
  <c r="N30" i="20"/>
  <c r="M30" i="20"/>
  <c r="J30" i="20"/>
  <c r="G30" i="20"/>
  <c r="D30" i="20"/>
  <c r="O29" i="20"/>
  <c r="N29" i="20"/>
  <c r="M29" i="20"/>
  <c r="J29" i="20"/>
  <c r="G29" i="20"/>
  <c r="D29" i="20"/>
  <c r="P29" i="20" s="1"/>
  <c r="O28" i="20"/>
  <c r="N28" i="20"/>
  <c r="M28" i="20"/>
  <c r="J28" i="20"/>
  <c r="P28" i="20" s="1"/>
  <c r="G28" i="20"/>
  <c r="D28" i="20"/>
  <c r="O27" i="20"/>
  <c r="N27" i="20"/>
  <c r="M27" i="20"/>
  <c r="J27" i="20"/>
  <c r="G27" i="20"/>
  <c r="D27" i="20"/>
  <c r="O26" i="20"/>
  <c r="N26" i="20"/>
  <c r="M26" i="20"/>
  <c r="J26" i="20"/>
  <c r="G26" i="20"/>
  <c r="D26" i="20"/>
  <c r="O25" i="20"/>
  <c r="N25" i="20"/>
  <c r="N37" i="20" s="1"/>
  <c r="N53" i="20" s="1"/>
  <c r="N55" i="20" s="1"/>
  <c r="M25" i="20"/>
  <c r="J25" i="20"/>
  <c r="G25" i="20"/>
  <c r="D25" i="20"/>
  <c r="P25" i="20" s="1"/>
  <c r="O24" i="20"/>
  <c r="N24" i="20"/>
  <c r="M24" i="20"/>
  <c r="J24" i="20"/>
  <c r="J37" i="20" s="1"/>
  <c r="J53" i="20" s="1"/>
  <c r="G24" i="20"/>
  <c r="D24" i="20"/>
  <c r="L21" i="20"/>
  <c r="K21" i="20"/>
  <c r="I21" i="20"/>
  <c r="H21" i="20"/>
  <c r="F21" i="20"/>
  <c r="E21" i="20"/>
  <c r="C21" i="20"/>
  <c r="B21" i="20"/>
  <c r="O20" i="20"/>
  <c r="N20" i="20"/>
  <c r="M20" i="20"/>
  <c r="J20" i="20"/>
  <c r="G20" i="20"/>
  <c r="D20" i="20"/>
  <c r="P20" i="20" s="1"/>
  <c r="O19" i="20"/>
  <c r="N19" i="20"/>
  <c r="M19" i="20"/>
  <c r="J19" i="20"/>
  <c r="G19" i="20"/>
  <c r="D19" i="20"/>
  <c r="O18" i="20"/>
  <c r="N18" i="20"/>
  <c r="M18" i="20"/>
  <c r="J18" i="20"/>
  <c r="G18" i="20"/>
  <c r="D18" i="20"/>
  <c r="O17" i="20"/>
  <c r="N17" i="20"/>
  <c r="M17" i="20"/>
  <c r="J17" i="20"/>
  <c r="G17" i="20"/>
  <c r="D17" i="20"/>
  <c r="O16" i="20"/>
  <c r="N16" i="20"/>
  <c r="M16" i="20"/>
  <c r="J16" i="20"/>
  <c r="G16" i="20"/>
  <c r="D16" i="20"/>
  <c r="P16" i="20" s="1"/>
  <c r="O15" i="20"/>
  <c r="N15" i="20"/>
  <c r="M15" i="20"/>
  <c r="J15" i="20"/>
  <c r="G15" i="20"/>
  <c r="D15" i="20"/>
  <c r="O14" i="20"/>
  <c r="N14" i="20"/>
  <c r="M14" i="20"/>
  <c r="J14" i="20"/>
  <c r="G14" i="20"/>
  <c r="D14" i="20"/>
  <c r="O13" i="20"/>
  <c r="N13" i="20"/>
  <c r="M13" i="20"/>
  <c r="J13" i="20"/>
  <c r="G13" i="20"/>
  <c r="D13" i="20"/>
  <c r="O12" i="20"/>
  <c r="N12" i="20"/>
  <c r="M12" i="20"/>
  <c r="J12" i="20"/>
  <c r="G12" i="20"/>
  <c r="D12" i="20"/>
  <c r="P12" i="20" s="1"/>
  <c r="O11" i="20"/>
  <c r="N11" i="20"/>
  <c r="M11" i="20"/>
  <c r="J11" i="20"/>
  <c r="G11" i="20"/>
  <c r="D11" i="20"/>
  <c r="O10" i="20"/>
  <c r="N10" i="20"/>
  <c r="M10" i="20"/>
  <c r="J10" i="20"/>
  <c r="G10" i="20"/>
  <c r="D10" i="20"/>
  <c r="O9" i="20"/>
  <c r="N9" i="20"/>
  <c r="M9" i="20"/>
  <c r="J9" i="20"/>
  <c r="G9" i="20"/>
  <c r="D9" i="20"/>
  <c r="O8" i="20"/>
  <c r="N8" i="20"/>
  <c r="N21" i="20" s="1"/>
  <c r="M8" i="20"/>
  <c r="J8" i="20"/>
  <c r="G8" i="20"/>
  <c r="D8" i="20"/>
  <c r="P8" i="20" s="1"/>
  <c r="J20" i="36" l="1"/>
  <c r="G35" i="36"/>
  <c r="G50" i="36" s="1"/>
  <c r="M35" i="36"/>
  <c r="M50" i="36" s="1"/>
  <c r="M52" i="36" s="1"/>
  <c r="M20" i="36"/>
  <c r="S13" i="36"/>
  <c r="S20" i="36" s="1"/>
  <c r="S17" i="36"/>
  <c r="J35" i="36"/>
  <c r="J50" i="36" s="1"/>
  <c r="J52" i="36" s="1"/>
  <c r="S23" i="36"/>
  <c r="S25" i="36"/>
  <c r="S29" i="36"/>
  <c r="S33" i="36"/>
  <c r="B52" i="36"/>
  <c r="F52" i="36"/>
  <c r="Q49" i="36"/>
  <c r="Q51" i="36" s="1"/>
  <c r="S38" i="36"/>
  <c r="S42" i="36"/>
  <c r="S46" i="36"/>
  <c r="Q20" i="36"/>
  <c r="P35" i="36"/>
  <c r="P50" i="36" s="1"/>
  <c r="P52" i="36" s="1"/>
  <c r="S24" i="36"/>
  <c r="S27" i="36"/>
  <c r="S31" i="36"/>
  <c r="S40" i="36"/>
  <c r="S44" i="36"/>
  <c r="S48" i="36"/>
  <c r="R20" i="36"/>
  <c r="G20" i="36"/>
  <c r="Q35" i="36"/>
  <c r="Q50" i="36" s="1"/>
  <c r="Q52" i="36" s="1"/>
  <c r="S26" i="36"/>
  <c r="S30" i="36"/>
  <c r="S34" i="36"/>
  <c r="D49" i="36"/>
  <c r="D51" i="36" s="1"/>
  <c r="D52" i="36" s="1"/>
  <c r="P49" i="36"/>
  <c r="P51" i="36" s="1"/>
  <c r="S39" i="36"/>
  <c r="S43" i="36"/>
  <c r="S47" i="36"/>
  <c r="G52" i="36"/>
  <c r="S35" i="36"/>
  <c r="S50" i="36" s="1"/>
  <c r="L52" i="36"/>
  <c r="I52" i="36"/>
  <c r="H52" i="36"/>
  <c r="N52" i="36"/>
  <c r="K52" i="36"/>
  <c r="R35" i="36"/>
  <c r="R50" i="36" s="1"/>
  <c r="R52" i="36" s="1"/>
  <c r="S37" i="36"/>
  <c r="J21" i="20"/>
  <c r="P10" i="20"/>
  <c r="P21" i="20" s="1"/>
  <c r="P15" i="20"/>
  <c r="P18" i="20"/>
  <c r="D37" i="20"/>
  <c r="D53" i="20" s="1"/>
  <c r="P26" i="20"/>
  <c r="P34" i="20"/>
  <c r="M21" i="20"/>
  <c r="G21" i="20"/>
  <c r="O21" i="20"/>
  <c r="P13" i="20"/>
  <c r="P17" i="20"/>
  <c r="G37" i="20"/>
  <c r="G53" i="20" s="1"/>
  <c r="O37" i="20"/>
  <c r="O53" i="20" s="1"/>
  <c r="M37" i="20"/>
  <c r="M53" i="20" s="1"/>
  <c r="F55" i="20"/>
  <c r="G52" i="20"/>
  <c r="G54" i="20" s="1"/>
  <c r="P40" i="20"/>
  <c r="P47" i="20"/>
  <c r="B54" i="20"/>
  <c r="B55" i="20" s="1"/>
  <c r="P27" i="20"/>
  <c r="P31" i="20"/>
  <c r="P35" i="20"/>
  <c r="I55" i="20"/>
  <c r="P39" i="20"/>
  <c r="M52" i="20"/>
  <c r="M54" i="20" s="1"/>
  <c r="P46" i="20"/>
  <c r="P48" i="20"/>
  <c r="P11" i="20"/>
  <c r="P14" i="20"/>
  <c r="P19" i="20"/>
  <c r="P30" i="20"/>
  <c r="E55" i="20"/>
  <c r="J52" i="20"/>
  <c r="J54" i="20" s="1"/>
  <c r="J55" i="20" s="1"/>
  <c r="P43" i="20"/>
  <c r="P50" i="20"/>
  <c r="H55" i="20"/>
  <c r="D55" i="20"/>
  <c r="L55" i="20"/>
  <c r="M55" i="20"/>
  <c r="P24" i="20"/>
  <c r="P37" i="20" s="1"/>
  <c r="P53" i="20" s="1"/>
  <c r="P9" i="20"/>
  <c r="O52" i="20"/>
  <c r="D21" i="20"/>
  <c r="B20" i="26"/>
  <c r="B22" i="26" s="1"/>
  <c r="C19" i="26"/>
  <c r="C21" i="26" s="1"/>
  <c r="B19" i="26"/>
  <c r="B21" i="26" s="1"/>
  <c r="D18" i="26"/>
  <c r="D19" i="26" s="1"/>
  <c r="D21" i="26" s="1"/>
  <c r="C16" i="26"/>
  <c r="C20" i="26" s="1"/>
  <c r="C22" i="26" s="1"/>
  <c r="B16" i="26"/>
  <c r="D15" i="26"/>
  <c r="D16" i="26" s="1"/>
  <c r="D20" i="26" s="1"/>
  <c r="C12" i="26"/>
  <c r="D11" i="26"/>
  <c r="D12" i="26" s="1"/>
  <c r="C11" i="26"/>
  <c r="B11" i="26"/>
  <c r="B12" i="26" s="1"/>
  <c r="I20" i="27"/>
  <c r="I22" i="27" s="1"/>
  <c r="H20" i="27"/>
  <c r="H22" i="27" s="1"/>
  <c r="E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M18" i="27" s="1"/>
  <c r="M19" i="27" s="1"/>
  <c r="M21" i="27" s="1"/>
  <c r="I16" i="27"/>
  <c r="H16" i="27"/>
  <c r="G16" i="27"/>
  <c r="G20" i="27" s="1"/>
  <c r="G22" i="27" s="1"/>
  <c r="F16" i="27"/>
  <c r="F20" i="27" s="1"/>
  <c r="F22" i="27" s="1"/>
  <c r="E16" i="27"/>
  <c r="C16" i="27"/>
  <c r="C20" i="27" s="1"/>
  <c r="C22" i="27" s="1"/>
  <c r="B16" i="27"/>
  <c r="B20" i="27" s="1"/>
  <c r="B22" i="27" s="1"/>
  <c r="L15" i="27"/>
  <c r="L16" i="27" s="1"/>
  <c r="L20" i="27" s="1"/>
  <c r="L22" i="27" s="1"/>
  <c r="K15" i="27"/>
  <c r="K16" i="27" s="1"/>
  <c r="K20" i="27" s="1"/>
  <c r="K22" i="27" s="1"/>
  <c r="J15" i="27"/>
  <c r="J11" i="27" s="1"/>
  <c r="J12" i="27" s="1"/>
  <c r="G15" i="27"/>
  <c r="M15" i="27" s="1"/>
  <c r="M16" i="27" s="1"/>
  <c r="M20" i="27" s="1"/>
  <c r="D15" i="27"/>
  <c r="D16" i="27" s="1"/>
  <c r="D20" i="27" s="1"/>
  <c r="L11" i="27"/>
  <c r="L12" i="27" s="1"/>
  <c r="I11" i="27"/>
  <c r="I12" i="27" s="1"/>
  <c r="H11" i="27"/>
  <c r="H12" i="27" s="1"/>
  <c r="F11" i="27"/>
  <c r="F12" i="27" s="1"/>
  <c r="E11" i="27"/>
  <c r="E12" i="27" s="1"/>
  <c r="D11" i="27"/>
  <c r="D12" i="27" s="1"/>
  <c r="C11" i="27"/>
  <c r="C12" i="27" s="1"/>
  <c r="B11" i="27"/>
  <c r="K11" i="27" s="1"/>
  <c r="K12" i="27" s="1"/>
  <c r="S49" i="36" l="1"/>
  <c r="S51" i="36" s="1"/>
  <c r="S52" i="36" s="1"/>
  <c r="G55" i="20"/>
  <c r="O54" i="20"/>
  <c r="O55" i="20" s="1"/>
  <c r="P52" i="20"/>
  <c r="P54" i="20" s="1"/>
  <c r="P55" i="20" s="1"/>
  <c r="D22" i="26"/>
  <c r="E22" i="27"/>
  <c r="M22" i="27"/>
  <c r="J16" i="27"/>
  <c r="J20" i="27" s="1"/>
  <c r="J22" i="27" s="1"/>
  <c r="M11" i="27"/>
  <c r="M12" i="27" s="1"/>
  <c r="B12" i="27"/>
  <c r="D19" i="27"/>
  <c r="D21" i="27" s="1"/>
  <c r="D22" i="27" s="1"/>
  <c r="G11" i="27"/>
  <c r="G12" i="27" s="1"/>
  <c r="N23" i="35"/>
  <c r="N25" i="35" s="1"/>
  <c r="M23" i="35"/>
  <c r="M25" i="35" s="1"/>
  <c r="L23" i="35"/>
  <c r="L25" i="35" s="1"/>
  <c r="K23" i="35"/>
  <c r="K25" i="35" s="1"/>
  <c r="J23" i="35"/>
  <c r="J25" i="35" s="1"/>
  <c r="I23" i="35"/>
  <c r="I25" i="35" s="1"/>
  <c r="H23" i="35"/>
  <c r="H25" i="35" s="1"/>
  <c r="G23" i="35"/>
  <c r="G25" i="35" s="1"/>
  <c r="F23" i="35"/>
  <c r="F25" i="35" s="1"/>
  <c r="E23" i="35"/>
  <c r="E25" i="35" s="1"/>
  <c r="D23" i="35"/>
  <c r="D25" i="35" s="1"/>
  <c r="C23" i="35"/>
  <c r="C25" i="35" s="1"/>
  <c r="N20" i="35"/>
  <c r="N24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N13" i="35"/>
  <c r="M13" i="35"/>
  <c r="L13" i="35"/>
  <c r="K13" i="35"/>
  <c r="J13" i="35"/>
  <c r="I13" i="35"/>
  <c r="H13" i="35"/>
  <c r="G13" i="35"/>
  <c r="F13" i="35"/>
  <c r="E13" i="35"/>
  <c r="D13" i="35"/>
  <c r="C13" i="35"/>
  <c r="N8" i="35"/>
  <c r="M8" i="35"/>
  <c r="L8" i="35"/>
  <c r="K8" i="35"/>
  <c r="J8" i="35"/>
  <c r="I8" i="35"/>
  <c r="H8" i="35"/>
  <c r="G8" i="35"/>
  <c r="F8" i="35"/>
  <c r="E8" i="35"/>
  <c r="D8" i="35"/>
  <c r="C8" i="35"/>
  <c r="D3" i="35"/>
  <c r="B1" i="35"/>
  <c r="C26" i="35" l="1"/>
  <c r="G26" i="35"/>
  <c r="K26" i="35"/>
  <c r="D26" i="35"/>
  <c r="H26" i="35"/>
  <c r="L26" i="35"/>
  <c r="E26" i="35"/>
  <c r="I26" i="35"/>
  <c r="M26" i="35"/>
  <c r="F26" i="35"/>
  <c r="J26" i="35"/>
  <c r="N26" i="35"/>
  <c r="M41" i="9"/>
  <c r="L41" i="9"/>
  <c r="K41" i="9"/>
  <c r="I41" i="9"/>
  <c r="F41" i="9"/>
  <c r="E41" i="9"/>
  <c r="B41" i="9"/>
  <c r="L40" i="9"/>
  <c r="L42" i="9" s="1"/>
  <c r="I40" i="9"/>
  <c r="I42" i="9" s="1"/>
  <c r="H40" i="9"/>
  <c r="E40" i="9"/>
  <c r="E42" i="9" s="1"/>
  <c r="L39" i="9"/>
  <c r="K39" i="9"/>
  <c r="I39" i="9"/>
  <c r="H39" i="9"/>
  <c r="H16" i="9" s="1"/>
  <c r="F39" i="9"/>
  <c r="E39" i="9"/>
  <c r="C39" i="9"/>
  <c r="C41" i="9" s="1"/>
  <c r="B39" i="9"/>
  <c r="O38" i="9"/>
  <c r="N38" i="9"/>
  <c r="M38" i="9"/>
  <c r="J38" i="9"/>
  <c r="G38" i="9"/>
  <c r="D38" i="9"/>
  <c r="P38" i="9" s="1"/>
  <c r="O37" i="9"/>
  <c r="N37" i="9"/>
  <c r="M37" i="9"/>
  <c r="M14" i="9" s="1"/>
  <c r="J37" i="9"/>
  <c r="G37" i="9"/>
  <c r="D37" i="9"/>
  <c r="D14" i="9" s="1"/>
  <c r="O36" i="9"/>
  <c r="N36" i="9"/>
  <c r="M36" i="9"/>
  <c r="J36" i="9"/>
  <c r="J13" i="9" s="1"/>
  <c r="G36" i="9"/>
  <c r="D36" i="9"/>
  <c r="O35" i="9"/>
  <c r="N35" i="9"/>
  <c r="M35" i="9"/>
  <c r="J35" i="9"/>
  <c r="J12" i="9" s="1"/>
  <c r="G35" i="9"/>
  <c r="G12" i="9" s="1"/>
  <c r="D35" i="9"/>
  <c r="O34" i="9"/>
  <c r="N34" i="9"/>
  <c r="M34" i="9"/>
  <c r="J34" i="9"/>
  <c r="G34" i="9"/>
  <c r="D34" i="9"/>
  <c r="P34" i="9" s="1"/>
  <c r="O33" i="9"/>
  <c r="N33" i="9"/>
  <c r="M33" i="9"/>
  <c r="M10" i="9" s="1"/>
  <c r="J33" i="9"/>
  <c r="G33" i="9"/>
  <c r="D33" i="9"/>
  <c r="D10" i="9" s="1"/>
  <c r="O32" i="9"/>
  <c r="N32" i="9"/>
  <c r="M32" i="9"/>
  <c r="J32" i="9"/>
  <c r="J9" i="9" s="1"/>
  <c r="G32" i="9"/>
  <c r="D32" i="9"/>
  <c r="O31" i="9"/>
  <c r="O39" i="9" s="1"/>
  <c r="O41" i="9" s="1"/>
  <c r="N31" i="9"/>
  <c r="N39" i="9" s="1"/>
  <c r="N41" i="9" s="1"/>
  <c r="M31" i="9"/>
  <c r="M39" i="9" s="1"/>
  <c r="J31" i="9"/>
  <c r="J8" i="9" s="1"/>
  <c r="G31" i="9"/>
  <c r="P31" i="9" s="1"/>
  <c r="D31" i="9"/>
  <c r="L29" i="9"/>
  <c r="K29" i="9"/>
  <c r="K40" i="9" s="1"/>
  <c r="K42" i="9" s="1"/>
  <c r="I29" i="9"/>
  <c r="H29" i="9"/>
  <c r="F29" i="9"/>
  <c r="F40" i="9" s="1"/>
  <c r="F42" i="9" s="1"/>
  <c r="E29" i="9"/>
  <c r="C29" i="9"/>
  <c r="C40" i="9" s="1"/>
  <c r="C42" i="9" s="1"/>
  <c r="B29" i="9"/>
  <c r="B40" i="9" s="1"/>
  <c r="B42" i="9" s="1"/>
  <c r="O28" i="9"/>
  <c r="N28" i="9"/>
  <c r="M28" i="9"/>
  <c r="J28" i="9"/>
  <c r="G28" i="9"/>
  <c r="P28" i="9" s="1"/>
  <c r="D28" i="9"/>
  <c r="O27" i="9"/>
  <c r="N27" i="9"/>
  <c r="M27" i="9"/>
  <c r="M15" i="9" s="1"/>
  <c r="J27" i="9"/>
  <c r="P27" i="9" s="1"/>
  <c r="G27" i="9"/>
  <c r="D27" i="9"/>
  <c r="O26" i="9"/>
  <c r="N26" i="9"/>
  <c r="M26" i="9"/>
  <c r="J26" i="9"/>
  <c r="G26" i="9"/>
  <c r="P26" i="9" s="1"/>
  <c r="D26" i="9"/>
  <c r="O25" i="9"/>
  <c r="N25" i="9"/>
  <c r="M25" i="9"/>
  <c r="J25" i="9"/>
  <c r="G25" i="9"/>
  <c r="P25" i="9" s="1"/>
  <c r="D25" i="9"/>
  <c r="D13" i="9" s="1"/>
  <c r="O24" i="9"/>
  <c r="N24" i="9"/>
  <c r="M24" i="9"/>
  <c r="M12" i="9" s="1"/>
  <c r="J24" i="9"/>
  <c r="G24" i="9"/>
  <c r="P24" i="9" s="1"/>
  <c r="D24" i="9"/>
  <c r="O23" i="9"/>
  <c r="N23" i="9"/>
  <c r="M23" i="9"/>
  <c r="M11" i="9" s="1"/>
  <c r="J23" i="9"/>
  <c r="J29" i="9" s="1"/>
  <c r="J40" i="9" s="1"/>
  <c r="G23" i="9"/>
  <c r="D23" i="9"/>
  <c r="O22" i="9"/>
  <c r="N22" i="9"/>
  <c r="M22" i="9"/>
  <c r="J22" i="9"/>
  <c r="G22" i="9"/>
  <c r="P22" i="9" s="1"/>
  <c r="D22" i="9"/>
  <c r="O21" i="9"/>
  <c r="O29" i="9" s="1"/>
  <c r="N21" i="9"/>
  <c r="N29" i="9" s="1"/>
  <c r="M21" i="9"/>
  <c r="J21" i="9"/>
  <c r="G21" i="9"/>
  <c r="P21" i="9" s="1"/>
  <c r="D21" i="9"/>
  <c r="D9" i="9" s="1"/>
  <c r="O20" i="9"/>
  <c r="N20" i="9"/>
  <c r="M20" i="9"/>
  <c r="M29" i="9" s="1"/>
  <c r="M40" i="9" s="1"/>
  <c r="M42" i="9" s="1"/>
  <c r="J20" i="9"/>
  <c r="G20" i="9"/>
  <c r="P20" i="9" s="1"/>
  <c r="D20" i="9"/>
  <c r="D29" i="9" s="1"/>
  <c r="D40" i="9" s="1"/>
  <c r="L17" i="9"/>
  <c r="I17" i="9"/>
  <c r="H17" i="9"/>
  <c r="J17" i="9" s="1"/>
  <c r="E17" i="9"/>
  <c r="L16" i="9"/>
  <c r="I16" i="9"/>
  <c r="F16" i="9"/>
  <c r="E16" i="9"/>
  <c r="L15" i="9"/>
  <c r="K15" i="9"/>
  <c r="I15" i="9"/>
  <c r="H15" i="9"/>
  <c r="G15" i="9"/>
  <c r="F15" i="9"/>
  <c r="E15" i="9"/>
  <c r="N15" i="9" s="1"/>
  <c r="C15" i="9"/>
  <c r="O15" i="9" s="1"/>
  <c r="B15" i="9"/>
  <c r="L14" i="9"/>
  <c r="K14" i="9"/>
  <c r="J14" i="9"/>
  <c r="I14" i="9"/>
  <c r="H14" i="9"/>
  <c r="F14" i="9"/>
  <c r="O14" i="9" s="1"/>
  <c r="E14" i="9"/>
  <c r="C14" i="9"/>
  <c r="B14" i="9"/>
  <c r="N14" i="9" s="1"/>
  <c r="M13" i="9"/>
  <c r="L13" i="9"/>
  <c r="K13" i="9"/>
  <c r="I13" i="9"/>
  <c r="H13" i="9"/>
  <c r="F13" i="9"/>
  <c r="O13" i="9" s="1"/>
  <c r="E13" i="9"/>
  <c r="N13" i="9" s="1"/>
  <c r="C13" i="9"/>
  <c r="B13" i="9"/>
  <c r="L12" i="9"/>
  <c r="K12" i="9"/>
  <c r="I12" i="9"/>
  <c r="H12" i="9"/>
  <c r="F12" i="9"/>
  <c r="O12" i="9" s="1"/>
  <c r="E12" i="9"/>
  <c r="N12" i="9" s="1"/>
  <c r="D12" i="9"/>
  <c r="C12" i="9"/>
  <c r="B12" i="9"/>
  <c r="L11" i="9"/>
  <c r="K11" i="9"/>
  <c r="I11" i="9"/>
  <c r="H11" i="9"/>
  <c r="G11" i="9"/>
  <c r="F11" i="9"/>
  <c r="E11" i="9"/>
  <c r="N11" i="9" s="1"/>
  <c r="C11" i="9"/>
  <c r="O11" i="9" s="1"/>
  <c r="B11" i="9"/>
  <c r="L10" i="9"/>
  <c r="K10" i="9"/>
  <c r="J10" i="9"/>
  <c r="I10" i="9"/>
  <c r="H10" i="9"/>
  <c r="F10" i="9"/>
  <c r="O10" i="9" s="1"/>
  <c r="E10" i="9"/>
  <c r="C10" i="9"/>
  <c r="B10" i="9"/>
  <c r="N10" i="9" s="1"/>
  <c r="M9" i="9"/>
  <c r="L9" i="9"/>
  <c r="K9" i="9"/>
  <c r="I9" i="9"/>
  <c r="H9" i="9"/>
  <c r="F9" i="9"/>
  <c r="O9" i="9" s="1"/>
  <c r="E9" i="9"/>
  <c r="N9" i="9" s="1"/>
  <c r="C9" i="9"/>
  <c r="B9" i="9"/>
  <c r="L8" i="9"/>
  <c r="K8" i="9"/>
  <c r="I8" i="9"/>
  <c r="H8" i="9"/>
  <c r="F8" i="9"/>
  <c r="O8" i="9" s="1"/>
  <c r="E8" i="9"/>
  <c r="N8" i="9" s="1"/>
  <c r="D8" i="9"/>
  <c r="C8" i="9"/>
  <c r="B8" i="9"/>
  <c r="N40" i="9" l="1"/>
  <c r="N17" i="9"/>
  <c r="O16" i="9"/>
  <c r="O40" i="9"/>
  <c r="O17" i="9"/>
  <c r="M16" i="9"/>
  <c r="O42" i="9"/>
  <c r="P12" i="9"/>
  <c r="N16" i="9"/>
  <c r="P32" i="9"/>
  <c r="P36" i="9"/>
  <c r="G39" i="9"/>
  <c r="M8" i="9"/>
  <c r="G10" i="9"/>
  <c r="P10" i="9" s="1"/>
  <c r="D15" i="9"/>
  <c r="P35" i="9"/>
  <c r="G8" i="9"/>
  <c r="P8" i="9" s="1"/>
  <c r="J11" i="9"/>
  <c r="P11" i="9" s="1"/>
  <c r="J15" i="9"/>
  <c r="P15" i="9" s="1"/>
  <c r="C17" i="9"/>
  <c r="K17" i="9"/>
  <c r="M17" i="9" s="1"/>
  <c r="P33" i="9"/>
  <c r="P37" i="9"/>
  <c r="J39" i="9"/>
  <c r="H41" i="9"/>
  <c r="H42" i="9" s="1"/>
  <c r="N42" i="9" s="1"/>
  <c r="P23" i="9"/>
  <c r="P29" i="9" s="1"/>
  <c r="P40" i="9" s="1"/>
  <c r="D11" i="9"/>
  <c r="G14" i="9"/>
  <c r="P14" i="9" s="1"/>
  <c r="G29" i="9"/>
  <c r="G40" i="9" s="1"/>
  <c r="D39" i="9"/>
  <c r="D41" i="9" s="1"/>
  <c r="D42" i="9" s="1"/>
  <c r="G9" i="9"/>
  <c r="P9" i="9" s="1"/>
  <c r="G13" i="9"/>
  <c r="P13" i="9" s="1"/>
  <c r="C16" i="9"/>
  <c r="B17" i="9"/>
  <c r="D17" i="9" s="1"/>
  <c r="F17" i="9"/>
  <c r="G17" i="9" s="1"/>
  <c r="L21" i="11"/>
  <c r="J21" i="11"/>
  <c r="I21" i="11"/>
  <c r="H21" i="11"/>
  <c r="F21" i="11"/>
  <c r="C21" i="11"/>
  <c r="P17" i="9" l="1"/>
  <c r="J41" i="9"/>
  <c r="J42" i="9" s="1"/>
  <c r="J16" i="9"/>
  <c r="G41" i="9"/>
  <c r="G42" i="9" s="1"/>
  <c r="P42" i="9" s="1"/>
  <c r="G16" i="9"/>
  <c r="P16" i="9" s="1"/>
  <c r="P39" i="9"/>
  <c r="P41" i="9" s="1"/>
  <c r="L21" i="15"/>
  <c r="D21" i="15"/>
  <c r="K20" i="15"/>
  <c r="C20" i="15"/>
  <c r="P19" i="15"/>
  <c r="P21" i="15" s="1"/>
  <c r="O19" i="15"/>
  <c r="O21" i="15" s="1"/>
  <c r="N19" i="15"/>
  <c r="N21" i="15" s="1"/>
  <c r="M19" i="15"/>
  <c r="M21" i="15" s="1"/>
  <c r="L19" i="15"/>
  <c r="K19" i="15"/>
  <c r="K21" i="15" s="1"/>
  <c r="J19" i="15"/>
  <c r="J21" i="15" s="1"/>
  <c r="I19" i="15"/>
  <c r="I21" i="15" s="1"/>
  <c r="H19" i="15"/>
  <c r="H21" i="15" s="1"/>
  <c r="G19" i="15"/>
  <c r="G21" i="15" s="1"/>
  <c r="F19" i="15"/>
  <c r="F21" i="15" s="1"/>
  <c r="E19" i="15"/>
  <c r="E21" i="15" s="1"/>
  <c r="D19" i="15"/>
  <c r="C19" i="15"/>
  <c r="C21" i="15" s="1"/>
  <c r="B19" i="15"/>
  <c r="B21" i="15" s="1"/>
  <c r="P16" i="15"/>
  <c r="P20" i="15" s="1"/>
  <c r="O16" i="15"/>
  <c r="O20" i="15" s="1"/>
  <c r="N16" i="15"/>
  <c r="N20" i="15" s="1"/>
  <c r="N22" i="15" s="1"/>
  <c r="M16" i="15"/>
  <c r="M20" i="15" s="1"/>
  <c r="L16" i="15"/>
  <c r="L20" i="15" s="1"/>
  <c r="L22" i="15" s="1"/>
  <c r="K16" i="15"/>
  <c r="J16" i="15"/>
  <c r="J20" i="15" s="1"/>
  <c r="J22" i="15" s="1"/>
  <c r="I16" i="15"/>
  <c r="I20" i="15" s="1"/>
  <c r="H16" i="15"/>
  <c r="H20" i="15" s="1"/>
  <c r="G16" i="15"/>
  <c r="G20" i="15" s="1"/>
  <c r="F16" i="15"/>
  <c r="F20" i="15" s="1"/>
  <c r="F22" i="15" s="1"/>
  <c r="E16" i="15"/>
  <c r="E20" i="15" s="1"/>
  <c r="D16" i="15"/>
  <c r="D20" i="15" s="1"/>
  <c r="D22" i="15" s="1"/>
  <c r="C16" i="15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H22" i="15" l="1"/>
  <c r="P22" i="15"/>
  <c r="E22" i="15"/>
  <c r="I22" i="15"/>
  <c r="M22" i="15"/>
  <c r="C22" i="15"/>
  <c r="O22" i="15"/>
  <c r="K22" i="15"/>
  <c r="G22" i="15"/>
  <c r="L19" i="26" l="1"/>
  <c r="L21" i="26" s="1"/>
  <c r="K19" i="26"/>
  <c r="K21" i="26" s="1"/>
  <c r="I19" i="26"/>
  <c r="I21" i="26" s="1"/>
  <c r="H19" i="26"/>
  <c r="H21" i="26" s="1"/>
  <c r="F19" i="26"/>
  <c r="F21" i="26" s="1"/>
  <c r="E19" i="26"/>
  <c r="E21" i="26" s="1"/>
  <c r="O18" i="26"/>
  <c r="O19" i="26" s="1"/>
  <c r="O21" i="26" s="1"/>
  <c r="N18" i="26"/>
  <c r="N19" i="26" s="1"/>
  <c r="N21" i="26" s="1"/>
  <c r="M18" i="26"/>
  <c r="M19" i="26" s="1"/>
  <c r="M21" i="26" s="1"/>
  <c r="J18" i="26"/>
  <c r="J19" i="26" s="1"/>
  <c r="J21" i="26" s="1"/>
  <c r="G18" i="26"/>
  <c r="G19" i="26" s="1"/>
  <c r="G21" i="26" s="1"/>
  <c r="L16" i="26"/>
  <c r="L20" i="26" s="1"/>
  <c r="L22" i="26" s="1"/>
  <c r="K16" i="26"/>
  <c r="K20" i="26" s="1"/>
  <c r="K22" i="26" s="1"/>
  <c r="J16" i="26"/>
  <c r="J20" i="26" s="1"/>
  <c r="J22" i="26" s="1"/>
  <c r="I16" i="26"/>
  <c r="I20" i="26" s="1"/>
  <c r="I22" i="26" s="1"/>
  <c r="H16" i="26"/>
  <c r="H20" i="26" s="1"/>
  <c r="F16" i="26"/>
  <c r="F20" i="26" s="1"/>
  <c r="E16" i="26"/>
  <c r="E20" i="26" s="1"/>
  <c r="E22" i="26" s="1"/>
  <c r="O15" i="26"/>
  <c r="O16" i="26" s="1"/>
  <c r="O20" i="26" s="1"/>
  <c r="O22" i="26" s="1"/>
  <c r="N15" i="26"/>
  <c r="P15" i="26" s="1"/>
  <c r="P16" i="26" s="1"/>
  <c r="P20" i="26" s="1"/>
  <c r="M15" i="26"/>
  <c r="J15" i="26"/>
  <c r="J11" i="26" s="1"/>
  <c r="J12" i="26" s="1"/>
  <c r="G15" i="26"/>
  <c r="G16" i="26" s="1"/>
  <c r="G20" i="26" s="1"/>
  <c r="G22" i="26" s="1"/>
  <c r="L11" i="26"/>
  <c r="L12" i="26" s="1"/>
  <c r="K11" i="26"/>
  <c r="K12" i="26" s="1"/>
  <c r="I11" i="26"/>
  <c r="I12" i="26" s="1"/>
  <c r="H11" i="26"/>
  <c r="H12" i="26" s="1"/>
  <c r="G11" i="26"/>
  <c r="G12" i="26" s="1"/>
  <c r="F11" i="26"/>
  <c r="F12" i="26" s="1"/>
  <c r="E11" i="26"/>
  <c r="E12" i="26" s="1"/>
  <c r="M11" i="26" l="1"/>
  <c r="M12" i="26" s="1"/>
  <c r="H22" i="26"/>
  <c r="F22" i="26"/>
  <c r="P18" i="26"/>
  <c r="P19" i="26" s="1"/>
  <c r="P21" i="26" s="1"/>
  <c r="P22" i="26" s="1"/>
  <c r="O11" i="26"/>
  <c r="O12" i="26" s="1"/>
  <c r="N16" i="26"/>
  <c r="N20" i="26" s="1"/>
  <c r="N22" i="26" s="1"/>
  <c r="N11" i="26"/>
  <c r="M16" i="26"/>
  <c r="M20" i="26" s="1"/>
  <c r="M22" i="26" s="1"/>
  <c r="N12" i="26" l="1"/>
  <c r="P11" i="26"/>
  <c r="P12" i="26" s="1"/>
  <c r="M15" i="25" l="1"/>
  <c r="L15" i="25"/>
  <c r="J15" i="25"/>
  <c r="I15" i="25"/>
  <c r="G15" i="25"/>
  <c r="F15" i="25"/>
  <c r="N14" i="25"/>
  <c r="N15" i="25" s="1"/>
  <c r="K14" i="25"/>
  <c r="K15" i="25" s="1"/>
  <c r="H14" i="25"/>
  <c r="H15" i="25" s="1"/>
  <c r="M10" i="25"/>
  <c r="L10" i="25"/>
  <c r="J10" i="25"/>
  <c r="I10" i="25"/>
  <c r="H10" i="25"/>
  <c r="G10" i="25"/>
  <c r="F10" i="25"/>
  <c r="N9" i="25"/>
  <c r="N10" i="25" s="1"/>
  <c r="K9" i="25"/>
  <c r="H9" i="25"/>
  <c r="K8" i="25"/>
  <c r="H8" i="25"/>
  <c r="Q26" i="24"/>
  <c r="P26" i="24"/>
  <c r="O26" i="24"/>
  <c r="N26" i="24"/>
  <c r="M26" i="24"/>
  <c r="L26" i="24"/>
  <c r="K26" i="24"/>
  <c r="J26" i="24"/>
  <c r="I26" i="24"/>
  <c r="H26" i="24"/>
  <c r="G26" i="24"/>
  <c r="F26" i="24"/>
  <c r="E26" i="24"/>
  <c r="D26" i="24"/>
  <c r="C26" i="24"/>
  <c r="Q25" i="24"/>
  <c r="P25" i="24"/>
  <c r="O25" i="24"/>
  <c r="N25" i="24"/>
  <c r="M25" i="24"/>
  <c r="L25" i="24"/>
  <c r="K25" i="24"/>
  <c r="J25" i="24"/>
  <c r="I25" i="24"/>
  <c r="H25" i="24"/>
  <c r="G25" i="24"/>
  <c r="F25" i="24"/>
  <c r="E25" i="24"/>
  <c r="D25" i="24"/>
  <c r="C25" i="24"/>
  <c r="G24" i="24"/>
  <c r="G27" i="24" s="1"/>
  <c r="M15" i="24"/>
  <c r="M10" i="24" s="1"/>
  <c r="L15" i="24"/>
  <c r="L24" i="24" s="1"/>
  <c r="L27" i="24" s="1"/>
  <c r="J15" i="24"/>
  <c r="J24" i="24" s="1"/>
  <c r="J27" i="24" s="1"/>
  <c r="I15" i="24"/>
  <c r="I24" i="24" s="1"/>
  <c r="I27" i="24" s="1"/>
  <c r="G15" i="24"/>
  <c r="F15" i="24"/>
  <c r="F24" i="24" s="1"/>
  <c r="F27" i="24" s="1"/>
  <c r="D15" i="24"/>
  <c r="C15" i="24"/>
  <c r="P14" i="24"/>
  <c r="O14" i="24"/>
  <c r="K14" i="24"/>
  <c r="H14" i="24"/>
  <c r="Q14" i="24" s="1"/>
  <c r="P13" i="24"/>
  <c r="O13" i="24"/>
  <c r="N13" i="24"/>
  <c r="N15" i="24" s="1"/>
  <c r="N24" i="24" s="1"/>
  <c r="N27" i="24" s="1"/>
  <c r="K13" i="24"/>
  <c r="K15" i="24" s="1"/>
  <c r="H13" i="24"/>
  <c r="E13" i="24"/>
  <c r="E15" i="24" s="1"/>
  <c r="E24" i="24" s="1"/>
  <c r="E27" i="24" s="1"/>
  <c r="I10" i="24"/>
  <c r="G10" i="24"/>
  <c r="F10" i="24"/>
  <c r="D10" i="24"/>
  <c r="C10" i="24"/>
  <c r="M9" i="24"/>
  <c r="K9" i="24"/>
  <c r="J9" i="24"/>
  <c r="I9" i="24"/>
  <c r="O9" i="24" s="1"/>
  <c r="H9" i="24"/>
  <c r="Q9" i="24" s="1"/>
  <c r="N8" i="24"/>
  <c r="M8" i="24"/>
  <c r="L8" i="24"/>
  <c r="J8" i="24"/>
  <c r="P8" i="24" s="1"/>
  <c r="I8" i="24"/>
  <c r="H8" i="24"/>
  <c r="E10" i="24"/>
  <c r="Q13" i="24" l="1"/>
  <c r="O15" i="24"/>
  <c r="O24" i="24" s="1"/>
  <c r="O27" i="24" s="1"/>
  <c r="O8" i="24"/>
  <c r="P9" i="24"/>
  <c r="O10" i="24"/>
  <c r="P15" i="24"/>
  <c r="P24" i="24" s="1"/>
  <c r="P27" i="24" s="1"/>
  <c r="C24" i="24"/>
  <c r="C27" i="24" s="1"/>
  <c r="M24" i="24"/>
  <c r="M27" i="24" s="1"/>
  <c r="K10" i="25"/>
  <c r="P10" i="24"/>
  <c r="K24" i="24"/>
  <c r="K27" i="24" s="1"/>
  <c r="K10" i="24"/>
  <c r="Q10" i="24" s="1"/>
  <c r="K8" i="24"/>
  <c r="Q8" i="24" s="1"/>
  <c r="H10" i="24"/>
  <c r="D24" i="24"/>
  <c r="D27" i="24" s="1"/>
  <c r="H15" i="24"/>
  <c r="H24" i="24" s="1"/>
  <c r="H27" i="24" s="1"/>
  <c r="J10" i="24"/>
  <c r="O17" i="39"/>
  <c r="M17" i="39"/>
  <c r="L17" i="39"/>
  <c r="K17" i="39"/>
  <c r="J17" i="39"/>
  <c r="I17" i="39"/>
  <c r="H17" i="39"/>
  <c r="G17" i="39"/>
  <c r="F17" i="39"/>
  <c r="E17" i="39"/>
  <c r="O11" i="39"/>
  <c r="M11" i="39"/>
  <c r="L11" i="39"/>
  <c r="K11" i="39"/>
  <c r="J11" i="39"/>
  <c r="I11" i="39"/>
  <c r="H11" i="39"/>
  <c r="G11" i="39"/>
  <c r="F11" i="39"/>
  <c r="E11" i="39"/>
  <c r="Q15" i="24" l="1"/>
  <c r="Q24" i="24" s="1"/>
  <c r="Q27" i="24" s="1"/>
  <c r="R21" i="34" l="1"/>
  <c r="C21" i="39" l="1"/>
  <c r="D21" i="39"/>
  <c r="H21" i="39"/>
  <c r="J21" i="39"/>
  <c r="K21" i="39"/>
  <c r="L21" i="39"/>
  <c r="O21" i="39"/>
  <c r="B21" i="39"/>
  <c r="E21" i="39"/>
  <c r="F21" i="39"/>
  <c r="G21" i="39"/>
  <c r="I21" i="39"/>
  <c r="M21" i="39"/>
  <c r="N21" i="39"/>
  <c r="P21" i="39"/>
  <c r="O14" i="25" l="1"/>
  <c r="P14" i="25"/>
  <c r="P13" i="25"/>
  <c r="O13" i="25"/>
  <c r="O9" i="25"/>
  <c r="P9" i="25"/>
  <c r="P8" i="25"/>
  <c r="O8" i="25"/>
  <c r="P24" i="34" l="1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S21" i="34"/>
  <c r="Q21" i="34"/>
  <c r="S20" i="34"/>
  <c r="R20" i="34"/>
  <c r="Q20" i="34"/>
  <c r="S19" i="34"/>
  <c r="R19" i="34"/>
  <c r="Q19" i="34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O8" i="34"/>
  <c r="N8" i="34"/>
  <c r="P7" i="34"/>
  <c r="O7" i="34"/>
  <c r="N7" i="34"/>
  <c r="P6" i="34"/>
  <c r="O6" i="34"/>
  <c r="N6" i="34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L24" i="25"/>
  <c r="L27" i="25" s="1"/>
  <c r="J24" i="25"/>
  <c r="J27" i="25" s="1"/>
  <c r="I24" i="25"/>
  <c r="G24" i="25"/>
  <c r="F24" i="25"/>
  <c r="D15" i="25"/>
  <c r="D24" i="25" s="1"/>
  <c r="C15" i="25"/>
  <c r="C24" i="25" s="1"/>
  <c r="C27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D28" i="13"/>
  <c r="M28" i="13" s="1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K29" i="13" s="1"/>
  <c r="K31" i="13" s="1"/>
  <c r="J24" i="13"/>
  <c r="G24" i="13"/>
  <c r="D24" i="13"/>
  <c r="M24" i="13" s="1"/>
  <c r="I22" i="13"/>
  <c r="I30" i="13" s="1"/>
  <c r="H22" i="13"/>
  <c r="H30" i="13" s="1"/>
  <c r="H32" i="13" s="1"/>
  <c r="D22" i="13"/>
  <c r="D30" i="13" s="1"/>
  <c r="B22" i="13"/>
  <c r="B30" i="13" s="1"/>
  <c r="B32" i="13" s="1"/>
  <c r="M21" i="13"/>
  <c r="K21" i="13"/>
  <c r="J21" i="13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H13" i="13"/>
  <c r="K13" i="13" s="1"/>
  <c r="F13" i="13"/>
  <c r="C13" i="13"/>
  <c r="L13" i="13" s="1"/>
  <c r="J12" i="13"/>
  <c r="I12" i="13"/>
  <c r="H12" i="13"/>
  <c r="G12" i="13"/>
  <c r="M12" i="13" s="1"/>
  <c r="F12" i="13"/>
  <c r="I11" i="13"/>
  <c r="H11" i="13"/>
  <c r="K11" i="13" s="1"/>
  <c r="F11" i="13"/>
  <c r="C11" i="13"/>
  <c r="L11" i="13" s="1"/>
  <c r="J10" i="13"/>
  <c r="M10" i="13" s="1"/>
  <c r="I10" i="13"/>
  <c r="H10" i="13"/>
  <c r="K10" i="13" s="1"/>
  <c r="F10" i="13"/>
  <c r="I9" i="13"/>
  <c r="H9" i="13"/>
  <c r="F9" i="13"/>
  <c r="F14" i="13" s="1"/>
  <c r="H14" i="13" l="1"/>
  <c r="L12" i="13"/>
  <c r="L29" i="13"/>
  <c r="L31" i="13" s="1"/>
  <c r="M27" i="13"/>
  <c r="F27" i="25"/>
  <c r="I14" i="13"/>
  <c r="J9" i="13"/>
  <c r="M9" i="13" s="1"/>
  <c r="M14" i="13" s="1"/>
  <c r="L9" i="13"/>
  <c r="J29" i="13"/>
  <c r="J31" i="13" s="1"/>
  <c r="M25" i="13"/>
  <c r="M26" i="13"/>
  <c r="M29" i="13" s="1"/>
  <c r="M31" i="13" s="1"/>
  <c r="I27" i="25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H24" i="25"/>
  <c r="H27" i="25" s="1"/>
  <c r="G27" i="25"/>
  <c r="L18" i="13"/>
  <c r="L22" i="13" s="1"/>
  <c r="L30" i="13" s="1"/>
  <c r="L32" i="13" s="1"/>
  <c r="E22" i="13"/>
  <c r="E30" i="13" s="1"/>
  <c r="E32" i="13" s="1"/>
  <c r="C10" i="13"/>
  <c r="M20" i="13"/>
  <c r="Q8" i="25"/>
  <c r="K24" i="25"/>
  <c r="K27" i="25" s="1"/>
  <c r="O10" i="25"/>
  <c r="P10" i="25"/>
  <c r="E15" i="25"/>
  <c r="E24" i="25" s="1"/>
  <c r="E27" i="25" s="1"/>
  <c r="O15" i="25"/>
  <c r="O24" i="25" s="1"/>
  <c r="O27" i="25" s="1"/>
  <c r="Q14" i="25"/>
  <c r="M24" i="25"/>
  <c r="M27" i="25" s="1"/>
  <c r="P15" i="25"/>
  <c r="Q9" i="25"/>
  <c r="R24" i="34"/>
  <c r="S24" i="34"/>
  <c r="O24" i="34"/>
  <c r="Q24" i="34"/>
  <c r="N14" i="34"/>
  <c r="P14" i="34"/>
  <c r="O14" i="34"/>
  <c r="J32" i="13" l="1"/>
  <c r="J14" i="13"/>
  <c r="Q10" i="25"/>
  <c r="C14" i="13"/>
  <c r="L10" i="13"/>
  <c r="L14" i="13" s="1"/>
  <c r="M22" i="13"/>
  <c r="M30" i="13" s="1"/>
  <c r="M32" i="13" s="1"/>
  <c r="K14" i="13"/>
  <c r="N24" i="25"/>
  <c r="N27" i="25" s="1"/>
  <c r="Q15" i="25"/>
  <c r="Q24" i="25" s="1"/>
  <c r="Q27" i="25" s="1"/>
  <c r="P24" i="25"/>
  <c r="P27" i="25" s="1"/>
  <c r="C26" i="34"/>
  <c r="D26" i="34"/>
  <c r="B26" i="34"/>
</calcChain>
</file>

<file path=xl/sharedStrings.xml><?xml version="1.0" encoding="utf-8"?>
<sst xmlns="http://schemas.openxmlformats.org/spreadsheetml/2006/main" count="745" uniqueCount="119">
  <si>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</si>
  <si>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</si>
  <si>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</si>
  <si>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</si>
  <si>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</si>
  <si>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</si>
  <si>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</si>
  <si>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</si>
  <si>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</si>
  <si>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</si>
  <si>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</si>
  <si>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</si>
  <si>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</si>
  <si>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</si>
  <si>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</si>
  <si>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</si>
  <si>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</si>
  <si>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</si>
  <si>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</si>
  <si>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</si>
  <si>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</si>
  <si>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</si>
  <si>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</si>
  <si>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</si>
  <si>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</si>
  <si>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</si>
  <si>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</si>
  <si>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</si>
  <si>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</si>
  <si>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</si>
  <si>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</si>
  <si>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</si>
  <si>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</si>
  <si>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</si>
  <si>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</si>
  <si>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</si>
  <si>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</si>
  <si>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</si>
  <si>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</si>
  <si>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</si>
  <si>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</si>
  <si>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</si>
  <si>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</si>
  <si>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</si>
  <si>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</si>
  <si>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</si>
  <si>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</si>
  <si>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</si>
  <si>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</si>
  <si>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</si>
  <si>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</si>
  <si>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</si>
  <si>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</si>
  <si>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</si>
  <si>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</si>
  <si>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</si>
  <si>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</si>
  <si>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</si>
  <si>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</si>
  <si>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</si>
  <si>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</si>
  <si>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</si>
  <si>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</si>
  <si>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</si>
  <si>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</si>
  <si>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</si>
  <si>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</si>
  <si>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</si>
  <si>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</si>
  <si>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</si>
  <si>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</si>
  <si>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</si>
  <si>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</si>
  <si>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</si>
  <si>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</si>
  <si>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</si>
  <si>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</si>
  <si>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</si>
  <si>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</si>
  <si>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</si>
  <si>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</si>
  <si>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</si>
  <si>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</si>
  <si>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</si>
  <si>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</si>
  <si>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</si>
  <si>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</si>
  <si>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</si>
  <si>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</si>
  <si>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Германские языки(английский язык)</t>
  </si>
  <si>
    <t>Германские языки(немецкий язык)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</si>
  <si>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</si>
  <si>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</si>
  <si>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</si>
  <si>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01.06.01 Математика и механика</t>
  </si>
  <si>
    <t>02.06.01 Компьютерные и информационные науки</t>
  </si>
  <si>
    <t>05.06.01 Науки о земле</t>
  </si>
  <si>
    <t>06.06.01 Биологический науки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</si>
  <si>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</si>
  <si>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</si>
  <si>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</si>
  <si>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51.06.01 Культуроведение и социокультурные проекты</t>
  </si>
  <si>
    <t>Агротехнологическая академия</t>
  </si>
  <si>
    <t>Контингент Аспирантуры   ОФО  по состоянию на 01.09.2020  г.</t>
  </si>
  <si>
    <t>Контингент Аспирантуры   ЗФО  по состоянию на 01.09.2020 г.</t>
  </si>
  <si>
    <t>Контингент очной формы обучения на 01.09.2020 г.(Аспирантура)</t>
  </si>
  <si>
    <t>Аспирантура контингент очной формы обучения на 01.09.2020</t>
  </si>
  <si>
    <t>35.06.04 Технологии, средства ме+A8:P35ханизации и энергетическое оборудование в сельском, лесном и рыбном хозяйстве (05.20.01 Технологии и средства механизации сельского хозяйства)</t>
  </si>
  <si>
    <t xml:space="preserve"> Контингент очной формы обучения на 01.09.2020 г. (Аспирант) </t>
  </si>
  <si>
    <t xml:space="preserve">Контингент заочной формы обучения на 01.09.2020 г. (Аспирант) </t>
  </si>
  <si>
    <t>Контингент очной формы обучения на 01.09.2020 г. (Аспиранты)</t>
  </si>
  <si>
    <t>04.06.01 Химические науки</t>
  </si>
  <si>
    <t>51.06.01 Культурология</t>
  </si>
  <si>
    <t>Контингент заочной формы обучения на 01.09.2020 г. (Аспиранты)</t>
  </si>
  <si>
    <t xml:space="preserve"> Контингент очной формы обучения на 01.09.2020 г.(Аспирант)</t>
  </si>
  <si>
    <t>Контингент заочной формы обучения на 01.09.2020 г.(Аспирант)</t>
  </si>
  <si>
    <t>Институт иностранной филологии ФГАОУ ВО "Крымский федеральный университет имени В.И. Вернадского"</t>
  </si>
  <si>
    <t>Контингент очная форма обучения  01.09.2020 г.</t>
  </si>
  <si>
    <t>Контингент заочная форма обучения  01.09.2020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</si>
</sst>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0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0"/>
      <name val="Times New Roman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22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6"/>
      <name val="Arial Cyr"/>
      <charset val="204"/>
    </font>
    <font>
      <b/>
      <sz val="9"/>
      <color indexed="8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16"/>
      <name val="Calibri"/>
      <family val="2"/>
      <charset val="204"/>
    </font>
    <font>
      <b/>
      <sz val="16"/>
      <name val="Arial Cyr"/>
      <charset val="204"/>
    </font>
    <font>
      <sz val="1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sz val="24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b/>
      <i/>
      <sz val="28"/>
      <name val="Times New Roman"/>
      <family val="1"/>
      <charset val="204"/>
    </font>
    <font>
      <b/>
      <i/>
      <sz val="28"/>
      <name val="Times New Roman Cyr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theme="0"/>
        <bgColor indexed="0"/>
      </patternFill>
    </fill>
  </fills>
  <borders count="367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362">
    <xf numFmtId="0" fontId="0" fillId="0" borderId="0" xfId="0"/>
    <xf numFmtId="0" fontId="12" fillId="2" borderId="0" xfId="0" applyFont="1" applyFill="1" applyBorder="1" applyAlignment="1">
      <alignment horizontal="center"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3" xfId="10" applyFont="1" applyFill="1" applyBorder="1" applyAlignment="1">
      <alignment vertical="center" wrapText="1"/>
    </xf>
    <xf numFmtId="0" fontId="15" fillId="2" borderId="4" xfId="10" applyFont="1" applyFill="1" applyBorder="1" applyAlignment="1">
      <alignment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7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8" fillId="3" borderId="8" xfId="4" quotePrefix="1" applyFont="1" applyFill="1" applyBorder="1" applyAlignment="1">
      <alignment horizontal="center" vertical="center" wrapText="1"/>
    </xf>
    <xf numFmtId="0" fontId="15" fillId="3" borderId="9" xfId="10" quotePrefix="1" applyFont="1" applyFill="1" applyBorder="1" applyAlignment="1">
      <alignment vertical="center" wrapText="1"/>
    </xf>
    <xf numFmtId="0" fontId="13" fillId="3" borderId="10" xfId="10" quotePrefix="1" applyFont="1" applyFill="1" applyBorder="1" applyAlignment="1">
      <alignment vertical="center" wrapText="1"/>
    </xf>
    <xf numFmtId="0" fontId="13" fillId="3" borderId="11" xfId="10" quotePrefix="1" applyFont="1" applyFill="1" applyBorder="1" applyAlignment="1">
      <alignment vertical="center" wrapText="1"/>
    </xf>
    <xf numFmtId="0" fontId="14" fillId="3" borderId="12" xfId="10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6" fillId="0" borderId="17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4" fillId="0" borderId="21" xfId="10" quotePrefix="1" applyFont="1" applyFill="1" applyBorder="1" applyAlignment="1">
      <alignment horizontal="center" vertical="center" wrapText="1"/>
    </xf>
    <xf numFmtId="0" fontId="14" fillId="0" borderId="22" xfId="10" quotePrefix="1" applyFont="1" applyFill="1" applyBorder="1" applyAlignment="1">
      <alignment horizontal="center"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left" vertical="center" wrapText="1"/>
    </xf>
    <xf numFmtId="0" fontId="13" fillId="0" borderId="7" xfId="7" quotePrefix="1" applyFont="1" applyFill="1" applyBorder="1" applyAlignment="1">
      <alignment horizontal="center" vertical="center" wrapText="1"/>
    </xf>
    <xf numFmtId="0" fontId="13" fillId="0" borderId="8" xfId="7" quotePrefix="1" applyFont="1" applyFill="1" applyBorder="1" applyAlignment="1">
      <alignment horizontal="center" vertical="center" wrapText="1"/>
    </xf>
    <xf numFmtId="0" fontId="13" fillId="3" borderId="28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0" borderId="28" xfId="7" quotePrefix="1" applyFont="1" applyFill="1" applyBorder="1" applyAlignment="1">
      <alignment horizontal="center" vertical="center" wrapText="1"/>
    </xf>
    <xf numFmtId="0" fontId="13" fillId="0" borderId="29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3" borderId="27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3" fillId="3" borderId="28" xfId="7" quotePrefix="1" applyFont="1" applyFill="1" applyBorder="1" applyAlignment="1">
      <alignment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3" xfId="7" quotePrefix="1" applyFont="1" applyFill="1" applyBorder="1" applyAlignment="1">
      <alignment vertical="center" wrapText="1"/>
    </xf>
    <xf numFmtId="0" fontId="13" fillId="0" borderId="28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3" xfId="7" quotePrefix="1" applyFont="1" applyFill="1" applyBorder="1" applyAlignment="1">
      <alignment vertical="center" wrapText="1"/>
    </xf>
    <xf numFmtId="0" fontId="13" fillId="3" borderId="27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1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0" xfId="10" quotePrefix="1" applyFont="1" applyFill="1" applyBorder="1" applyAlignment="1">
      <alignment vertical="center" wrapText="1"/>
    </xf>
    <xf numFmtId="0" fontId="13" fillId="0" borderId="14" xfId="10" quotePrefix="1" applyFont="1" applyFill="1" applyBorder="1" applyAlignment="1">
      <alignment horizontal="center"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4" xfId="10" quotePrefix="1" applyFont="1" applyFill="1" applyBorder="1" applyAlignment="1">
      <alignment horizontal="center" vertical="center" wrapText="1"/>
    </xf>
    <xf numFmtId="0" fontId="14" fillId="0" borderId="35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3" fillId="0" borderId="24" xfId="10" quotePrefix="1" applyFont="1" applyFill="1" applyBorder="1" applyAlignment="1">
      <alignment horizontal="center" vertical="center" wrapText="1"/>
    </xf>
    <xf numFmtId="0" fontId="13" fillId="0" borderId="36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0" borderId="7" xfId="10" quotePrefix="1" applyFont="1" applyFill="1" applyBorder="1" applyAlignment="1">
      <alignment horizontal="center" vertical="center" wrapText="1"/>
    </xf>
    <xf numFmtId="0" fontId="13" fillId="0" borderId="8" xfId="10" quotePrefix="1" applyFont="1" applyFill="1" applyBorder="1" applyAlignment="1">
      <alignment horizontal="center" vertical="center" wrapText="1"/>
    </xf>
    <xf numFmtId="0" fontId="13" fillId="3" borderId="7" xfId="10" quotePrefix="1" applyFont="1" applyFill="1" applyBorder="1" applyAlignment="1">
      <alignment horizontal="center" vertical="center" wrapText="1"/>
    </xf>
    <xf numFmtId="0" fontId="13" fillId="3" borderId="8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9" xfId="10" applyFont="1" applyFill="1" applyBorder="1" applyAlignment="1">
      <alignment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4" xfId="7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4" fillId="3" borderId="39" xfId="7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1" xfId="10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horizontal="center" vertical="center" wrapText="1"/>
    </xf>
    <xf numFmtId="0" fontId="14" fillId="3" borderId="35" xfId="10" quotePrefix="1" applyFont="1" applyFill="1" applyBorder="1" applyAlignment="1">
      <alignment horizontal="center" vertical="center" wrapText="1"/>
    </xf>
    <xf numFmtId="0" fontId="14" fillId="3" borderId="34" xfId="10" quotePrefix="1" applyFont="1" applyFill="1" applyBorder="1" applyAlignment="1">
      <alignment horizontal="center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7" xfId="10" quotePrefix="1" applyFont="1" applyFill="1" applyBorder="1" applyAlignment="1">
      <alignment horizontal="center" vertical="center" wrapText="1"/>
    </xf>
    <xf numFmtId="0" fontId="13" fillId="3" borderId="27" xfId="10" quotePrefix="1" applyFont="1" applyFill="1" applyBorder="1" applyAlignment="1">
      <alignment horizontal="center" vertical="center" wrapText="1"/>
    </xf>
    <xf numFmtId="0" fontId="21" fillId="3" borderId="37" xfId="0" applyFont="1" applyFill="1" applyBorder="1" applyAlignment="1">
      <alignment horizontal="left" vertical="center" wrapText="1"/>
    </xf>
    <xf numFmtId="0" fontId="13" fillId="3" borderId="7" xfId="7" quotePrefix="1" applyFont="1" applyFill="1" applyBorder="1" applyAlignment="1">
      <alignment horizontal="center" vertical="center" wrapText="1"/>
    </xf>
    <xf numFmtId="0" fontId="13" fillId="3" borderId="37" xfId="7" quotePrefix="1" applyFont="1" applyFill="1" applyBorder="1" applyAlignment="1">
      <alignment horizontal="center" vertical="center" wrapText="1"/>
    </xf>
    <xf numFmtId="0" fontId="13" fillId="3" borderId="8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7" xfId="0" applyFont="1" applyFill="1" applyBorder="1" applyAlignment="1">
      <alignment horizontal="left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9" fillId="4" borderId="0" xfId="25" applyFill="1"/>
    <xf numFmtId="0" fontId="47" fillId="4" borderId="7" xfId="25" applyFont="1" applyFill="1" applyBorder="1" applyAlignment="1">
      <alignment horizontal="center" vertical="center" wrapText="1"/>
    </xf>
    <xf numFmtId="0" fontId="48" fillId="4" borderId="43" xfId="25" applyFont="1" applyFill="1" applyBorder="1" applyAlignment="1">
      <alignment horizontal="center" vertical="center" wrapText="1"/>
    </xf>
    <xf numFmtId="0" fontId="49" fillId="4" borderId="40" xfId="25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9" fillId="4" borderId="8" xfId="0" applyFont="1" applyFill="1" applyBorder="1" applyAlignment="1">
      <alignment horizontal="left" vertical="center" wrapText="1"/>
    </xf>
    <xf numFmtId="0" fontId="25" fillId="4" borderId="37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47" fillId="4" borderId="37" xfId="25" applyFont="1" applyFill="1" applyBorder="1" applyAlignment="1">
      <alignment horizontal="center" vertical="center" wrapText="1"/>
    </xf>
    <xf numFmtId="0" fontId="49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8" fillId="0" borderId="0" xfId="0" applyFont="1" applyFill="1"/>
    <xf numFmtId="0" fontId="38" fillId="0" borderId="0" xfId="0" applyFont="1"/>
    <xf numFmtId="0" fontId="17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40" fillId="0" borderId="0" xfId="23" applyFont="1" applyFill="1"/>
    <xf numFmtId="0" fontId="40" fillId="0" borderId="0" xfId="23" applyFont="1"/>
    <xf numFmtId="0" fontId="1" fillId="4" borderId="45" xfId="15" quotePrefix="1" applyFont="1" applyFill="1" applyBorder="1" applyAlignment="1">
      <alignment horizontal="center" vertical="center" wrapText="1"/>
    </xf>
    <xf numFmtId="0" fontId="13" fillId="2" borderId="59" xfId="7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15" fillId="2" borderId="5" xfId="10" applyFont="1" applyFill="1" applyBorder="1" applyAlignment="1">
      <alignment vertical="center" wrapText="1"/>
    </xf>
    <xf numFmtId="0" fontId="15" fillId="2" borderId="65" xfId="7" applyFont="1" applyFill="1" applyBorder="1" applyAlignment="1">
      <alignment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4" xfId="0" applyFont="1" applyFill="1" applyBorder="1" applyAlignment="1">
      <alignment horizontal="left" vertical="center" wrapText="1"/>
    </xf>
    <xf numFmtId="0" fontId="18" fillId="2" borderId="5" xfId="0" applyFont="1" applyFill="1" applyBorder="1" applyAlignment="1">
      <alignment horizontal="center" vertical="center"/>
    </xf>
    <xf numFmtId="0" fontId="18" fillId="2" borderId="59" xfId="0" applyFont="1" applyFill="1" applyBorder="1" applyAlignment="1">
      <alignment horizontal="center" vertical="center"/>
    </xf>
    <xf numFmtId="0" fontId="14" fillId="2" borderId="62" xfId="1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4" fillId="2" borderId="63" xfId="10" applyFont="1" applyFill="1" applyBorder="1" applyAlignment="1">
      <alignment horizontal="center" vertical="center" wrapText="1"/>
    </xf>
    <xf numFmtId="0" fontId="14" fillId="2" borderId="69" xfId="1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7" xfId="24" applyFont="1" applyFill="1" applyBorder="1" applyAlignment="1">
      <alignment horizontal="center" vertical="center" wrapText="1"/>
    </xf>
    <xf numFmtId="0" fontId="28" fillId="4" borderId="8" xfId="24" applyFont="1" applyFill="1" applyBorder="1" applyAlignment="1">
      <alignment horizontal="center" vertical="center" wrapText="1"/>
    </xf>
    <xf numFmtId="0" fontId="40" fillId="0" borderId="1" xfId="26" applyFont="1">
      <alignment horizontal="left" vertical="distributed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14" fillId="0" borderId="0" xfId="7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" fillId="4" borderId="7" xfId="7" quotePrefix="1" applyFont="1" applyFill="1" applyBorder="1" applyAlignment="1">
      <alignment horizontal="center" vertical="center" wrapText="1"/>
    </xf>
    <xf numFmtId="0" fontId="1" fillId="4" borderId="43" xfId="7" quotePrefix="1" applyFont="1" applyFill="1" applyBorder="1" applyAlignment="1">
      <alignment horizontal="center" vertical="center" wrapText="1"/>
    </xf>
    <xf numFmtId="0" fontId="1" fillId="4" borderId="82" xfId="7" quotePrefix="1" applyFont="1" applyFill="1" applyBorder="1" applyAlignment="1">
      <alignment horizontal="center" vertical="center" wrapText="1"/>
    </xf>
    <xf numFmtId="0" fontId="1" fillId="4" borderId="41" xfId="7" quotePrefix="1" applyFont="1" applyFill="1" applyBorder="1" applyAlignment="1">
      <alignment horizontal="center" vertical="center" wrapText="1"/>
    </xf>
    <xf numFmtId="0" fontId="1" fillId="4" borderId="83" xfId="7" quotePrefix="1" applyFont="1" applyFill="1" applyBorder="1" applyAlignment="1">
      <alignment horizontal="center" vertical="center" wrapText="1"/>
    </xf>
    <xf numFmtId="0" fontId="1" fillId="4" borderId="82" xfId="7" quotePrefix="1" applyFont="1" applyFill="1" applyBorder="1" applyAlignment="1">
      <alignment horizontal="left" vertical="center" wrapText="1"/>
    </xf>
    <xf numFmtId="0" fontId="1" fillId="4" borderId="78" xfId="4" quotePrefix="1" applyFont="1" applyFill="1" applyBorder="1" applyAlignment="1">
      <alignment horizontal="center" vertical="center" wrapText="1"/>
    </xf>
    <xf numFmtId="0" fontId="1" fillId="4" borderId="103" xfId="4" quotePrefix="1" applyFont="1" applyFill="1" applyBorder="1" applyAlignment="1">
      <alignment horizontal="center" vertical="center" wrapText="1"/>
    </xf>
    <xf numFmtId="0" fontId="1" fillId="4" borderId="104" xfId="4" quotePrefix="1" applyFont="1" applyFill="1" applyBorder="1" applyAlignment="1">
      <alignment horizontal="center" vertical="center" wrapText="1"/>
    </xf>
    <xf numFmtId="0" fontId="1" fillId="4" borderId="55" xfId="7" quotePrefix="1" applyFont="1" applyFill="1" applyBorder="1" applyAlignment="1">
      <alignment horizontal="center" vertical="center" wrapText="1"/>
    </xf>
    <xf numFmtId="0" fontId="1" fillId="4" borderId="56" xfId="7" quotePrefix="1" applyFont="1" applyFill="1" applyBorder="1" applyAlignment="1">
      <alignment horizontal="center" vertical="center" wrapText="1"/>
    </xf>
    <xf numFmtId="0" fontId="1" fillId="4" borderId="57" xfId="7" quotePrefix="1" applyFont="1" applyFill="1" applyBorder="1" applyAlignment="1">
      <alignment horizontal="center" vertical="center" wrapText="1"/>
    </xf>
    <xf numFmtId="0" fontId="1" fillId="4" borderId="103" xfId="4" quotePrefix="1" applyFont="1" applyFill="1" applyBorder="1" applyAlignment="1">
      <alignment horizontal="center" vertical="center"/>
    </xf>
    <xf numFmtId="0" fontId="1" fillId="4" borderId="102" xfId="4" quotePrefix="1" applyFont="1" applyFill="1" applyBorder="1" applyAlignment="1">
      <alignment horizontal="center" vertical="center" wrapText="1"/>
    </xf>
    <xf numFmtId="0" fontId="1" fillId="4" borderId="7" xfId="4" quotePrefix="1" applyFont="1" applyFill="1" applyBorder="1" applyAlignment="1">
      <alignment horizontal="center" vertical="center" wrapText="1"/>
    </xf>
    <xf numFmtId="0" fontId="1" fillId="4" borderId="83" xfId="4" quotePrefix="1" applyFont="1" applyFill="1" applyBorder="1" applyAlignment="1">
      <alignment horizontal="center" vertical="center" wrapText="1"/>
    </xf>
    <xf numFmtId="0" fontId="1" fillId="4" borderId="87" xfId="4" quotePrefix="1" applyFont="1" applyFill="1" applyBorder="1" applyAlignment="1">
      <alignment horizontal="center" vertical="center" wrapText="1"/>
    </xf>
    <xf numFmtId="0" fontId="1" fillId="4" borderId="45" xfId="7" quotePrefix="1" applyFont="1" applyFill="1" applyBorder="1" applyAlignment="1">
      <alignment horizontal="center" vertical="center" wrapText="1"/>
    </xf>
    <xf numFmtId="0" fontId="1" fillId="4" borderId="94" xfId="7" quotePrefix="1" applyFont="1" applyFill="1" applyBorder="1" applyAlignment="1">
      <alignment horizontal="center" vertical="center" wrapText="1"/>
    </xf>
    <xf numFmtId="0" fontId="1" fillId="4" borderId="104" xfId="7" quotePrefix="1" applyFont="1" applyFill="1" applyBorder="1" applyAlignment="1">
      <alignment horizontal="center" vertical="center" wrapText="1"/>
    </xf>
    <xf numFmtId="0" fontId="8" fillId="0" borderId="44" xfId="4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quotePrefix="1" applyFont="1" applyFill="1" applyBorder="1" applyAlignment="1" applyProtection="1">
      <alignment vertical="center" wrapText="1"/>
      <protection locked="0"/>
    </xf>
    <xf numFmtId="0" fontId="13" fillId="4" borderId="8" xfId="10" quotePrefix="1" applyFont="1" applyFill="1" applyBorder="1" applyAlignment="1" applyProtection="1">
      <alignment vertical="center" wrapText="1"/>
      <protection locked="0"/>
    </xf>
    <xf numFmtId="0" fontId="14" fillId="4" borderId="8" xfId="10" quotePrefix="1" applyFont="1" applyFill="1" applyBorder="1" applyAlignment="1" applyProtection="1">
      <alignment vertical="center" wrapText="1"/>
      <protection locked="0"/>
    </xf>
    <xf numFmtId="0" fontId="24" fillId="4" borderId="8" xfId="0" applyFont="1" applyFill="1" applyBorder="1" applyAlignment="1" applyProtection="1">
      <alignment horizontal="left" vertical="center" wrapText="1"/>
      <protection locked="0"/>
    </xf>
    <xf numFmtId="0" fontId="14" fillId="4" borderId="8" xfId="4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Protection="1">
      <protection locked="0"/>
    </xf>
    <xf numFmtId="0" fontId="18" fillId="4" borderId="89" xfId="10" quotePrefix="1" applyFont="1" applyFill="1" applyBorder="1" applyAlignment="1" applyProtection="1">
      <alignment horizontal="center" vertical="center" wrapText="1"/>
      <protection locked="0"/>
    </xf>
    <xf numFmtId="0" fontId="18" fillId="4" borderId="89" xfId="0" applyFont="1" applyFill="1" applyBorder="1" applyAlignment="1" applyProtection="1">
      <alignment horizontal="center" vertical="center" wrapText="1"/>
      <protection locked="0"/>
    </xf>
    <xf numFmtId="0" fontId="24" fillId="4" borderId="9" xfId="4" quotePrefix="1" applyFont="1" applyFill="1" applyBorder="1" applyAlignment="1" applyProtection="1">
      <alignment horizontal="center" vertical="center" wrapText="1"/>
      <protection locked="0"/>
    </xf>
    <xf numFmtId="0" fontId="24" fillId="4" borderId="101" xfId="0" applyFont="1" applyFill="1" applyBorder="1" applyAlignment="1" applyProtection="1">
      <alignment horizontal="center" vertical="center"/>
      <protection locked="0"/>
    </xf>
    <xf numFmtId="0" fontId="18" fillId="4" borderId="8" xfId="8" applyFont="1" applyFill="1" applyBorder="1" applyAlignment="1" applyProtection="1">
      <alignment vertical="center" wrapText="1"/>
      <protection locked="0"/>
    </xf>
    <xf numFmtId="0" fontId="13" fillId="4" borderId="8" xfId="7" quotePrefix="1" applyFont="1" applyFill="1" applyBorder="1" applyAlignment="1" applyProtection="1">
      <alignment horizontal="center" vertical="center" wrapText="1"/>
      <protection locked="0"/>
    </xf>
    <xf numFmtId="0" fontId="17" fillId="4" borderId="37" xfId="0" applyFont="1" applyFill="1" applyBorder="1" applyAlignment="1" applyProtection="1">
      <alignment horizontal="left" vertical="center" wrapText="1"/>
      <protection locked="0"/>
    </xf>
    <xf numFmtId="0" fontId="18" fillId="4" borderId="58" xfId="10" quotePrefix="1" applyFont="1" applyFill="1" applyBorder="1" applyAlignment="1" applyProtection="1">
      <alignment horizontal="center" vertical="center" wrapText="1"/>
      <protection locked="0"/>
    </xf>
    <xf numFmtId="0" fontId="18" fillId="4" borderId="8" xfId="10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Alignment="1" applyProtection="1">
      <alignment horizontal="center" vertical="center" wrapText="1"/>
      <protection locked="0"/>
    </xf>
    <xf numFmtId="0" fontId="14" fillId="4" borderId="8" xfId="7" quotePrefix="1" applyFont="1" applyFill="1" applyBorder="1" applyAlignment="1" applyProtection="1">
      <alignment horizontal="center" vertical="center" wrapText="1"/>
      <protection locked="0"/>
    </xf>
    <xf numFmtId="0" fontId="18" fillId="4" borderId="8" xfId="7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applyFont="1" applyFill="1" applyBorder="1" applyAlignment="1" applyProtection="1">
      <alignment vertical="center" wrapText="1"/>
      <protection locked="0"/>
    </xf>
    <xf numFmtId="0" fontId="18" fillId="4" borderId="35" xfId="8" applyFont="1" applyFill="1" applyBorder="1" applyAlignment="1" applyProtection="1">
      <alignment vertical="center" wrapText="1"/>
      <protection locked="0"/>
    </xf>
    <xf numFmtId="0" fontId="18" fillId="4" borderId="8" xfId="0" applyFont="1" applyFill="1" applyBorder="1" applyAlignment="1" applyProtection="1">
      <alignment horizontal="center" vertical="center"/>
      <protection locked="0"/>
    </xf>
    <xf numFmtId="0" fontId="24" fillId="0" borderId="8" xfId="0" applyFont="1" applyFill="1" applyBorder="1" applyAlignment="1" applyProtection="1">
      <alignment horizontal="center"/>
      <protection locked="0"/>
    </xf>
    <xf numFmtId="0" fontId="13" fillId="3" borderId="116" xfId="7" quotePrefix="1" applyFont="1" applyFill="1" applyBorder="1" applyAlignment="1">
      <alignment horizontal="center" vertical="center" wrapText="1"/>
    </xf>
    <xf numFmtId="0" fontId="13" fillId="3" borderId="113" xfId="7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/>
    </xf>
    <xf numFmtId="0" fontId="12" fillId="3" borderId="0" xfId="0" applyFont="1" applyFill="1" applyBorder="1" applyAlignment="1" applyProtection="1">
      <alignment wrapText="1"/>
      <protection locked="0"/>
    </xf>
    <xf numFmtId="0" fontId="20" fillId="3" borderId="0" xfId="0" applyFont="1" applyFill="1" applyProtection="1">
      <protection locked="0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0" xfId="4" quotePrefix="1" applyFont="1" applyFill="1" applyBorder="1" applyAlignment="1" applyProtection="1">
      <alignment horizontal="center" vertical="center" wrapText="1"/>
      <protection locked="0"/>
    </xf>
    <xf numFmtId="0" fontId="42" fillId="0" borderId="99" xfId="23" applyFont="1" applyBorder="1" applyAlignment="1" applyProtection="1">
      <alignment horizontal="center" vertical="center" wrapText="1"/>
      <protection locked="0"/>
    </xf>
    <xf numFmtId="0" fontId="42" fillId="0" borderId="100" xfId="23" applyFont="1" applyBorder="1" applyAlignment="1" applyProtection="1">
      <alignment horizontal="center" wrapText="1"/>
      <protection locked="0"/>
    </xf>
    <xf numFmtId="0" fontId="42" fillId="0" borderId="105" xfId="23" applyFont="1" applyBorder="1" applyAlignment="1" applyProtection="1">
      <alignment horizontal="center" vertical="center"/>
      <protection locked="0"/>
    </xf>
    <xf numFmtId="0" fontId="42" fillId="0" borderId="106" xfId="23" applyFont="1" applyBorder="1" applyAlignment="1" applyProtection="1">
      <alignment horizontal="center" vertical="center"/>
      <protection locked="0"/>
    </xf>
    <xf numFmtId="0" fontId="15" fillId="3" borderId="35" xfId="10" quotePrefix="1" applyFont="1" applyFill="1" applyBorder="1" applyAlignment="1" applyProtection="1">
      <alignment vertical="center" wrapText="1"/>
      <protection locked="0"/>
    </xf>
    <xf numFmtId="0" fontId="13" fillId="3" borderId="18" xfId="10" quotePrefix="1" applyFont="1" applyFill="1" applyBorder="1" applyAlignment="1" applyProtection="1">
      <alignment vertical="center" wrapText="1"/>
      <protection locked="0"/>
    </xf>
    <xf numFmtId="0" fontId="50" fillId="3" borderId="35" xfId="0" applyFont="1" applyFill="1" applyBorder="1" applyAlignment="1" applyProtection="1">
      <alignment vertical="top" wrapText="1"/>
      <protection locked="0"/>
    </xf>
    <xf numFmtId="0" fontId="9" fillId="3" borderId="0" xfId="4" quotePrefix="1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Protection="1">
      <protection locked="0"/>
    </xf>
    <xf numFmtId="0" fontId="27" fillId="3" borderId="22" xfId="0" applyFont="1" applyFill="1" applyBorder="1" applyProtection="1">
      <protection locked="0"/>
    </xf>
    <xf numFmtId="0" fontId="27" fillId="3" borderId="0" xfId="0" applyFont="1" applyFill="1" applyBorder="1" applyProtection="1">
      <protection locked="0"/>
    </xf>
    <xf numFmtId="0" fontId="51" fillId="3" borderId="9" xfId="0" applyFont="1" applyFill="1" applyBorder="1" applyAlignment="1" applyProtection="1">
      <alignment horizontal="left" vertical="center" wrapText="1"/>
      <protection locked="0"/>
    </xf>
    <xf numFmtId="0" fontId="16" fillId="3" borderId="0" xfId="0" applyFont="1" applyFill="1" applyBorder="1" applyAlignment="1" applyProtection="1">
      <alignment horizontal="left" vertical="center" wrapText="1"/>
      <protection locked="0"/>
    </xf>
    <xf numFmtId="0" fontId="51" fillId="3" borderId="37" xfId="0" applyFont="1" applyFill="1" applyBorder="1" applyAlignment="1" applyProtection="1">
      <alignment horizontal="left" vertical="center" wrapText="1"/>
      <protection locked="0"/>
    </xf>
    <xf numFmtId="0" fontId="52" fillId="3" borderId="36" xfId="0" applyFont="1" applyFill="1" applyBorder="1" applyAlignment="1" applyProtection="1">
      <alignment horizontal="left" vertical="center" wrapText="1"/>
      <protection locked="0"/>
    </xf>
    <xf numFmtId="0" fontId="50" fillId="3" borderId="85" xfId="0" applyFont="1" applyFill="1" applyBorder="1" applyAlignment="1" applyProtection="1">
      <alignment vertical="top" wrapText="1"/>
      <protection locked="0"/>
    </xf>
    <xf numFmtId="0" fontId="51" fillId="3" borderId="45" xfId="0" applyFont="1" applyFill="1" applyBorder="1" applyAlignment="1" applyProtection="1">
      <alignment horizontal="left" vertical="center" wrapText="1"/>
      <protection locked="0"/>
    </xf>
    <xf numFmtId="0" fontId="53" fillId="3" borderId="9" xfId="10" applyFont="1" applyFill="1" applyBorder="1" applyAlignment="1" applyProtection="1">
      <alignment vertical="center" wrapText="1"/>
      <protection locked="0"/>
    </xf>
    <xf numFmtId="0" fontId="50" fillId="3" borderId="86" xfId="0" applyFont="1" applyFill="1" applyBorder="1" applyAlignment="1" applyProtection="1">
      <alignment vertical="top" wrapText="1"/>
      <protection locked="0"/>
    </xf>
    <xf numFmtId="0" fontId="15" fillId="3" borderId="45" xfId="10" quotePrefix="1" applyFont="1" applyFill="1" applyBorder="1" applyAlignment="1" applyProtection="1">
      <alignment vertical="center" wrapText="1"/>
      <protection locked="0"/>
    </xf>
    <xf numFmtId="0" fontId="16" fillId="3" borderId="0" xfId="0" applyFont="1" applyFill="1" applyBorder="1" applyAlignment="1" applyProtection="1">
      <alignment horizontal="left" vertical="center"/>
      <protection locked="0"/>
    </xf>
    <xf numFmtId="0" fontId="21" fillId="3" borderId="37" xfId="0" applyFont="1" applyFill="1" applyBorder="1" applyAlignment="1" applyProtection="1">
      <alignment horizontal="left" vertical="center" wrapText="1"/>
      <protection locked="0"/>
    </xf>
    <xf numFmtId="0" fontId="22" fillId="3" borderId="0" xfId="0" applyFont="1" applyFill="1" applyBorder="1" applyProtection="1">
      <protection locked="0"/>
    </xf>
    <xf numFmtId="0" fontId="16" fillId="3" borderId="37" xfId="0" applyFont="1" applyFill="1" applyBorder="1" applyAlignment="1" applyProtection="1">
      <alignment horizontal="left" vertical="center" wrapText="1"/>
      <protection locked="0"/>
    </xf>
    <xf numFmtId="0" fontId="20" fillId="3" borderId="0" xfId="0" applyFont="1" applyFill="1" applyBorder="1" applyProtection="1">
      <protection locked="0"/>
    </xf>
    <xf numFmtId="0" fontId="12" fillId="3" borderId="0" xfId="0" applyFont="1" applyFill="1" applyAlignment="1">
      <alignment horizontal="center" vertical="center" wrapText="1"/>
    </xf>
    <xf numFmtId="0" fontId="14" fillId="3" borderId="0" xfId="4" quotePrefix="1" applyFont="1" applyFill="1" applyAlignment="1">
      <alignment horizontal="center" vertical="center" wrapText="1"/>
    </xf>
    <xf numFmtId="0" fontId="8" fillId="3" borderId="119" xfId="4" quotePrefix="1" applyFont="1" applyFill="1" applyBorder="1" applyAlignment="1">
      <alignment horizontal="center" vertical="center" wrapText="1"/>
    </xf>
    <xf numFmtId="0" fontId="14" fillId="3" borderId="115" xfId="10" quotePrefix="1" applyFont="1" applyFill="1" applyBorder="1" applyAlignment="1">
      <alignment vertical="center" wrapText="1"/>
    </xf>
    <xf numFmtId="0" fontId="14" fillId="3" borderId="0" xfId="7" quotePrefix="1" applyFont="1" applyFill="1" applyAlignment="1">
      <alignment vertical="center" wrapText="1"/>
    </xf>
    <xf numFmtId="0" fontId="16" fillId="3" borderId="0" xfId="0" applyFont="1" applyFill="1" applyAlignment="1">
      <alignment horizontal="left" vertical="center" wrapText="1"/>
    </xf>
    <xf numFmtId="0" fontId="14" fillId="3" borderId="0" xfId="10" quotePrefix="1" applyFont="1" applyFill="1" applyAlignment="1">
      <alignment vertical="center" wrapText="1"/>
    </xf>
    <xf numFmtId="0" fontId="14" fillId="3" borderId="0" xfId="7" quotePrefix="1" applyFont="1" applyFill="1" applyAlignment="1">
      <alignment horizontal="center" vertical="center" wrapText="1"/>
    </xf>
    <xf numFmtId="0" fontId="16" fillId="3" borderId="0" xfId="0" applyFont="1" applyFill="1" applyAlignment="1">
      <alignment horizontal="left" vertical="center"/>
    </xf>
    <xf numFmtId="0" fontId="22" fillId="3" borderId="0" xfId="0" applyFont="1" applyFill="1"/>
    <xf numFmtId="0" fontId="13" fillId="3" borderId="119" xfId="10" quotePrefix="1" applyFont="1" applyFill="1" applyBorder="1" applyAlignment="1">
      <alignment horizontal="center" vertical="center" wrapText="1"/>
    </xf>
    <xf numFmtId="0" fontId="13" fillId="3" borderId="116" xfId="10" quotePrefix="1" applyFont="1" applyFill="1" applyBorder="1" applyAlignment="1">
      <alignment horizontal="center" vertical="center" wrapText="1"/>
    </xf>
    <xf numFmtId="0" fontId="13" fillId="3" borderId="113" xfId="10" quotePrefix="1" applyFont="1" applyFill="1" applyBorder="1" applyAlignment="1">
      <alignment horizontal="center" vertical="center" wrapText="1"/>
    </xf>
    <xf numFmtId="0" fontId="13" fillId="3" borderId="125" xfId="10" quotePrefix="1" applyFont="1" applyFill="1" applyBorder="1" applyAlignment="1" applyProtection="1">
      <alignment vertical="center" wrapText="1"/>
      <protection locked="0"/>
    </xf>
    <xf numFmtId="0" fontId="18" fillId="4" borderId="137" xfId="8" applyFont="1" applyFill="1" applyBorder="1" applyAlignment="1" applyProtection="1">
      <alignment vertical="center" wrapText="1"/>
      <protection locked="0"/>
    </xf>
    <xf numFmtId="0" fontId="18" fillId="4" borderId="138" xfId="10" quotePrefix="1" applyFont="1" applyFill="1" applyBorder="1" applyAlignment="1" applyProtection="1">
      <alignment horizontal="center" vertical="center" wrapText="1"/>
      <protection locked="0"/>
    </xf>
    <xf numFmtId="0" fontId="24" fillId="4" borderId="133" xfId="4" quotePrefix="1" applyFont="1" applyFill="1" applyBorder="1" applyAlignment="1" applyProtection="1">
      <alignment horizontal="center" vertical="center" wrapText="1"/>
      <protection locked="0"/>
    </xf>
    <xf numFmtId="0" fontId="13" fillId="4" borderId="139" xfId="7" quotePrefix="1" applyFont="1" applyFill="1" applyBorder="1" applyAlignment="1" applyProtection="1">
      <alignment horizontal="center" vertical="center" wrapText="1"/>
      <protection locked="0"/>
    </xf>
    <xf numFmtId="0" fontId="24" fillId="4" borderId="139" xfId="0" applyFont="1" applyFill="1" applyBorder="1" applyAlignment="1" applyProtection="1">
      <alignment horizontal="center" vertical="center"/>
      <protection locked="0"/>
    </xf>
    <xf numFmtId="0" fontId="24" fillId="4" borderId="139" xfId="0" applyFont="1" applyFill="1" applyBorder="1" applyAlignment="1" applyProtection="1">
      <alignment vertical="center"/>
      <protection locked="0"/>
    </xf>
    <xf numFmtId="0" fontId="14" fillId="4" borderId="121" xfId="7" quotePrefix="1" applyFont="1" applyFill="1" applyBorder="1" applyAlignment="1">
      <alignment horizontal="center" vertical="center" wrapText="1"/>
    </xf>
    <xf numFmtId="0" fontId="14" fillId="4" borderId="121" xfId="10" quotePrefix="1" applyFont="1" applyFill="1" applyBorder="1" applyAlignment="1">
      <alignment horizontal="center" vertical="center" wrapText="1"/>
    </xf>
    <xf numFmtId="0" fontId="55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59" fillId="0" borderId="0" xfId="0" applyFont="1" applyFill="1" applyProtection="1">
      <protection locked="0"/>
    </xf>
    <xf numFmtId="0" fontId="32" fillId="0" borderId="144" xfId="0" applyFont="1" applyBorder="1" applyAlignment="1">
      <alignment horizontal="left" wrapText="1"/>
    </xf>
    <xf numFmtId="0" fontId="32" fillId="0" borderId="148" xfId="0" applyFont="1" applyBorder="1" applyAlignment="1">
      <alignment horizontal="left" wrapText="1"/>
    </xf>
    <xf numFmtId="0" fontId="13" fillId="2" borderId="152" xfId="7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4" fillId="3" borderId="116" xfId="7" quotePrefix="1" applyFont="1" applyFill="1" applyBorder="1" applyAlignment="1">
      <alignment horizontal="center" vertical="center" wrapText="1"/>
    </xf>
    <xf numFmtId="0" fontId="39" fillId="3" borderId="116" xfId="0" applyFont="1" applyFill="1" applyBorder="1" applyAlignment="1">
      <alignment horizontal="center" vertical="center" wrapText="1"/>
    </xf>
    <xf numFmtId="0" fontId="65" fillId="2" borderId="145" xfId="10" applyFont="1" applyFill="1" applyBorder="1" applyAlignment="1">
      <alignment horizontal="center" vertical="center" wrapText="1"/>
    </xf>
    <xf numFmtId="0" fontId="65" fillId="2" borderId="146" xfId="10" applyFont="1" applyFill="1" applyBorder="1" applyAlignment="1">
      <alignment horizontal="center" vertical="center" wrapText="1"/>
    </xf>
    <xf numFmtId="0" fontId="65" fillId="2" borderId="147" xfId="10" applyFont="1" applyFill="1" applyBorder="1" applyAlignment="1">
      <alignment horizontal="center" vertical="center" wrapText="1"/>
    </xf>
    <xf numFmtId="0" fontId="66" fillId="2" borderId="145" xfId="7" applyFont="1" applyFill="1" applyBorder="1" applyAlignment="1">
      <alignment horizontal="center" vertical="center" wrapText="1"/>
    </xf>
    <xf numFmtId="0" fontId="66" fillId="2" borderId="153" xfId="7" applyFont="1" applyFill="1" applyBorder="1" applyAlignment="1">
      <alignment horizontal="center" vertical="center" wrapText="1"/>
    </xf>
    <xf numFmtId="0" fontId="65" fillId="2" borderId="149" xfId="10" applyFont="1" applyFill="1" applyBorder="1" applyAlignment="1">
      <alignment horizontal="center" vertical="center" wrapText="1"/>
    </xf>
    <xf numFmtId="0" fontId="65" fillId="2" borderId="150" xfId="10" applyFont="1" applyFill="1" applyBorder="1" applyAlignment="1">
      <alignment horizontal="center" vertical="center" wrapText="1"/>
    </xf>
    <xf numFmtId="0" fontId="65" fillId="2" borderId="151" xfId="10" applyFont="1" applyFill="1" applyBorder="1" applyAlignment="1">
      <alignment horizontal="center" vertical="center" wrapText="1"/>
    </xf>
    <xf numFmtId="0" fontId="66" fillId="2" borderId="149" xfId="7" applyFont="1" applyFill="1" applyBorder="1" applyAlignment="1">
      <alignment horizontal="center" vertical="center" wrapText="1"/>
    </xf>
    <xf numFmtId="0" fontId="66" fillId="2" borderId="154" xfId="7" applyFont="1" applyFill="1" applyBorder="1" applyAlignment="1">
      <alignment horizontal="center" vertical="center" wrapText="1"/>
    </xf>
    <xf numFmtId="0" fontId="65" fillId="0" borderId="109" xfId="10" applyFont="1" applyFill="1" applyBorder="1" applyAlignment="1">
      <alignment horizontal="center" vertical="center" wrapText="1"/>
    </xf>
    <xf numFmtId="0" fontId="65" fillId="2" borderId="109" xfId="10" applyFont="1" applyFill="1" applyBorder="1" applyAlignment="1">
      <alignment horizontal="center" vertical="center" wrapText="1"/>
    </xf>
    <xf numFmtId="0" fontId="66" fillId="2" borderId="110" xfId="7" applyFont="1" applyFill="1" applyBorder="1" applyAlignment="1">
      <alignment horizontal="center" vertical="center" wrapText="1"/>
    </xf>
    <xf numFmtId="0" fontId="66" fillId="2" borderId="170" xfId="7" applyFont="1" applyFill="1" applyBorder="1" applyAlignment="1">
      <alignment horizontal="center" vertical="center" wrapText="1"/>
    </xf>
    <xf numFmtId="0" fontId="65" fillId="2" borderId="72" xfId="10" applyFont="1" applyFill="1" applyBorder="1" applyAlignment="1">
      <alignment horizontal="center" vertical="center" wrapText="1"/>
    </xf>
    <xf numFmtId="0" fontId="65" fillId="2" borderId="111" xfId="10" applyFont="1" applyFill="1" applyBorder="1" applyAlignment="1">
      <alignment horizontal="center" vertical="center" wrapText="1"/>
    </xf>
    <xf numFmtId="0" fontId="65" fillId="2" borderId="70" xfId="10" applyFont="1" applyFill="1" applyBorder="1" applyAlignment="1">
      <alignment horizontal="center" vertical="center" wrapText="1"/>
    </xf>
    <xf numFmtId="0" fontId="65" fillId="0" borderId="61" xfId="10" applyFont="1" applyFill="1" applyBorder="1" applyAlignment="1">
      <alignment horizontal="center" vertical="center" wrapText="1"/>
    </xf>
    <xf numFmtId="0" fontId="66" fillId="2" borderId="171" xfId="7" applyFont="1" applyFill="1" applyBorder="1" applyAlignment="1">
      <alignment horizontal="center" vertical="center" wrapText="1"/>
    </xf>
    <xf numFmtId="0" fontId="66" fillId="2" borderId="172" xfId="7" applyFont="1" applyFill="1" applyBorder="1" applyAlignment="1">
      <alignment horizontal="center" vertical="center" wrapText="1"/>
    </xf>
    <xf numFmtId="0" fontId="66" fillId="2" borderId="109" xfId="7" applyFont="1" applyFill="1" applyBorder="1" applyAlignment="1">
      <alignment horizontal="center" vertical="center" wrapText="1"/>
    </xf>
    <xf numFmtId="0" fontId="66" fillId="2" borderId="173" xfId="7" applyFont="1" applyFill="1" applyBorder="1" applyAlignment="1">
      <alignment horizontal="center" vertical="center" wrapText="1"/>
    </xf>
    <xf numFmtId="0" fontId="66" fillId="2" borderId="66" xfId="7" applyFont="1" applyFill="1" applyBorder="1" applyAlignment="1">
      <alignment horizontal="center" vertical="center" wrapText="1"/>
    </xf>
    <xf numFmtId="0" fontId="66" fillId="2" borderId="174" xfId="7" applyFont="1" applyFill="1" applyBorder="1" applyAlignment="1">
      <alignment horizontal="center" vertical="center" wrapText="1"/>
    </xf>
    <xf numFmtId="0" fontId="65" fillId="0" borderId="5" xfId="10" applyFont="1" applyFill="1" applyBorder="1" applyAlignment="1">
      <alignment horizontal="center" vertical="center" wrapText="1"/>
    </xf>
    <xf numFmtId="0" fontId="66" fillId="2" borderId="112" xfId="7" applyFont="1" applyFill="1" applyBorder="1" applyAlignment="1">
      <alignment horizontal="center" vertical="center" wrapText="1"/>
    </xf>
    <xf numFmtId="0" fontId="65" fillId="2" borderId="3" xfId="10" applyFont="1" applyFill="1" applyBorder="1" applyAlignment="1">
      <alignment horizontal="center" vertical="center" wrapText="1"/>
    </xf>
    <xf numFmtId="0" fontId="65" fillId="2" borderId="46" xfId="10" applyFont="1" applyFill="1" applyBorder="1" applyAlignment="1">
      <alignment horizontal="center" vertical="center" wrapText="1"/>
    </xf>
    <xf numFmtId="0" fontId="65" fillId="2" borderId="71" xfId="10" applyFont="1" applyFill="1" applyBorder="1" applyAlignment="1">
      <alignment horizontal="center" vertical="center" wrapText="1"/>
    </xf>
    <xf numFmtId="0" fontId="66" fillId="2" borderId="50" xfId="7" applyFont="1" applyFill="1" applyBorder="1" applyAlignment="1">
      <alignment horizontal="center" vertical="center" wrapText="1"/>
    </xf>
    <xf numFmtId="0" fontId="66" fillId="2" borderId="53" xfId="7" applyFont="1" applyFill="1" applyBorder="1" applyAlignment="1">
      <alignment horizontal="center" vertical="center" wrapText="1"/>
    </xf>
    <xf numFmtId="0" fontId="66" fillId="2" borderId="175" xfId="7" applyFont="1" applyFill="1" applyBorder="1" applyAlignment="1">
      <alignment horizontal="center" vertical="center" wrapText="1"/>
    </xf>
    <xf numFmtId="0" fontId="65" fillId="2" borderId="66" xfId="7" applyFont="1" applyFill="1" applyBorder="1" applyAlignment="1">
      <alignment horizontal="center" vertical="center" wrapText="1"/>
    </xf>
    <xf numFmtId="0" fontId="65" fillId="2" borderId="47" xfId="7" applyFont="1" applyFill="1" applyBorder="1" applyAlignment="1">
      <alignment horizontal="center" vertical="center" wrapText="1"/>
    </xf>
    <xf numFmtId="0" fontId="65" fillId="2" borderId="67" xfId="7" applyFont="1" applyFill="1" applyBorder="1" applyAlignment="1">
      <alignment horizontal="center" vertical="center" wrapText="1"/>
    </xf>
    <xf numFmtId="0" fontId="65" fillId="2" borderId="68" xfId="7" applyFont="1" applyFill="1" applyBorder="1" applyAlignment="1">
      <alignment horizontal="center" vertical="center" wrapText="1"/>
    </xf>
    <xf numFmtId="0" fontId="65" fillId="2" borderId="51" xfId="7" applyFont="1" applyFill="1" applyBorder="1" applyAlignment="1">
      <alignment horizontal="center" vertical="center" wrapText="1"/>
    </xf>
    <xf numFmtId="0" fontId="65" fillId="2" borderId="52" xfId="7" applyFont="1" applyFill="1" applyBorder="1" applyAlignment="1">
      <alignment horizontal="center" vertical="center" wrapText="1"/>
    </xf>
    <xf numFmtId="0" fontId="65" fillId="2" borderId="64" xfId="7" applyFont="1" applyFill="1" applyBorder="1" applyAlignment="1">
      <alignment horizontal="center" vertical="center" wrapText="1"/>
    </xf>
    <xf numFmtId="0" fontId="65" fillId="2" borderId="73" xfId="7" applyFont="1" applyFill="1" applyBorder="1" applyAlignment="1">
      <alignment horizontal="center" vertical="center" wrapText="1"/>
    </xf>
    <xf numFmtId="0" fontId="65" fillId="2" borderId="157" xfId="7" applyFont="1" applyFill="1" applyBorder="1" applyAlignment="1">
      <alignment horizontal="center" vertical="center" wrapText="1"/>
    </xf>
    <xf numFmtId="0" fontId="66" fillId="2" borderId="5" xfId="7" applyFont="1" applyFill="1" applyBorder="1" applyAlignment="1">
      <alignment horizontal="center" vertical="center" wrapText="1"/>
    </xf>
    <xf numFmtId="0" fontId="66" fillId="2" borderId="155" xfId="7" applyFont="1" applyFill="1" applyBorder="1" applyAlignment="1">
      <alignment horizontal="center" vertical="center" wrapText="1"/>
    </xf>
    <xf numFmtId="0" fontId="65" fillId="2" borderId="4" xfId="10" applyFont="1" applyFill="1" applyBorder="1" applyAlignment="1">
      <alignment horizontal="center" vertical="center" wrapText="1"/>
    </xf>
    <xf numFmtId="0" fontId="65" fillId="2" borderId="69" xfId="10" applyFont="1" applyFill="1" applyBorder="1" applyAlignment="1">
      <alignment horizontal="center" vertical="center" wrapText="1"/>
    </xf>
    <xf numFmtId="0" fontId="65" fillId="2" borderId="2" xfId="10" applyFont="1" applyFill="1" applyBorder="1" applyAlignment="1">
      <alignment horizontal="center" vertical="center" wrapText="1"/>
    </xf>
    <xf numFmtId="0" fontId="65" fillId="2" borderId="60" xfId="10" applyFont="1" applyFill="1" applyBorder="1" applyAlignment="1">
      <alignment horizontal="center" vertical="center" wrapText="1"/>
    </xf>
    <xf numFmtId="0" fontId="65" fillId="2" borderId="59" xfId="10" applyFont="1" applyFill="1" applyBorder="1" applyAlignment="1">
      <alignment horizontal="center" vertical="center" wrapText="1"/>
    </xf>
    <xf numFmtId="0" fontId="66" fillId="2" borderId="2" xfId="7" applyFont="1" applyFill="1" applyBorder="1" applyAlignment="1">
      <alignment horizontal="center" vertical="center" wrapText="1"/>
    </xf>
    <xf numFmtId="0" fontId="66" fillId="2" borderId="46" xfId="7" applyFont="1" applyFill="1" applyBorder="1" applyAlignment="1">
      <alignment horizontal="center" vertical="center" wrapText="1"/>
    </xf>
    <xf numFmtId="0" fontId="66" fillId="2" borderId="158" xfId="7" applyFont="1" applyFill="1" applyBorder="1" applyAlignment="1">
      <alignment horizontal="center" vertical="center" wrapText="1"/>
    </xf>
    <xf numFmtId="0" fontId="65" fillId="2" borderId="156" xfId="7" applyFont="1" applyFill="1" applyBorder="1" applyAlignment="1">
      <alignment horizontal="center" vertical="center" wrapText="1"/>
    </xf>
    <xf numFmtId="0" fontId="66" fillId="2" borderId="5" xfId="10" applyFont="1" applyFill="1" applyBorder="1" applyAlignment="1">
      <alignment horizontal="center" vertical="center" wrapText="1"/>
    </xf>
    <xf numFmtId="0" fontId="66" fillId="2" borderId="155" xfId="10" applyFont="1" applyFill="1" applyBorder="1" applyAlignment="1">
      <alignment horizontal="center" vertical="center" wrapText="1"/>
    </xf>
    <xf numFmtId="0" fontId="15" fillId="0" borderId="9" xfId="10" applyFont="1" applyFill="1" applyBorder="1" applyAlignment="1">
      <alignment vertical="center" wrapText="1"/>
    </xf>
    <xf numFmtId="0" fontId="14" fillId="0" borderId="17" xfId="7" applyFont="1" applyFill="1" applyBorder="1" applyAlignment="1">
      <alignment horizontal="center" vertical="center" wrapText="1"/>
    </xf>
    <xf numFmtId="0" fontId="13" fillId="0" borderId="89" xfId="7" applyFont="1" applyFill="1" applyBorder="1" applyAlignment="1">
      <alignment horizontal="center" vertical="center" wrapText="1"/>
    </xf>
    <xf numFmtId="0" fontId="13" fillId="2" borderId="196" xfId="7" applyFont="1" applyFill="1" applyBorder="1" applyAlignment="1">
      <alignment horizontal="center" vertical="center" wrapText="1"/>
    </xf>
    <xf numFmtId="0" fontId="14" fillId="2" borderId="201" xfId="10" applyFont="1" applyFill="1" applyBorder="1" applyAlignment="1">
      <alignment horizontal="center" vertical="center" wrapText="1"/>
    </xf>
    <xf numFmtId="0" fontId="14" fillId="2" borderId="70" xfId="10" applyFont="1" applyFill="1" applyBorder="1" applyAlignment="1">
      <alignment horizontal="center" vertical="center" wrapText="1"/>
    </xf>
    <xf numFmtId="0" fontId="14" fillId="2" borderId="198" xfId="7" applyFont="1" applyFill="1" applyBorder="1" applyAlignment="1">
      <alignment vertical="center" wrapText="1"/>
    </xf>
    <xf numFmtId="0" fontId="13" fillId="2" borderId="200" xfId="7" applyFont="1" applyFill="1" applyBorder="1" applyAlignment="1">
      <alignment vertical="center" wrapText="1"/>
    </xf>
    <xf numFmtId="0" fontId="9" fillId="4" borderId="21" xfId="7" quotePrefix="1" applyFont="1" applyFill="1" applyBorder="1" applyAlignment="1">
      <alignment horizontal="center" vertical="center" wrapText="1"/>
    </xf>
    <xf numFmtId="0" fontId="9" fillId="4" borderId="22" xfId="7" quotePrefix="1" applyFont="1" applyFill="1" applyBorder="1" applyAlignment="1">
      <alignment horizontal="center" vertical="center" wrapText="1"/>
    </xf>
    <xf numFmtId="0" fontId="9" fillId="4" borderId="74" xfId="7" quotePrefix="1" applyFont="1" applyFill="1" applyBorder="1" applyAlignment="1">
      <alignment horizontal="center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35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61" fillId="0" borderId="44" xfId="4" quotePrefix="1" applyFont="1" applyFill="1" applyBorder="1" applyAlignment="1" applyProtection="1">
      <alignment horizontal="center" vertical="center" wrapText="1"/>
      <protection locked="0"/>
    </xf>
    <xf numFmtId="0" fontId="14" fillId="2" borderId="207" xfId="7" applyFont="1" applyFill="1" applyBorder="1" applyAlignment="1">
      <alignment horizontal="center" vertical="center" wrapText="1"/>
    </xf>
    <xf numFmtId="0" fontId="14" fillId="2" borderId="208" xfId="7" applyFont="1" applyFill="1" applyBorder="1" applyAlignment="1">
      <alignment horizontal="center" vertical="center" wrapText="1"/>
    </xf>
    <xf numFmtId="0" fontId="14" fillId="2" borderId="209" xfId="7" applyFont="1" applyFill="1" applyBorder="1" applyAlignment="1">
      <alignment horizontal="center" vertical="center" wrapText="1"/>
    </xf>
    <xf numFmtId="0" fontId="14" fillId="2" borderId="210" xfId="7" applyFont="1" applyFill="1" applyBorder="1" applyAlignment="1">
      <alignment horizontal="center" vertical="center" wrapText="1"/>
    </xf>
    <xf numFmtId="0" fontId="14" fillId="2" borderId="184" xfId="10" applyFont="1" applyFill="1" applyBorder="1" applyAlignment="1">
      <alignment horizontal="center" vertical="center" wrapText="1"/>
    </xf>
    <xf numFmtId="0" fontId="13" fillId="2" borderId="211" xfId="7" applyFont="1" applyFill="1" applyBorder="1" applyAlignment="1">
      <alignment horizontal="center" vertical="center" wrapText="1"/>
    </xf>
    <xf numFmtId="0" fontId="13" fillId="2" borderId="197" xfId="7" applyFont="1" applyFill="1" applyBorder="1" applyAlignment="1">
      <alignment horizontal="center" vertical="center" wrapText="1"/>
    </xf>
    <xf numFmtId="0" fontId="14" fillId="2" borderId="145" xfId="10" applyFont="1" applyFill="1" applyBorder="1" applyAlignment="1">
      <alignment horizontal="center" vertical="center" wrapText="1"/>
    </xf>
    <xf numFmtId="0" fontId="14" fillId="2" borderId="146" xfId="10" applyFont="1" applyFill="1" applyBorder="1" applyAlignment="1">
      <alignment horizontal="center" vertical="center" wrapText="1"/>
    </xf>
    <xf numFmtId="0" fontId="15" fillId="0" borderId="89" xfId="10" applyFont="1" applyFill="1" applyBorder="1" applyAlignment="1">
      <alignment vertical="center" wrapText="1"/>
    </xf>
    <xf numFmtId="0" fontId="28" fillId="4" borderId="21" xfId="0" applyFont="1" applyFill="1" applyBorder="1" applyAlignment="1">
      <alignment horizontal="left" vertical="center" wrapText="1"/>
    </xf>
    <xf numFmtId="0" fontId="37" fillId="4" borderId="202" xfId="0" applyFont="1" applyFill="1" applyBorder="1" applyAlignment="1" applyProtection="1">
      <alignment horizontal="center" vertical="center" wrapText="1"/>
      <protection locked="0"/>
    </xf>
    <xf numFmtId="0" fontId="37" fillId="4" borderId="203" xfId="0" applyFont="1" applyFill="1" applyBorder="1" applyAlignment="1" applyProtection="1">
      <alignment horizontal="center" vertical="center" wrapText="1"/>
      <protection locked="0"/>
    </xf>
    <xf numFmtId="0" fontId="37" fillId="4" borderId="194" xfId="0" applyFont="1" applyFill="1" applyBorder="1" applyAlignment="1" applyProtection="1">
      <alignment horizontal="center" vertical="center" wrapText="1"/>
      <protection locked="0"/>
    </xf>
    <xf numFmtId="0" fontId="37" fillId="4" borderId="206" xfId="0" applyFont="1" applyFill="1" applyBorder="1" applyAlignment="1" applyProtection="1">
      <alignment horizontal="center" vertical="center" wrapText="1"/>
      <protection locked="0"/>
    </xf>
    <xf numFmtId="0" fontId="56" fillId="4" borderId="212" xfId="10" quotePrefix="1" applyFont="1" applyFill="1" applyBorder="1" applyAlignment="1" applyProtection="1">
      <alignment vertical="center" wrapText="1"/>
      <protection locked="0"/>
    </xf>
    <xf numFmtId="0" fontId="57" fillId="4" borderId="193" xfId="10" quotePrefix="1" applyFont="1" applyFill="1" applyBorder="1" applyAlignment="1" applyProtection="1">
      <alignment vertical="center" wrapText="1"/>
      <protection locked="0"/>
    </xf>
    <xf numFmtId="0" fontId="57" fillId="4" borderId="202" xfId="10" quotePrefix="1" applyFont="1" applyFill="1" applyBorder="1" applyAlignment="1" applyProtection="1">
      <alignment horizontal="center" vertical="center" wrapText="1"/>
      <protection locked="0"/>
    </xf>
    <xf numFmtId="0" fontId="57" fillId="4" borderId="203" xfId="10" quotePrefix="1" applyFont="1" applyFill="1" applyBorder="1" applyAlignment="1" applyProtection="1">
      <alignment horizontal="center" vertical="center" wrapText="1"/>
      <protection locked="0"/>
    </xf>
    <xf numFmtId="0" fontId="57" fillId="4" borderId="194" xfId="10" quotePrefix="1" applyFont="1" applyFill="1" applyBorder="1" applyAlignment="1" applyProtection="1">
      <alignment horizontal="center" vertical="center" wrapText="1"/>
      <protection locked="0"/>
    </xf>
    <xf numFmtId="0" fontId="56" fillId="4" borderId="202" xfId="4" quotePrefix="1" applyFont="1" applyFill="1" applyBorder="1" applyAlignment="1" applyProtection="1">
      <alignment horizontal="center" vertical="center" wrapText="1"/>
      <protection locked="0"/>
    </xf>
    <xf numFmtId="0" fontId="56" fillId="4" borderId="203" xfId="4" quotePrefix="1" applyFont="1" applyFill="1" applyBorder="1" applyAlignment="1" applyProtection="1">
      <alignment horizontal="center" vertical="center" wrapText="1"/>
      <protection locked="0"/>
    </xf>
    <xf numFmtId="0" fontId="23" fillId="4" borderId="194" xfId="0" applyFont="1" applyFill="1" applyBorder="1" applyAlignment="1" applyProtection="1">
      <alignment horizontal="center"/>
      <protection locked="0"/>
    </xf>
    <xf numFmtId="0" fontId="23" fillId="4" borderId="194" xfId="0" applyFont="1" applyFill="1" applyBorder="1" applyAlignment="1" applyProtection="1">
      <alignment horizontal="center" vertical="center"/>
      <protection locked="0"/>
    </xf>
    <xf numFmtId="0" fontId="57" fillId="4" borderId="193" xfId="8" applyFont="1" applyFill="1" applyBorder="1" applyAlignment="1" applyProtection="1">
      <alignment vertical="center" wrapText="1"/>
      <protection locked="0"/>
    </xf>
    <xf numFmtId="0" fontId="57" fillId="4" borderId="193" xfId="10" applyFont="1" applyFill="1" applyBorder="1" applyAlignment="1" applyProtection="1">
      <alignment vertical="center" wrapText="1"/>
      <protection locked="0"/>
    </xf>
    <xf numFmtId="0" fontId="18" fillId="4" borderId="202" xfId="0" applyFont="1" applyFill="1" applyBorder="1" applyAlignment="1" applyProtection="1">
      <alignment horizontal="center"/>
      <protection locked="0"/>
    </xf>
    <xf numFmtId="0" fontId="14" fillId="4" borderId="193" xfId="8" applyFont="1" applyFill="1" applyBorder="1" applyAlignment="1" applyProtection="1">
      <alignment vertical="center" wrapText="1"/>
      <protection locked="0"/>
    </xf>
    <xf numFmtId="0" fontId="14" fillId="4" borderId="195" xfId="10" applyFont="1" applyFill="1" applyBorder="1" applyAlignment="1" applyProtection="1">
      <alignment vertical="center" wrapText="1"/>
      <protection locked="0"/>
    </xf>
    <xf numFmtId="0" fontId="57" fillId="4" borderId="204" xfId="10" quotePrefix="1" applyFont="1" applyFill="1" applyBorder="1" applyAlignment="1" applyProtection="1">
      <alignment horizontal="center" vertical="center" wrapText="1"/>
      <protection locked="0"/>
    </xf>
    <xf numFmtId="0" fontId="57" fillId="4" borderId="205" xfId="10" quotePrefix="1" applyFont="1" applyFill="1" applyBorder="1" applyAlignment="1" applyProtection="1">
      <alignment horizontal="center" vertical="center" wrapText="1"/>
      <protection locked="0"/>
    </xf>
    <xf numFmtId="0" fontId="57" fillId="4" borderId="206" xfId="10" quotePrefix="1" applyFont="1" applyFill="1" applyBorder="1" applyAlignment="1" applyProtection="1">
      <alignment horizontal="center" vertical="center" wrapText="1"/>
      <protection locked="0"/>
    </xf>
    <xf numFmtId="0" fontId="37" fillId="4" borderId="205" xfId="0" applyFont="1" applyFill="1" applyBorder="1" applyAlignment="1" applyProtection="1">
      <alignment horizontal="center" vertical="center" wrapText="1"/>
      <protection locked="0"/>
    </xf>
    <xf numFmtId="0" fontId="37" fillId="4" borderId="204" xfId="0" applyFont="1" applyFill="1" applyBorder="1" applyAlignment="1" applyProtection="1">
      <alignment horizontal="center" vertical="center" wrapText="1"/>
      <protection locked="0"/>
    </xf>
    <xf numFmtId="0" fontId="56" fillId="4" borderId="204" xfId="4" quotePrefix="1" applyFont="1" applyFill="1" applyBorder="1" applyAlignment="1" applyProtection="1">
      <alignment horizontal="center" vertical="center" wrapText="1"/>
      <protection locked="0"/>
    </xf>
    <xf numFmtId="0" fontId="56" fillId="4" borderId="205" xfId="4" quotePrefix="1" applyFont="1" applyFill="1" applyBorder="1" applyAlignment="1" applyProtection="1">
      <alignment horizontal="center" vertical="center" wrapText="1"/>
      <protection locked="0"/>
    </xf>
    <xf numFmtId="0" fontId="23" fillId="4" borderId="206" xfId="0" applyFont="1" applyFill="1" applyBorder="1" applyAlignment="1" applyProtection="1">
      <alignment horizontal="center" vertical="center"/>
      <protection locked="0"/>
    </xf>
    <xf numFmtId="0" fontId="23" fillId="4" borderId="212" xfId="0" applyFont="1" applyFill="1" applyBorder="1" applyAlignment="1" applyProtection="1">
      <alignment horizontal="left" vertical="center" wrapText="1"/>
      <protection locked="0"/>
    </xf>
    <xf numFmtId="0" fontId="23" fillId="4" borderId="193" xfId="0" applyFont="1" applyFill="1" applyBorder="1" applyAlignment="1" applyProtection="1">
      <alignment horizontal="left" vertical="center" wrapText="1"/>
      <protection locked="0"/>
    </xf>
    <xf numFmtId="0" fontId="56" fillId="4" borderId="202" xfId="7" quotePrefix="1" applyFont="1" applyFill="1" applyBorder="1" applyAlignment="1" applyProtection="1">
      <alignment vertical="center" wrapText="1"/>
      <protection locked="0"/>
    </xf>
    <xf numFmtId="0" fontId="56" fillId="4" borderId="203" xfId="7" quotePrefix="1" applyFont="1" applyFill="1" applyBorder="1" applyAlignment="1" applyProtection="1">
      <alignment vertical="center" wrapText="1"/>
      <protection locked="0"/>
    </xf>
    <xf numFmtId="0" fontId="56" fillId="4" borderId="194" xfId="7" quotePrefix="1" applyFont="1" applyFill="1" applyBorder="1" applyAlignment="1" applyProtection="1">
      <alignment vertical="center" wrapText="1"/>
      <protection locked="0"/>
    </xf>
    <xf numFmtId="0" fontId="57" fillId="4" borderId="203" xfId="7" quotePrefix="1" applyFont="1" applyFill="1" applyBorder="1" applyAlignment="1" applyProtection="1">
      <alignment vertical="center" wrapText="1"/>
      <protection locked="0"/>
    </xf>
    <xf numFmtId="0" fontId="57" fillId="4" borderId="194" xfId="7" quotePrefix="1" applyFont="1" applyFill="1" applyBorder="1" applyAlignment="1" applyProtection="1">
      <alignment vertical="center" wrapText="1"/>
      <protection locked="0"/>
    </xf>
    <xf numFmtId="0" fontId="57" fillId="4" borderId="202" xfId="7" quotePrefix="1" applyFont="1" applyFill="1" applyBorder="1" applyAlignment="1" applyProtection="1">
      <alignment vertical="center" wrapText="1"/>
      <protection locked="0"/>
    </xf>
    <xf numFmtId="0" fontId="23" fillId="4" borderId="194" xfId="0" applyFont="1" applyFill="1" applyBorder="1" applyProtection="1">
      <protection locked="0"/>
    </xf>
    <xf numFmtId="0" fontId="18" fillId="4" borderId="204" xfId="0" applyFont="1" applyFill="1" applyBorder="1" applyAlignment="1" applyProtection="1">
      <alignment horizontal="center" vertical="center"/>
      <protection locked="0"/>
    </xf>
    <xf numFmtId="0" fontId="56" fillId="4" borderId="212" xfId="10" applyFont="1" applyFill="1" applyBorder="1" applyAlignment="1" applyProtection="1">
      <alignment vertical="center" wrapText="1"/>
      <protection locked="0"/>
    </xf>
    <xf numFmtId="0" fontId="58" fillId="4" borderId="212" xfId="0" applyFont="1" applyFill="1" applyBorder="1" applyAlignment="1" applyProtection="1">
      <alignment horizontal="left" vertical="center" wrapText="1"/>
      <protection locked="0"/>
    </xf>
    <xf numFmtId="0" fontId="58" fillId="4" borderId="195" xfId="0" applyFont="1" applyFill="1" applyBorder="1" applyAlignment="1" applyProtection="1">
      <alignment horizontal="left" vertical="center" wrapText="1"/>
      <protection locked="0"/>
    </xf>
    <xf numFmtId="0" fontId="40" fillId="0" borderId="1" xfId="0" applyFont="1" applyFill="1" applyBorder="1" applyAlignment="1">
      <alignment horizontal="left" wrapText="1"/>
    </xf>
    <xf numFmtId="0" fontId="40" fillId="0" borderId="0" xfId="0" applyFont="1" applyAlignment="1">
      <alignment horizontal="distributed" vertical="center"/>
    </xf>
    <xf numFmtId="0" fontId="25" fillId="0" borderId="179" xfId="0" applyFont="1" applyFill="1" applyBorder="1" applyAlignment="1">
      <alignment horizontal="left" vertical="center"/>
    </xf>
    <xf numFmtId="49" fontId="25" fillId="0" borderId="232" xfId="0" applyNumberFormat="1" applyFont="1" applyFill="1" applyBorder="1" applyAlignment="1">
      <alignment horizontal="left"/>
    </xf>
    <xf numFmtId="49" fontId="25" fillId="0" borderId="228" xfId="0" applyNumberFormat="1" applyFont="1" applyFill="1" applyBorder="1" applyAlignment="1">
      <alignment horizontal="left"/>
    </xf>
    <xf numFmtId="49" fontId="25" fillId="0" borderId="179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56" fillId="4" borderId="238" xfId="10" quotePrefix="1" applyFont="1" applyFill="1" applyBorder="1" applyAlignment="1" applyProtection="1">
      <alignment vertical="center" wrapText="1"/>
      <protection locked="0"/>
    </xf>
    <xf numFmtId="0" fontId="56" fillId="4" borderId="239" xfId="10" quotePrefix="1" applyFont="1" applyFill="1" applyBorder="1" applyAlignment="1" applyProtection="1">
      <alignment vertical="center" wrapText="1"/>
      <protection locked="0"/>
    </xf>
    <xf numFmtId="0" fontId="57" fillId="4" borderId="240" xfId="10" quotePrefix="1" applyFont="1" applyFill="1" applyBorder="1" applyAlignment="1" applyProtection="1">
      <alignment vertical="center" wrapText="1"/>
      <protection locked="0"/>
    </xf>
    <xf numFmtId="0" fontId="23" fillId="4" borderId="238" xfId="0" applyFont="1" applyFill="1" applyBorder="1" applyAlignment="1" applyProtection="1">
      <alignment horizontal="left" vertical="center" wrapText="1"/>
      <protection locked="0"/>
    </xf>
    <xf numFmtId="0" fontId="23" fillId="4" borderId="239" xfId="0" applyFont="1" applyFill="1" applyBorder="1" applyAlignment="1" applyProtection="1">
      <alignment horizontal="left" vertical="center" wrapText="1"/>
      <protection locked="0"/>
    </xf>
    <xf numFmtId="0" fontId="23" fillId="4" borderId="240" xfId="0" applyFont="1" applyFill="1" applyBorder="1" applyAlignment="1" applyProtection="1">
      <alignment horizontal="left" vertical="center" wrapText="1"/>
      <protection locked="0"/>
    </xf>
    <xf numFmtId="0" fontId="57" fillId="4" borderId="238" xfId="4" quotePrefix="1" applyFont="1" applyFill="1" applyBorder="1" applyAlignment="1" applyProtection="1">
      <alignment horizontal="center" vertical="center" wrapText="1"/>
      <protection locked="0"/>
    </xf>
    <xf numFmtId="0" fontId="57" fillId="4" borderId="239" xfId="4" quotePrefix="1" applyFont="1" applyFill="1" applyBorder="1" applyAlignment="1" applyProtection="1">
      <alignment horizontal="center" vertical="center" wrapText="1"/>
      <protection locked="0"/>
    </xf>
    <xf numFmtId="0" fontId="23" fillId="4" borderId="240" xfId="0" applyFont="1" applyFill="1" applyBorder="1" applyProtection="1">
      <protection locked="0"/>
    </xf>
    <xf numFmtId="0" fontId="56" fillId="4" borderId="238" xfId="7" quotePrefix="1" applyFont="1" applyFill="1" applyBorder="1" applyAlignment="1" applyProtection="1">
      <alignment horizontal="center" vertical="center" wrapText="1"/>
      <protection locked="0"/>
    </xf>
    <xf numFmtId="0" fontId="56" fillId="4" borderId="239" xfId="7" quotePrefix="1" applyFont="1" applyFill="1" applyBorder="1" applyAlignment="1" applyProtection="1">
      <alignment horizontal="center" vertical="center" wrapText="1"/>
      <protection locked="0"/>
    </xf>
    <xf numFmtId="0" fontId="56" fillId="4" borderId="240" xfId="7" quotePrefix="1" applyFont="1" applyFill="1" applyBorder="1" applyAlignment="1" applyProtection="1">
      <alignment horizontal="center" vertical="center" wrapText="1"/>
      <protection locked="0"/>
    </xf>
    <xf numFmtId="0" fontId="57" fillId="4" borderId="238" xfId="7" quotePrefix="1" applyFont="1" applyFill="1" applyBorder="1" applyAlignment="1" applyProtection="1">
      <alignment horizontal="center" vertical="center" wrapText="1"/>
      <protection locked="0"/>
    </xf>
    <xf numFmtId="0" fontId="57" fillId="4" borderId="239" xfId="7" quotePrefix="1" applyFont="1" applyFill="1" applyBorder="1" applyAlignment="1" applyProtection="1">
      <alignment horizontal="center" vertical="center" wrapText="1"/>
      <protection locked="0"/>
    </xf>
    <xf numFmtId="0" fontId="57" fillId="4" borderId="240" xfId="7" quotePrefix="1" applyFont="1" applyFill="1" applyBorder="1" applyAlignment="1" applyProtection="1">
      <alignment horizontal="center" vertical="center" wrapText="1"/>
      <protection locked="0"/>
    </xf>
    <xf numFmtId="0" fontId="23" fillId="4" borderId="238" xfId="0" applyFont="1" applyFill="1" applyBorder="1" applyAlignment="1" applyProtection="1">
      <alignment horizontal="center" vertical="center" wrapText="1"/>
      <protection locked="0"/>
    </xf>
    <xf numFmtId="0" fontId="23" fillId="4" borderId="239" xfId="0" applyFont="1" applyFill="1" applyBorder="1" applyAlignment="1" applyProtection="1">
      <alignment horizontal="center" vertical="center" wrapText="1"/>
      <protection locked="0"/>
    </xf>
    <xf numFmtId="0" fontId="23" fillId="4" borderId="240" xfId="0" applyFont="1" applyFill="1" applyBorder="1" applyAlignment="1" applyProtection="1">
      <alignment horizontal="center" vertical="center" wrapText="1"/>
      <protection locked="0"/>
    </xf>
    <xf numFmtId="0" fontId="9" fillId="4" borderId="23" xfId="7" quotePrefix="1" applyFont="1" applyFill="1" applyBorder="1" applyAlignment="1">
      <alignment horizontal="center" vertical="center" wrapText="1"/>
    </xf>
    <xf numFmtId="0" fontId="28" fillId="4" borderId="34" xfId="0" applyFont="1" applyFill="1" applyBorder="1" applyAlignment="1">
      <alignment horizontal="left" vertical="center" wrapText="1"/>
    </xf>
    <xf numFmtId="0" fontId="9" fillId="4" borderId="34" xfId="4" quotePrefix="1" applyFont="1" applyFill="1" applyBorder="1" applyAlignment="1">
      <alignment horizontal="center" vertical="center" textRotation="255" wrapText="1"/>
    </xf>
    <xf numFmtId="0" fontId="9" fillId="4" borderId="23" xfId="4" quotePrefix="1" applyFont="1" applyFill="1" applyBorder="1" applyAlignment="1">
      <alignment horizontal="center" vertical="center" textRotation="255" wrapText="1"/>
    </xf>
    <xf numFmtId="0" fontId="9" fillId="4" borderId="74" xfId="4" quotePrefix="1" applyFont="1" applyFill="1" applyBorder="1" applyAlignment="1">
      <alignment horizontal="center" vertical="center" textRotation="255" wrapText="1"/>
    </xf>
    <xf numFmtId="0" fontId="9" fillId="4" borderId="84" xfId="4" quotePrefix="1" applyFont="1" applyFill="1" applyBorder="1" applyAlignment="1">
      <alignment horizontal="center" vertical="center" textRotation="255" wrapText="1"/>
    </xf>
    <xf numFmtId="0" fontId="9" fillId="4" borderId="39" xfId="4" quotePrefix="1" applyFont="1" applyFill="1" applyBorder="1" applyAlignment="1">
      <alignment horizontal="center" vertical="center" textRotation="255" wrapText="1"/>
    </xf>
    <xf numFmtId="0" fontId="9" fillId="4" borderId="178" xfId="7" quotePrefix="1" applyFont="1" applyFill="1" applyBorder="1" applyAlignment="1">
      <alignment horizontal="center" vertical="center" wrapText="1"/>
    </xf>
    <xf numFmtId="0" fontId="9" fillId="4" borderId="120" xfId="7" quotePrefix="1" applyFont="1" applyFill="1" applyBorder="1" applyAlignment="1">
      <alignment horizontal="center" vertical="center" wrapText="1"/>
    </xf>
    <xf numFmtId="0" fontId="13" fillId="4" borderId="179" xfId="7" quotePrefix="1" applyFont="1" applyFill="1" applyBorder="1" applyAlignment="1" applyProtection="1">
      <alignment horizontal="center" vertical="center" wrapText="1"/>
      <protection locked="0"/>
    </xf>
    <xf numFmtId="0" fontId="13" fillId="4" borderId="242" xfId="7" quotePrefix="1" applyFont="1" applyFill="1" applyBorder="1" applyAlignment="1" applyProtection="1">
      <alignment horizontal="center" vertical="center" wrapText="1"/>
      <protection locked="0"/>
    </xf>
    <xf numFmtId="0" fontId="14" fillId="4" borderId="179" xfId="4" quotePrefix="1" applyFont="1" applyFill="1" applyBorder="1" applyAlignment="1" applyProtection="1">
      <alignment horizontal="center" vertical="center" wrapText="1"/>
      <protection locked="0"/>
    </xf>
    <xf numFmtId="0" fontId="17" fillId="4" borderId="179" xfId="0" applyFont="1" applyFill="1" applyBorder="1" applyAlignment="1" applyProtection="1">
      <alignment horizontal="left" vertical="center" wrapText="1"/>
      <protection locked="0"/>
    </xf>
    <xf numFmtId="0" fontId="14" fillId="4" borderId="242" xfId="7" quotePrefix="1" applyFont="1" applyFill="1" applyBorder="1" applyAlignment="1" applyProtection="1">
      <alignment horizontal="center" vertical="center" wrapText="1"/>
      <protection locked="0"/>
    </xf>
    <xf numFmtId="0" fontId="14" fillId="4" borderId="243" xfId="7" quotePrefix="1" applyFont="1" applyFill="1" applyBorder="1" applyAlignment="1" applyProtection="1">
      <alignment horizontal="center" vertical="center" wrapText="1"/>
      <protection locked="0"/>
    </xf>
    <xf numFmtId="0" fontId="24" fillId="4" borderId="244" xfId="0" applyFont="1" applyFill="1" applyBorder="1" applyAlignment="1" applyProtection="1">
      <alignment horizontal="center" vertical="center"/>
      <protection locked="0"/>
    </xf>
    <xf numFmtId="0" fontId="18" fillId="4" borderId="219" xfId="10" quotePrefix="1" applyFont="1" applyFill="1" applyBorder="1" applyAlignment="1" applyProtection="1">
      <alignment horizontal="center" vertical="center" wrapText="1"/>
      <protection locked="0"/>
    </xf>
    <xf numFmtId="0" fontId="18" fillId="4" borderId="219" xfId="0" applyFont="1" applyFill="1" applyBorder="1" applyAlignment="1" applyProtection="1">
      <alignment horizontal="center" vertical="center" wrapText="1"/>
      <protection locked="0"/>
    </xf>
    <xf numFmtId="0" fontId="18" fillId="4" borderId="123" xfId="0" applyFont="1" applyFill="1" applyBorder="1" applyAlignment="1" applyProtection="1">
      <alignment horizontal="center" vertical="center" wrapText="1"/>
      <protection locked="0"/>
    </xf>
    <xf numFmtId="0" fontId="24" fillId="4" borderId="182" xfId="0" applyFont="1" applyFill="1" applyBorder="1" applyAlignment="1" applyProtection="1">
      <alignment horizontal="center" vertical="center" wrapText="1"/>
      <protection locked="0"/>
    </xf>
    <xf numFmtId="0" fontId="18" fillId="4" borderId="166" xfId="8" applyFont="1" applyFill="1" applyBorder="1" applyAlignment="1" applyProtection="1">
      <alignment vertical="center" wrapText="1"/>
      <protection locked="0"/>
    </xf>
    <xf numFmtId="0" fontId="24" fillId="4" borderId="179" xfId="0" applyFont="1" applyFill="1" applyBorder="1" applyAlignment="1" applyProtection="1">
      <alignment horizontal="left" vertical="center" wrapText="1"/>
      <protection locked="0"/>
    </xf>
    <xf numFmtId="0" fontId="15" fillId="4" borderId="228" xfId="10" quotePrefix="1" applyFont="1" applyFill="1" applyBorder="1" applyAlignment="1" applyProtection="1">
      <alignment vertical="center" wrapText="1"/>
      <protection locked="0"/>
    </xf>
    <xf numFmtId="0" fontId="13" fillId="4" borderId="219" xfId="10" quotePrefix="1" applyFont="1" applyFill="1" applyBorder="1" applyAlignment="1" applyProtection="1">
      <alignment horizontal="center" vertical="center" wrapText="1"/>
      <protection locked="0"/>
    </xf>
    <xf numFmtId="0" fontId="13" fillId="4" borderId="228" xfId="10" quotePrefix="1" applyFont="1" applyFill="1" applyBorder="1" applyAlignment="1" applyProtection="1">
      <alignment horizontal="center" vertical="center" wrapText="1"/>
      <protection locked="0"/>
    </xf>
    <xf numFmtId="0" fontId="13" fillId="4" borderId="229" xfId="10" quotePrefix="1" applyFont="1" applyFill="1" applyBorder="1" applyAlignment="1" applyProtection="1">
      <alignment horizontal="center" vertical="center" wrapText="1"/>
      <protection locked="0"/>
    </xf>
    <xf numFmtId="0" fontId="14" fillId="2" borderId="245" xfId="7" applyFont="1" applyFill="1" applyBorder="1" applyAlignment="1">
      <alignment horizontal="center" vertical="center" wrapText="1"/>
    </xf>
    <xf numFmtId="0" fontId="14" fillId="2" borderId="246" xfId="7" applyFont="1" applyFill="1" applyBorder="1" applyAlignment="1">
      <alignment horizontal="center" vertical="center" wrapText="1"/>
    </xf>
    <xf numFmtId="0" fontId="14" fillId="2" borderId="188" xfId="7" applyFont="1" applyFill="1" applyBorder="1" applyAlignment="1">
      <alignment horizontal="center" vertical="center" wrapText="1"/>
    </xf>
    <xf numFmtId="0" fontId="14" fillId="2" borderId="247" xfId="7" applyFont="1" applyFill="1" applyBorder="1" applyAlignment="1">
      <alignment horizontal="center" vertical="center" wrapText="1"/>
    </xf>
    <xf numFmtId="0" fontId="13" fillId="2" borderId="198" xfId="7" applyFont="1" applyFill="1" applyBorder="1" applyAlignment="1">
      <alignment horizontal="center" vertical="center" wrapText="1"/>
    </xf>
    <xf numFmtId="0" fontId="14" fillId="2" borderId="248" xfId="7" applyFont="1" applyFill="1" applyBorder="1" applyAlignment="1">
      <alignment vertical="center" wrapText="1"/>
    </xf>
    <xf numFmtId="0" fontId="65" fillId="2" borderId="197" xfId="10" applyFont="1" applyFill="1" applyBorder="1" applyAlignment="1">
      <alignment horizontal="center" vertical="center" wrapText="1"/>
    </xf>
    <xf numFmtId="0" fontId="65" fillId="2" borderId="198" xfId="10" applyFont="1" applyFill="1" applyBorder="1" applyAlignment="1">
      <alignment horizontal="center" vertical="center" wrapText="1"/>
    </xf>
    <xf numFmtId="0" fontId="65" fillId="2" borderId="200" xfId="10" applyFont="1" applyFill="1" applyBorder="1" applyAlignment="1">
      <alignment horizontal="center" vertical="center" wrapText="1"/>
    </xf>
    <xf numFmtId="0" fontId="13" fillId="2" borderId="199" xfId="7" applyFont="1" applyFill="1" applyBorder="1" applyAlignment="1">
      <alignment vertical="center" wrapText="1"/>
    </xf>
    <xf numFmtId="0" fontId="14" fillId="2" borderId="134" xfId="10" applyFont="1" applyFill="1" applyBorder="1" applyAlignment="1">
      <alignment horizontal="center" vertical="center" wrapText="1"/>
    </xf>
    <xf numFmtId="0" fontId="14" fillId="2" borderId="135" xfId="10" applyFont="1" applyFill="1" applyBorder="1" applyAlignment="1">
      <alignment horizontal="center" vertical="center" wrapText="1"/>
    </xf>
    <xf numFmtId="0" fontId="14" fillId="2" borderId="249" xfId="10" applyFont="1" applyFill="1" applyBorder="1" applyAlignment="1">
      <alignment horizontal="center" vertical="center" wrapText="1"/>
    </xf>
    <xf numFmtId="0" fontId="14" fillId="2" borderId="218" xfId="10" applyFont="1" applyFill="1" applyBorder="1" applyAlignment="1">
      <alignment horizontal="center" vertical="center" wrapText="1"/>
    </xf>
    <xf numFmtId="0" fontId="14" fillId="2" borderId="250" xfId="10" applyFont="1" applyFill="1" applyBorder="1" applyAlignment="1">
      <alignment horizontal="center" vertical="center" wrapText="1"/>
    </xf>
    <xf numFmtId="0" fontId="14" fillId="2" borderId="207" xfId="10" applyFont="1" applyFill="1" applyBorder="1" applyAlignment="1">
      <alignment horizontal="center" vertical="center" wrapText="1"/>
    </xf>
    <xf numFmtId="0" fontId="14" fillId="2" borderId="208" xfId="10" applyFont="1" applyFill="1" applyBorder="1" applyAlignment="1">
      <alignment horizontal="center" vertical="center" wrapText="1"/>
    </xf>
    <xf numFmtId="0" fontId="14" fillId="2" borderId="251" xfId="10" applyFont="1" applyFill="1" applyBorder="1" applyAlignment="1">
      <alignment horizontal="center" vertical="center" wrapText="1"/>
    </xf>
    <xf numFmtId="0" fontId="14" fillId="2" borderId="252" xfId="10" applyFont="1" applyFill="1" applyBorder="1" applyAlignment="1">
      <alignment horizontal="center" vertical="center" wrapText="1"/>
    </xf>
    <xf numFmtId="0" fontId="14" fillId="2" borderId="253" xfId="10" applyFont="1" applyFill="1" applyBorder="1" applyAlignment="1">
      <alignment horizontal="center" vertical="center" wrapText="1"/>
    </xf>
    <xf numFmtId="0" fontId="14" fillId="0" borderId="196" xfId="10" applyFont="1" applyFill="1" applyBorder="1" applyAlignment="1">
      <alignment horizontal="center" vertical="center" wrapText="1"/>
    </xf>
    <xf numFmtId="0" fontId="14" fillId="2" borderId="196" xfId="10" applyFont="1" applyFill="1" applyBorder="1" applyAlignment="1">
      <alignment horizontal="center"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0" borderId="134" xfId="10" applyFont="1" applyFill="1" applyBorder="1" applyAlignment="1">
      <alignment horizontal="center" vertical="center" wrapText="1"/>
    </xf>
    <xf numFmtId="0" fontId="14" fillId="0" borderId="135" xfId="10" applyFont="1" applyFill="1" applyBorder="1" applyAlignment="1">
      <alignment horizontal="center" vertical="center" wrapText="1"/>
    </xf>
    <xf numFmtId="0" fontId="14" fillId="0" borderId="249" xfId="10" applyFont="1" applyFill="1" applyBorder="1" applyAlignment="1">
      <alignment horizontal="center" vertical="center" wrapText="1"/>
    </xf>
    <xf numFmtId="0" fontId="67" fillId="0" borderId="254" xfId="23" applyFont="1" applyBorder="1" applyAlignment="1">
      <alignment horizontal="center" vertical="center" wrapText="1"/>
    </xf>
    <xf numFmtId="0" fontId="68" fillId="0" borderId="255" xfId="23" applyFont="1" applyBorder="1" applyAlignment="1">
      <alignment horizontal="center" wrapText="1"/>
    </xf>
    <xf numFmtId="0" fontId="67" fillId="0" borderId="257" xfId="23" applyFont="1" applyBorder="1" applyAlignment="1">
      <alignment horizontal="center" vertical="center" wrapText="1"/>
    </xf>
    <xf numFmtId="0" fontId="44" fillId="0" borderId="212" xfId="23" applyFont="1" applyBorder="1" applyAlignment="1">
      <alignment horizontal="center" vertical="center" wrapText="1"/>
    </xf>
    <xf numFmtId="0" fontId="42" fillId="0" borderId="255" xfId="0" applyFont="1" applyBorder="1" applyAlignment="1">
      <alignment horizontal="center" vertical="center"/>
    </xf>
    <xf numFmtId="0" fontId="42" fillId="0" borderId="257" xfId="0" applyFont="1" applyFill="1" applyBorder="1" applyAlignment="1">
      <alignment horizontal="center" vertical="center"/>
    </xf>
    <xf numFmtId="0" fontId="25" fillId="0" borderId="212" xfId="23" applyFont="1" applyFill="1" applyBorder="1" applyAlignment="1">
      <alignment horizontal="left" vertical="center" wrapText="1"/>
    </xf>
    <xf numFmtId="0" fontId="60" fillId="0" borderId="266" xfId="23" applyFont="1" applyBorder="1" applyAlignment="1">
      <alignment horizontal="center" vertical="center"/>
    </xf>
    <xf numFmtId="0" fontId="5" fillId="3" borderId="132" xfId="4" quotePrefix="1" applyFont="1" applyFill="1" applyBorder="1" applyAlignment="1">
      <alignment horizontal="center" vertical="center" wrapText="1"/>
    </xf>
    <xf numFmtId="0" fontId="6" fillId="3" borderId="132" xfId="4" quotePrefix="1" applyFont="1" applyFill="1" applyBorder="1" applyAlignment="1">
      <alignment horizontal="center" vertical="center" wrapText="1"/>
    </xf>
    <xf numFmtId="0" fontId="8" fillId="3" borderId="242" xfId="4" quotePrefix="1" applyFont="1" applyFill="1" applyBorder="1" applyAlignment="1">
      <alignment horizontal="center" vertical="center" wrapText="1"/>
    </xf>
    <xf numFmtId="0" fontId="13" fillId="3" borderId="232" xfId="10" quotePrefix="1" applyFont="1" applyFill="1" applyBorder="1" applyAlignment="1">
      <alignment vertical="center" wrapText="1"/>
    </xf>
    <xf numFmtId="0" fontId="14" fillId="3" borderId="224" xfId="10" quotePrefix="1" applyFont="1" applyFill="1" applyBorder="1" applyAlignment="1">
      <alignment vertical="center" wrapText="1"/>
    </xf>
    <xf numFmtId="0" fontId="14" fillId="3" borderId="225" xfId="10" quotePrefix="1" applyFont="1" applyFill="1" applyBorder="1" applyAlignment="1">
      <alignment vertical="center" wrapText="1"/>
    </xf>
    <xf numFmtId="0" fontId="14" fillId="3" borderId="226" xfId="10" quotePrefix="1" applyFont="1" applyFill="1" applyBorder="1" applyAlignment="1">
      <alignment vertical="center" wrapText="1"/>
    </xf>
    <xf numFmtId="0" fontId="18" fillId="3" borderId="224" xfId="0" applyFont="1" applyFill="1" applyBorder="1" applyAlignment="1">
      <alignment horizontal="left" vertical="center" wrapText="1"/>
    </xf>
    <xf numFmtId="0" fontId="18" fillId="3" borderId="225" xfId="0" applyFont="1" applyFill="1" applyBorder="1" applyAlignment="1">
      <alignment horizontal="left" vertical="center" wrapText="1"/>
    </xf>
    <xf numFmtId="0" fontId="18" fillId="3" borderId="226" xfId="0" applyFont="1" applyFill="1" applyBorder="1" applyAlignment="1">
      <alignment horizontal="left" vertical="center" wrapText="1"/>
    </xf>
    <xf numFmtId="0" fontId="14" fillId="3" borderId="178" xfId="10" applyFont="1" applyFill="1" applyBorder="1" applyAlignment="1">
      <alignment vertical="center" wrapText="1"/>
    </xf>
    <xf numFmtId="0" fontId="14" fillId="3" borderId="202" xfId="10" quotePrefix="1" applyFont="1" applyFill="1" applyBorder="1" applyAlignment="1">
      <alignment horizontal="center" vertical="center" wrapText="1"/>
    </xf>
    <xf numFmtId="0" fontId="14" fillId="4" borderId="202" xfId="10" quotePrefix="1" applyFont="1" applyFill="1" applyBorder="1" applyAlignment="1">
      <alignment horizontal="center" vertical="center" wrapText="1"/>
    </xf>
    <xf numFmtId="0" fontId="14" fillId="4" borderId="203" xfId="10" quotePrefix="1" applyFont="1" applyFill="1" applyBorder="1" applyAlignment="1">
      <alignment horizontal="center" vertical="center" wrapText="1"/>
    </xf>
    <xf numFmtId="0" fontId="14" fillId="4" borderId="194" xfId="10" quotePrefix="1" applyFont="1" applyFill="1" applyBorder="1" applyAlignment="1">
      <alignment horizontal="center" vertical="center" wrapText="1"/>
    </xf>
    <xf numFmtId="0" fontId="24" fillId="3" borderId="55" xfId="0" applyFont="1" applyFill="1" applyBorder="1" applyAlignment="1">
      <alignment horizontal="left" vertical="center" wrapText="1"/>
    </xf>
    <xf numFmtId="0" fontId="24" fillId="3" borderId="232" xfId="0" applyFont="1" applyFill="1" applyBorder="1" applyAlignment="1">
      <alignment horizontal="left" vertical="center" wrapText="1"/>
    </xf>
    <xf numFmtId="0" fontId="14" fillId="3" borderId="225" xfId="7" quotePrefix="1" applyFont="1" applyFill="1" applyBorder="1" applyAlignment="1">
      <alignment horizontal="center" vertical="center" wrapText="1"/>
    </xf>
    <xf numFmtId="0" fontId="24" fillId="3" borderId="178" xfId="0" applyFont="1" applyFill="1" applyBorder="1" applyAlignment="1">
      <alignment horizontal="left" vertical="center" wrapText="1"/>
    </xf>
    <xf numFmtId="0" fontId="13" fillId="3" borderId="55" xfId="10" quotePrefix="1" applyFont="1" applyFill="1" applyBorder="1" applyAlignment="1">
      <alignment vertical="center" wrapText="1"/>
    </xf>
    <xf numFmtId="0" fontId="14" fillId="4" borderId="239" xfId="7" quotePrefix="1" applyFont="1" applyFill="1" applyBorder="1" applyAlignment="1">
      <alignment horizontal="center" vertical="center" wrapText="1"/>
    </xf>
    <xf numFmtId="0" fontId="14" fillId="4" borderId="269" xfId="7" quotePrefix="1" applyFont="1" applyFill="1" applyBorder="1" applyAlignment="1">
      <alignment horizontal="center" vertical="center" wrapText="1"/>
    </xf>
    <xf numFmtId="0" fontId="14" fillId="4" borderId="167" xfId="7" quotePrefix="1" applyFont="1" applyFill="1" applyBorder="1" applyAlignment="1">
      <alignment horizontal="center" vertical="center" wrapText="1"/>
    </xf>
    <xf numFmtId="0" fontId="14" fillId="4" borderId="224" xfId="7" quotePrefix="1" applyFont="1" applyFill="1" applyBorder="1" applyAlignment="1">
      <alignment horizontal="center" vertical="center" wrapText="1"/>
    </xf>
    <xf numFmtId="0" fontId="14" fillId="4" borderId="225" xfId="7" quotePrefix="1" applyFont="1" applyFill="1" applyBorder="1" applyAlignment="1">
      <alignment horizontal="center" vertical="center" wrapText="1"/>
    </xf>
    <xf numFmtId="0" fontId="14" fillId="4" borderId="226" xfId="7" quotePrefix="1" applyFont="1" applyFill="1" applyBorder="1" applyAlignment="1">
      <alignment horizontal="center" vertical="center" wrapText="1"/>
    </xf>
    <xf numFmtId="0" fontId="14" fillId="4" borderId="270" xfId="7" quotePrefix="1" applyFont="1" applyFill="1" applyBorder="1" applyAlignment="1">
      <alignment horizontal="center" vertical="center" wrapText="1"/>
    </xf>
    <xf numFmtId="0" fontId="14" fillId="4" borderId="202" xfId="7" quotePrefix="1" applyFont="1" applyFill="1" applyBorder="1" applyAlignment="1">
      <alignment vertical="center" wrapText="1"/>
    </xf>
    <xf numFmtId="0" fontId="14" fillId="4" borderId="203" xfId="7" quotePrefix="1" applyFont="1" applyFill="1" applyBorder="1" applyAlignment="1">
      <alignment vertical="center" wrapText="1"/>
    </xf>
    <xf numFmtId="0" fontId="14" fillId="4" borderId="194" xfId="7" quotePrefix="1" applyFont="1" applyFill="1" applyBorder="1" applyAlignment="1">
      <alignment vertical="center" wrapText="1"/>
    </xf>
    <xf numFmtId="0" fontId="14" fillId="4" borderId="202" xfId="7" quotePrefix="1" applyFont="1" applyFill="1" applyBorder="1" applyAlignment="1">
      <alignment horizontal="center" vertical="center" wrapText="1"/>
    </xf>
    <xf numFmtId="0" fontId="14" fillId="4" borderId="269" xfId="10" quotePrefix="1" applyFont="1" applyFill="1" applyBorder="1" applyAlignment="1">
      <alignment horizontal="center" vertical="center" wrapText="1"/>
    </xf>
    <xf numFmtId="0" fontId="14" fillId="4" borderId="167" xfId="10" quotePrefix="1" applyFont="1" applyFill="1" applyBorder="1" applyAlignment="1">
      <alignment horizontal="center" vertical="center" wrapText="1"/>
    </xf>
    <xf numFmtId="0" fontId="18" fillId="4" borderId="238" xfId="0" applyFont="1" applyFill="1" applyBorder="1" applyAlignment="1">
      <alignment horizontal="center" vertical="center" wrapText="1"/>
    </xf>
    <xf numFmtId="0" fontId="18" fillId="4" borderId="239" xfId="0" applyFont="1" applyFill="1" applyBorder="1" applyAlignment="1">
      <alignment horizontal="center" vertical="center" wrapText="1"/>
    </xf>
    <xf numFmtId="0" fontId="18" fillId="4" borderId="240" xfId="0" applyFont="1" applyFill="1" applyBorder="1" applyAlignment="1">
      <alignment horizontal="center" vertical="center" wrapText="1"/>
    </xf>
    <xf numFmtId="0" fontId="18" fillId="4" borderId="202" xfId="0" applyFont="1" applyFill="1" applyBorder="1" applyAlignment="1">
      <alignment horizontal="center" vertical="center" wrapText="1"/>
    </xf>
    <xf numFmtId="0" fontId="18" fillId="4" borderId="203" xfId="0" applyFont="1" applyFill="1" applyBorder="1" applyAlignment="1">
      <alignment horizontal="center" vertical="center" wrapText="1"/>
    </xf>
    <xf numFmtId="0" fontId="18" fillId="4" borderId="194" xfId="0" applyFont="1" applyFill="1" applyBorder="1" applyAlignment="1">
      <alignment horizontal="center" vertical="center" wrapText="1"/>
    </xf>
    <xf numFmtId="0" fontId="18" fillId="4" borderId="167" xfId="0" applyFont="1" applyFill="1" applyBorder="1" applyAlignment="1">
      <alignment horizontal="center" vertical="center" wrapText="1"/>
    </xf>
    <xf numFmtId="0" fontId="14" fillId="4" borderId="238" xfId="7" quotePrefix="1" applyFont="1" applyFill="1" applyBorder="1" applyAlignment="1">
      <alignment horizontal="center" vertical="center" wrapText="1"/>
    </xf>
    <xf numFmtId="0" fontId="14" fillId="4" borderId="240" xfId="7" quotePrefix="1" applyFont="1" applyFill="1" applyBorder="1" applyAlignment="1">
      <alignment horizontal="center" vertical="center" wrapText="1"/>
    </xf>
    <xf numFmtId="0" fontId="13" fillId="3" borderId="232" xfId="10" applyFont="1" applyFill="1" applyBorder="1" applyAlignment="1">
      <alignment vertical="center"/>
    </xf>
    <xf numFmtId="0" fontId="18" fillId="4" borderId="224" xfId="0" applyFont="1" applyFill="1" applyBorder="1" applyAlignment="1">
      <alignment horizontal="center" vertical="center" wrapText="1"/>
    </xf>
    <xf numFmtId="0" fontId="18" fillId="4" borderId="225" xfId="0" applyFont="1" applyFill="1" applyBorder="1" applyAlignment="1">
      <alignment horizontal="center" vertical="center" wrapText="1"/>
    </xf>
    <xf numFmtId="0" fontId="18" fillId="4" borderId="226" xfId="0" applyFont="1" applyFill="1" applyBorder="1" applyAlignment="1">
      <alignment horizontal="center" vertical="center" wrapText="1"/>
    </xf>
    <xf numFmtId="0" fontId="5" fillId="3" borderId="271" xfId="4" quotePrefix="1" applyFont="1" applyFill="1" applyBorder="1" applyAlignment="1">
      <alignment horizontal="center" vertical="center" wrapText="1"/>
    </xf>
    <xf numFmtId="0" fontId="6" fillId="3" borderId="271" xfId="4" quotePrefix="1" applyFont="1" applyFill="1" applyBorder="1" applyAlignment="1">
      <alignment horizontal="center" vertical="center" wrapText="1"/>
    </xf>
    <xf numFmtId="0" fontId="13" fillId="3" borderId="238" xfId="10" quotePrefix="1" applyFont="1" applyFill="1" applyBorder="1" applyAlignment="1">
      <alignment vertical="center" wrapText="1"/>
    </xf>
    <xf numFmtId="0" fontId="13" fillId="3" borderId="239" xfId="10" quotePrefix="1" applyFont="1" applyFill="1" applyBorder="1" applyAlignment="1">
      <alignment vertical="center" wrapText="1"/>
    </xf>
    <xf numFmtId="0" fontId="14" fillId="3" borderId="240" xfId="10" quotePrefix="1" applyFont="1" applyFill="1" applyBorder="1" applyAlignment="1">
      <alignment vertical="center" wrapText="1"/>
    </xf>
    <xf numFmtId="0" fontId="14" fillId="3" borderId="273" xfId="10" quotePrefix="1" applyFont="1" applyFill="1" applyBorder="1" applyAlignment="1">
      <alignment horizontal="center" vertical="center" wrapText="1"/>
    </xf>
    <xf numFmtId="0" fontId="13" fillId="3" borderId="271" xfId="7" quotePrefix="1" applyFont="1" applyFill="1" applyBorder="1" applyAlignment="1">
      <alignment horizontal="center" vertical="center" wrapText="1"/>
    </xf>
    <xf numFmtId="0" fontId="14" fillId="5" borderId="280" xfId="10" quotePrefix="1" applyFont="1" applyFill="1" applyBorder="1" applyAlignment="1">
      <alignment horizontal="center" vertical="center" wrapText="1"/>
    </xf>
    <xf numFmtId="0" fontId="14" fillId="3" borderId="230" xfId="10" quotePrefix="1" applyFont="1" applyFill="1" applyBorder="1" applyAlignment="1">
      <alignment horizontal="center" vertical="center" wrapText="1"/>
    </xf>
    <xf numFmtId="0" fontId="15" fillId="3" borderId="179" xfId="10" quotePrefix="1" applyFont="1" applyFill="1" applyBorder="1" applyAlignment="1">
      <alignment vertical="center" wrapText="1"/>
    </xf>
    <xf numFmtId="0" fontId="13" fillId="3" borderId="271" xfId="10" quotePrefix="1" applyFont="1" applyFill="1" applyBorder="1" applyAlignment="1">
      <alignment horizontal="center" vertical="center" wrapText="1"/>
    </xf>
    <xf numFmtId="0" fontId="14" fillId="3" borderId="280" xfId="7" quotePrefix="1" applyFont="1" applyFill="1" applyBorder="1" applyAlignment="1">
      <alignment horizontal="center" vertical="center" wrapText="1"/>
    </xf>
    <xf numFmtId="0" fontId="21" fillId="3" borderId="179" xfId="0" applyFont="1" applyFill="1" applyBorder="1" applyAlignment="1">
      <alignment horizontal="left" vertical="center" wrapText="1"/>
    </xf>
    <xf numFmtId="0" fontId="16" fillId="3" borderId="179" xfId="0" applyFont="1" applyFill="1" applyBorder="1" applyAlignment="1">
      <alignment horizontal="left" vertical="center" wrapText="1"/>
    </xf>
    <xf numFmtId="0" fontId="24" fillId="3" borderId="271" xfId="0" applyFont="1" applyFill="1" applyBorder="1" applyAlignment="1">
      <alignment horizontal="center" vertical="center"/>
    </xf>
    <xf numFmtId="14" fontId="31" fillId="3" borderId="212" xfId="8" applyNumberFormat="1" applyFont="1" applyFill="1" applyBorder="1" applyAlignment="1">
      <alignment vertical="center" wrapText="1"/>
    </xf>
    <xf numFmtId="0" fontId="17" fillId="3" borderId="282" xfId="0" applyFont="1" applyFill="1" applyBorder="1" applyAlignment="1">
      <alignment horizontal="center" vertical="center" wrapText="1"/>
    </xf>
    <xf numFmtId="0" fontId="17" fillId="3" borderId="283" xfId="0" applyFont="1" applyFill="1" applyBorder="1" applyAlignment="1">
      <alignment horizontal="center" vertical="center" wrapText="1"/>
    </xf>
    <xf numFmtId="0" fontId="14" fillId="3" borderId="285" xfId="10" quotePrefix="1" applyFont="1" applyFill="1" applyBorder="1" applyAlignment="1">
      <alignment horizontal="center" vertical="center" wrapText="1"/>
    </xf>
    <xf numFmtId="0" fontId="17" fillId="3" borderId="285" xfId="0" applyFont="1" applyFill="1" applyBorder="1" applyAlignment="1">
      <alignment horizontal="center" vertical="center" wrapText="1"/>
    </xf>
    <xf numFmtId="0" fontId="14" fillId="5" borderId="238" xfId="10" quotePrefix="1" applyFont="1" applyFill="1" applyBorder="1" applyAlignment="1">
      <alignment horizontal="center" vertical="center" wrapText="1"/>
    </xf>
    <xf numFmtId="0" fontId="14" fillId="5" borderId="241" xfId="10" quotePrefix="1" applyFont="1" applyFill="1" applyBorder="1" applyAlignment="1">
      <alignment horizontal="center" vertical="center" wrapText="1"/>
    </xf>
    <xf numFmtId="0" fontId="14" fillId="3" borderId="240" xfId="10" quotePrefix="1" applyFont="1" applyFill="1" applyBorder="1" applyAlignment="1">
      <alignment horizontal="center" vertical="center" wrapText="1"/>
    </xf>
    <xf numFmtId="0" fontId="14" fillId="5" borderId="239" xfId="10" quotePrefix="1" applyFont="1" applyFill="1" applyBorder="1" applyAlignment="1">
      <alignment horizontal="center" vertical="center" wrapText="1"/>
    </xf>
    <xf numFmtId="0" fontId="24" fillId="3" borderId="282" xfId="0" applyFont="1" applyFill="1" applyBorder="1" applyAlignment="1">
      <alignment horizontal="center" vertical="center" wrapText="1"/>
    </xf>
    <xf numFmtId="0" fontId="24" fillId="3" borderId="283" xfId="0" applyFont="1" applyFill="1" applyBorder="1" applyAlignment="1">
      <alignment horizontal="center" vertical="center" wrapText="1"/>
    </xf>
    <xf numFmtId="0" fontId="24" fillId="3" borderId="285" xfId="0" applyFont="1" applyFill="1" applyBorder="1" applyAlignment="1">
      <alignment horizontal="center" vertical="center" wrapText="1"/>
    </xf>
    <xf numFmtId="0" fontId="24" fillId="3" borderId="287" xfId="0" applyFont="1" applyFill="1" applyBorder="1" applyAlignment="1">
      <alignment horizontal="center" vertical="center" wrapText="1"/>
    </xf>
    <xf numFmtId="0" fontId="24" fillId="3" borderId="288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vertical="center" wrapText="1"/>
    </xf>
    <xf numFmtId="0" fontId="14" fillId="0" borderId="280" xfId="7" applyFont="1" applyFill="1" applyBorder="1" applyAlignment="1">
      <alignment horizontal="center" vertical="center" wrapText="1"/>
    </xf>
    <xf numFmtId="0" fontId="30" fillId="0" borderId="0" xfId="0" applyFont="1" applyFill="1"/>
    <xf numFmtId="0" fontId="28" fillId="0" borderId="0" xfId="0" applyFont="1" applyFill="1"/>
    <xf numFmtId="0" fontId="46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46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24" fillId="0" borderId="0" xfId="0" applyFont="1" applyFill="1" applyAlignment="1">
      <alignment vertical="center"/>
    </xf>
    <xf numFmtId="0" fontId="14" fillId="0" borderId="0" xfId="4" applyFont="1" applyFill="1" applyBorder="1" applyAlignment="1">
      <alignment horizontal="center" vertical="center"/>
    </xf>
    <xf numFmtId="0" fontId="13" fillId="0" borderId="130" xfId="4" applyFont="1" applyFill="1" applyBorder="1" applyAlignment="1">
      <alignment horizontal="center" vertical="center"/>
    </xf>
    <xf numFmtId="0" fontId="15" fillId="0" borderId="214" xfId="10" applyFont="1" applyFill="1" applyBorder="1" applyAlignment="1">
      <alignment vertical="center"/>
    </xf>
    <xf numFmtId="0" fontId="13" fillId="0" borderId="244" xfId="10" applyFont="1" applyFill="1" applyBorder="1" applyAlignment="1">
      <alignment horizontal="center" vertical="center"/>
    </xf>
    <xf numFmtId="0" fontId="13" fillId="0" borderId="290" xfId="10" applyFont="1" applyFill="1" applyBorder="1" applyAlignment="1">
      <alignment horizontal="center" vertical="center"/>
    </xf>
    <xf numFmtId="0" fontId="13" fillId="0" borderId="242" xfId="10" applyFont="1" applyFill="1" applyBorder="1" applyAlignment="1">
      <alignment horizontal="center" vertical="center"/>
    </xf>
    <xf numFmtId="0" fontId="13" fillId="0" borderId="130" xfId="10" applyFont="1" applyFill="1" applyBorder="1" applyAlignment="1">
      <alignment horizontal="center" vertical="center"/>
    </xf>
    <xf numFmtId="0" fontId="13" fillId="0" borderId="0" xfId="4" applyFont="1" applyFill="1" applyBorder="1" applyAlignment="1">
      <alignment horizontal="center" vertical="center"/>
    </xf>
    <xf numFmtId="0" fontId="39" fillId="0" borderId="0" xfId="0" applyFont="1" applyFill="1" applyAlignment="1">
      <alignment vertical="center"/>
    </xf>
    <xf numFmtId="0" fontId="14" fillId="0" borderId="186" xfId="0" applyFont="1" applyFill="1" applyBorder="1" applyAlignment="1">
      <alignment horizontal="left" vertical="center"/>
    </xf>
    <xf numFmtId="0" fontId="14" fillId="0" borderId="187" xfId="0" applyFont="1" applyFill="1" applyBorder="1" applyAlignment="1">
      <alignment horizontal="center" vertical="center"/>
    </xf>
    <xf numFmtId="0" fontId="14" fillId="0" borderId="185" xfId="0" applyFont="1" applyFill="1" applyBorder="1" applyAlignment="1">
      <alignment horizontal="center" vertical="center"/>
    </xf>
    <xf numFmtId="0" fontId="13" fillId="0" borderId="186" xfId="0" applyFont="1" applyFill="1" applyBorder="1" applyAlignment="1">
      <alignment horizontal="center" vertical="center"/>
    </xf>
    <xf numFmtId="0" fontId="14" fillId="0" borderId="190" xfId="0" applyFont="1" applyFill="1" applyBorder="1" applyAlignment="1">
      <alignment horizontal="left" vertical="center"/>
    </xf>
    <xf numFmtId="0" fontId="14" fillId="0" borderId="191" xfId="0" applyFont="1" applyFill="1" applyBorder="1" applyAlignment="1">
      <alignment horizontal="center" vertical="center"/>
    </xf>
    <xf numFmtId="0" fontId="14" fillId="0" borderId="189" xfId="0" applyFont="1" applyFill="1" applyBorder="1" applyAlignment="1">
      <alignment horizontal="center" vertical="center"/>
    </xf>
    <xf numFmtId="0" fontId="13" fillId="0" borderId="190" xfId="0" applyFont="1" applyFill="1" applyBorder="1" applyAlignment="1">
      <alignment horizontal="center" vertical="center"/>
    </xf>
    <xf numFmtId="0" fontId="17" fillId="0" borderId="89" xfId="0" applyFont="1" applyFill="1" applyBorder="1" applyAlignment="1">
      <alignment horizontal="left" vertical="center"/>
    </xf>
    <xf numFmtId="0" fontId="17" fillId="0" borderId="103" xfId="0" applyFont="1" applyFill="1" applyBorder="1" applyAlignment="1">
      <alignment horizontal="center" vertical="center"/>
    </xf>
    <xf numFmtId="0" fontId="17" fillId="0" borderId="228" xfId="0" applyFont="1" applyFill="1" applyBorder="1" applyAlignment="1">
      <alignment horizontal="center" vertical="center"/>
    </xf>
    <xf numFmtId="0" fontId="17" fillId="0" borderId="219" xfId="0" applyFont="1" applyFill="1" applyBorder="1" applyAlignment="1">
      <alignment horizontal="center" vertical="center"/>
    </xf>
    <xf numFmtId="0" fontId="17" fillId="0" borderId="214" xfId="0" applyFont="1" applyFill="1" applyBorder="1" applyAlignment="1">
      <alignment horizontal="left" vertical="center"/>
    </xf>
    <xf numFmtId="0" fontId="13" fillId="0" borderId="0" xfId="7" applyFont="1" applyFill="1" applyBorder="1" applyAlignment="1">
      <alignment horizontal="center" vertical="center"/>
    </xf>
    <xf numFmtId="0" fontId="13" fillId="0" borderId="89" xfId="7" applyFont="1" applyFill="1" applyBorder="1" applyAlignment="1">
      <alignment horizontal="center" vertical="center"/>
    </xf>
    <xf numFmtId="0" fontId="17" fillId="0" borderId="242" xfId="0" applyFont="1" applyFill="1" applyBorder="1" applyAlignment="1">
      <alignment horizontal="left" vertical="center"/>
    </xf>
    <xf numFmtId="0" fontId="13" fillId="0" borderId="268" xfId="7" applyFont="1" applyFill="1" applyBorder="1" applyAlignment="1">
      <alignment vertical="center"/>
    </xf>
    <xf numFmtId="0" fontId="14" fillId="0" borderId="293" xfId="7" applyFont="1" applyFill="1" applyBorder="1" applyAlignment="1">
      <alignment vertical="center"/>
    </xf>
    <xf numFmtId="0" fontId="13" fillId="0" borderId="214" xfId="7" applyFont="1" applyFill="1" applyBorder="1" applyAlignment="1">
      <alignment vertical="center"/>
    </xf>
    <xf numFmtId="0" fontId="14" fillId="0" borderId="0" xfId="7" applyFont="1" applyFill="1" applyBorder="1" applyAlignment="1">
      <alignment vertical="center"/>
    </xf>
    <xf numFmtId="0" fontId="15" fillId="0" borderId="294" xfId="10" applyFont="1" applyFill="1" applyBorder="1" applyAlignment="1">
      <alignment vertical="center"/>
    </xf>
    <xf numFmtId="0" fontId="14" fillId="0" borderId="0" xfId="10" applyFont="1" applyFill="1" applyBorder="1" applyAlignment="1">
      <alignment vertical="center"/>
    </xf>
    <xf numFmtId="0" fontId="17" fillId="0" borderId="111" xfId="0" applyFont="1" applyFill="1" applyBorder="1" applyAlignment="1">
      <alignment horizontal="center" vertical="center"/>
    </xf>
    <xf numFmtId="0" fontId="17" fillId="0" borderId="295" xfId="0" applyFont="1" applyFill="1" applyBorder="1" applyAlignment="1">
      <alignment horizontal="center" vertical="center"/>
    </xf>
    <xf numFmtId="0" fontId="17" fillId="0" borderId="89" xfId="0" applyFont="1" applyFill="1" applyBorder="1" applyAlignment="1">
      <alignment horizontal="center" vertical="center"/>
    </xf>
    <xf numFmtId="0" fontId="14" fillId="0" borderId="119" xfId="0" applyFont="1" applyFill="1" applyBorder="1" applyAlignment="1">
      <alignment horizontal="left" vertical="center"/>
    </xf>
    <xf numFmtId="0" fontId="14" fillId="0" borderId="177" xfId="0" applyFont="1" applyFill="1" applyBorder="1" applyAlignment="1">
      <alignment horizontal="center" vertical="center"/>
    </xf>
    <xf numFmtId="0" fontId="14" fillId="0" borderId="176" xfId="0" applyFont="1" applyFill="1" applyBorder="1" applyAlignment="1">
      <alignment horizontal="center" vertical="center"/>
    </xf>
    <xf numFmtId="0" fontId="13" fillId="0" borderId="119" xfId="0" applyFont="1" applyFill="1" applyBorder="1" applyAlignment="1">
      <alignment horizontal="center" vertical="center"/>
    </xf>
    <xf numFmtId="0" fontId="13" fillId="0" borderId="49" xfId="10" applyFont="1" applyFill="1" applyBorder="1" applyAlignment="1">
      <alignment horizontal="center" vertical="center"/>
    </xf>
    <xf numFmtId="0" fontId="13" fillId="0" borderId="297" xfId="10" applyFont="1" applyFill="1" applyBorder="1" applyAlignment="1">
      <alignment horizontal="center" vertical="center"/>
    </xf>
    <xf numFmtId="0" fontId="24" fillId="0" borderId="298" xfId="0" applyFont="1" applyFill="1" applyBorder="1" applyAlignment="1">
      <alignment horizontal="left" vertical="center"/>
    </xf>
    <xf numFmtId="0" fontId="13" fillId="0" borderId="248" xfId="7" applyFont="1" applyFill="1" applyBorder="1" applyAlignment="1">
      <alignment horizontal="center" vertical="center"/>
    </xf>
    <xf numFmtId="0" fontId="13" fillId="0" borderId="299" xfId="7" applyFont="1" applyFill="1" applyBorder="1" applyAlignment="1">
      <alignment horizontal="center" vertical="center"/>
    </xf>
    <xf numFmtId="0" fontId="13" fillId="0" borderId="298" xfId="7" applyFont="1" applyFill="1" applyBorder="1" applyAlignment="1">
      <alignment horizontal="center" vertical="center"/>
    </xf>
    <xf numFmtId="0" fontId="13" fillId="0" borderId="300" xfId="7" applyFont="1" applyFill="1" applyBorder="1" applyAlignment="1">
      <alignment horizontal="center" vertical="center"/>
    </xf>
    <xf numFmtId="0" fontId="13" fillId="0" borderId="173" xfId="7" applyFont="1" applyFill="1" applyBorder="1" applyAlignment="1">
      <alignment horizontal="center" vertical="center"/>
    </xf>
    <xf numFmtId="0" fontId="13" fillId="0" borderId="301" xfId="7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4" fillId="6" borderId="131" xfId="0" applyFont="1" applyFill="1" applyBorder="1" applyAlignment="1">
      <alignment horizontal="center" vertical="center"/>
    </xf>
    <xf numFmtId="0" fontId="14" fillId="6" borderId="185" xfId="0" applyFont="1" applyFill="1" applyBorder="1" applyAlignment="1">
      <alignment horizontal="center" vertical="center"/>
    </xf>
    <xf numFmtId="0" fontId="13" fillId="6" borderId="186" xfId="0" applyFont="1" applyFill="1" applyBorder="1" applyAlignment="1">
      <alignment horizontal="center" vertical="center"/>
    </xf>
    <xf numFmtId="0" fontId="14" fillId="6" borderId="187" xfId="0" applyFont="1" applyFill="1" applyBorder="1" applyAlignment="1">
      <alignment horizontal="center" vertical="center"/>
    </xf>
    <xf numFmtId="0" fontId="14" fillId="6" borderId="217" xfId="0" applyFont="1" applyFill="1" applyBorder="1" applyAlignment="1">
      <alignment horizontal="center" vertical="center"/>
    </xf>
    <xf numFmtId="0" fontId="14" fillId="6" borderId="189" xfId="0" applyFont="1" applyFill="1" applyBorder="1" applyAlignment="1">
      <alignment horizontal="center" vertical="center"/>
    </xf>
    <xf numFmtId="0" fontId="13" fillId="6" borderId="190" xfId="0" applyFont="1" applyFill="1" applyBorder="1" applyAlignment="1">
      <alignment horizontal="center" vertical="center"/>
    </xf>
    <xf numFmtId="0" fontId="14" fillId="6" borderId="191" xfId="0" applyFont="1" applyFill="1" applyBorder="1" applyAlignment="1">
      <alignment horizontal="center" vertical="center"/>
    </xf>
    <xf numFmtId="0" fontId="17" fillId="4" borderId="103" xfId="0" applyFont="1" applyFill="1" applyBorder="1" applyAlignment="1">
      <alignment horizontal="center" vertical="center"/>
    </xf>
    <xf numFmtId="0" fontId="17" fillId="4" borderId="228" xfId="0" applyFont="1" applyFill="1" applyBorder="1" applyAlignment="1">
      <alignment horizontal="center" vertical="center"/>
    </xf>
    <xf numFmtId="0" fontId="17" fillId="4" borderId="219" xfId="0" applyFont="1" applyFill="1" applyBorder="1" applyAlignment="1">
      <alignment horizontal="center" vertical="center"/>
    </xf>
    <xf numFmtId="0" fontId="13" fillId="4" borderId="291" xfId="7" applyFont="1" applyFill="1" applyBorder="1" applyAlignment="1">
      <alignment horizontal="center" vertical="center"/>
    </xf>
    <xf numFmtId="0" fontId="13" fillId="4" borderId="268" xfId="7" applyFont="1" applyFill="1" applyBorder="1" applyAlignment="1">
      <alignment horizontal="center" vertical="center"/>
    </xf>
    <xf numFmtId="0" fontId="13" fillId="4" borderId="242" xfId="7" applyFont="1" applyFill="1" applyBorder="1" applyAlignment="1">
      <alignment horizontal="center" vertical="center"/>
    </xf>
    <xf numFmtId="0" fontId="24" fillId="4" borderId="291" xfId="7" applyFont="1" applyFill="1" applyBorder="1" applyAlignment="1">
      <alignment horizontal="center" vertical="center"/>
    </xf>
    <xf numFmtId="0" fontId="24" fillId="4" borderId="268" xfId="7" applyFont="1" applyFill="1" applyBorder="1" applyAlignment="1">
      <alignment horizontal="center" vertical="center"/>
    </xf>
    <xf numFmtId="0" fontId="24" fillId="4" borderId="242" xfId="7" applyFont="1" applyFill="1" applyBorder="1" applyAlignment="1">
      <alignment horizontal="center" vertical="center"/>
    </xf>
    <xf numFmtId="0" fontId="13" fillId="4" borderId="291" xfId="7" applyFont="1" applyFill="1" applyBorder="1" applyAlignment="1">
      <alignment vertical="center"/>
    </xf>
    <xf numFmtId="0" fontId="13" fillId="4" borderId="292" xfId="7" applyFont="1" applyFill="1" applyBorder="1" applyAlignment="1">
      <alignment vertical="center"/>
    </xf>
    <xf numFmtId="0" fontId="13" fillId="4" borderId="242" xfId="7" applyFont="1" applyFill="1" applyBorder="1" applyAlignment="1">
      <alignment vertical="center"/>
    </xf>
    <xf numFmtId="0" fontId="24" fillId="4" borderId="291" xfId="7" applyFont="1" applyFill="1" applyBorder="1" applyAlignment="1">
      <alignment vertical="center"/>
    </xf>
    <xf numFmtId="0" fontId="24" fillId="4" borderId="292" xfId="7" applyFont="1" applyFill="1" applyBorder="1" applyAlignment="1">
      <alignment vertical="center"/>
    </xf>
    <xf numFmtId="0" fontId="24" fillId="4" borderId="242" xfId="7" applyFont="1" applyFill="1" applyBorder="1" applyAlignment="1">
      <alignment vertical="center"/>
    </xf>
    <xf numFmtId="0" fontId="14" fillId="4" borderId="280" xfId="7" applyFont="1" applyFill="1" applyBorder="1" applyAlignment="1">
      <alignment horizontal="center" vertical="center"/>
    </xf>
    <xf numFmtId="0" fontId="14" fillId="4" borderId="0" xfId="7" applyFont="1" applyFill="1" applyBorder="1" applyAlignment="1">
      <alignment horizontal="center" vertical="center"/>
    </xf>
    <xf numFmtId="0" fontId="13" fillId="4" borderId="89" xfId="7" applyFont="1" applyFill="1" applyBorder="1" applyAlignment="1">
      <alignment horizontal="center" vertical="center"/>
    </xf>
    <xf numFmtId="0" fontId="18" fillId="4" borderId="280" xfId="7" applyFont="1" applyFill="1" applyBorder="1" applyAlignment="1">
      <alignment horizontal="center" vertical="center"/>
    </xf>
    <xf numFmtId="0" fontId="18" fillId="4" borderId="0" xfId="7" applyFont="1" applyFill="1" applyBorder="1" applyAlignment="1">
      <alignment horizontal="center" vertical="center"/>
    </xf>
    <xf numFmtId="0" fontId="24" fillId="4" borderId="89" xfId="7" applyFont="1" applyFill="1" applyBorder="1" applyAlignment="1">
      <alignment horizontal="center" vertical="center"/>
    </xf>
    <xf numFmtId="0" fontId="14" fillId="6" borderId="220" xfId="0" applyFont="1" applyFill="1" applyBorder="1" applyAlignment="1">
      <alignment horizontal="center" vertical="center"/>
    </xf>
    <xf numFmtId="0" fontId="14" fillId="6" borderId="176" xfId="0" applyFont="1" applyFill="1" applyBorder="1" applyAlignment="1">
      <alignment horizontal="center" vertical="center"/>
    </xf>
    <xf numFmtId="0" fontId="13" fillId="6" borderId="119" xfId="0" applyFont="1" applyFill="1" applyBorder="1" applyAlignment="1">
      <alignment horizontal="center" vertical="center"/>
    </xf>
    <xf numFmtId="0" fontId="14" fillId="6" borderId="177" xfId="0" applyFont="1" applyFill="1" applyBorder="1" applyAlignment="1">
      <alignment horizontal="center" vertical="center"/>
    </xf>
    <xf numFmtId="0" fontId="13" fillId="4" borderId="296" xfId="10" applyFont="1" applyFill="1" applyBorder="1" applyAlignment="1">
      <alignment horizontal="center" vertical="center"/>
    </xf>
    <xf numFmtId="0" fontId="13" fillId="4" borderId="49" xfId="10" applyFont="1" applyFill="1" applyBorder="1" applyAlignment="1">
      <alignment horizontal="center" vertical="center"/>
    </xf>
    <xf numFmtId="0" fontId="13" fillId="4" borderId="294" xfId="10" applyFont="1" applyFill="1" applyBorder="1" applyAlignment="1">
      <alignment horizontal="center" vertical="center"/>
    </xf>
    <xf numFmtId="0" fontId="13" fillId="4" borderId="0" xfId="10" applyFont="1" applyFill="1" applyBorder="1" applyAlignment="1">
      <alignment horizontal="center" vertical="center"/>
    </xf>
    <xf numFmtId="0" fontId="13" fillId="4" borderId="136" xfId="10" applyFont="1" applyFill="1" applyBorder="1" applyAlignment="1">
      <alignment horizontal="center" vertical="center"/>
    </xf>
    <xf numFmtId="0" fontId="8" fillId="0" borderId="216" xfId="4" applyFont="1" applyFill="1" applyBorder="1" applyAlignment="1">
      <alignment horizontal="center" vertical="center" wrapText="1"/>
    </xf>
    <xf numFmtId="0" fontId="8" fillId="0" borderId="128" xfId="4" applyFont="1" applyFill="1" applyBorder="1" applyAlignment="1">
      <alignment horizontal="center" vertical="center" wrapText="1"/>
    </xf>
    <xf numFmtId="0" fontId="8" fillId="0" borderId="129" xfId="4" applyFont="1" applyFill="1" applyBorder="1" applyAlignment="1">
      <alignment horizontal="center" vertical="center" wrapText="1"/>
    </xf>
    <xf numFmtId="0" fontId="16" fillId="3" borderId="271" xfId="0" applyFont="1" applyFill="1" applyBorder="1" applyAlignment="1">
      <alignment horizontal="center" vertical="center"/>
    </xf>
    <xf numFmtId="0" fontId="16" fillId="3" borderId="119" xfId="0" applyFont="1" applyFill="1" applyBorder="1" applyAlignment="1">
      <alignment horizontal="center" vertical="center"/>
    </xf>
    <xf numFmtId="0" fontId="16" fillId="3" borderId="183" xfId="0" applyFont="1" applyFill="1" applyBorder="1" applyAlignment="1">
      <alignment horizontal="center" vertical="center"/>
    </xf>
    <xf numFmtId="0" fontId="13" fillId="3" borderId="280" xfId="10" quotePrefix="1" applyFont="1" applyFill="1" applyBorder="1" applyAlignment="1" applyProtection="1">
      <alignment vertical="center" wrapText="1"/>
      <protection locked="0"/>
    </xf>
    <xf numFmtId="0" fontId="13" fillId="3" borderId="132" xfId="10" quotePrefix="1" applyFont="1" applyFill="1" applyBorder="1" applyAlignment="1" applyProtection="1">
      <alignment vertical="center" wrapText="1"/>
      <protection locked="0"/>
    </xf>
    <xf numFmtId="0" fontId="13" fillId="3" borderId="122" xfId="10" quotePrefix="1" applyFont="1" applyFill="1" applyBorder="1" applyAlignment="1" applyProtection="1">
      <alignment vertical="center" wrapText="1"/>
      <protection locked="0"/>
    </xf>
    <xf numFmtId="0" fontId="13" fillId="3" borderId="118" xfId="10" quotePrefix="1" applyFont="1" applyFill="1" applyBorder="1" applyAlignment="1" applyProtection="1">
      <alignment vertical="center" wrapText="1"/>
      <protection locked="0"/>
    </xf>
    <xf numFmtId="0" fontId="13" fillId="3" borderId="224" xfId="10" quotePrefix="1" applyFont="1" applyFill="1" applyBorder="1" applyAlignment="1" applyProtection="1">
      <alignment vertical="center" wrapText="1"/>
      <protection locked="0"/>
    </xf>
    <xf numFmtId="0" fontId="13" fillId="3" borderId="225" xfId="10" quotePrefix="1" applyFont="1" applyFill="1" applyBorder="1" applyAlignment="1" applyProtection="1">
      <alignment vertical="center" wrapText="1"/>
      <protection locked="0"/>
    </xf>
    <xf numFmtId="0" fontId="13" fillId="3" borderId="226" xfId="10" quotePrefix="1" applyFont="1" applyFill="1" applyBorder="1" applyAlignment="1" applyProtection="1">
      <alignment vertical="center" wrapText="1"/>
      <protection locked="0"/>
    </xf>
    <xf numFmtId="0" fontId="70" fillId="3" borderId="272" xfId="10" quotePrefix="1" applyFont="1" applyFill="1" applyBorder="1" applyAlignment="1">
      <alignment horizontal="center" vertical="center" wrapText="1"/>
    </xf>
    <xf numFmtId="0" fontId="70" fillId="3" borderId="277" xfId="10" quotePrefix="1" applyFont="1" applyFill="1" applyBorder="1" applyAlignment="1">
      <alignment horizontal="center" vertical="center" wrapText="1"/>
    </xf>
    <xf numFmtId="0" fontId="70" fillId="3" borderId="274" xfId="10" quotePrefix="1" applyFont="1" applyFill="1" applyBorder="1" applyAlignment="1">
      <alignment horizontal="center" vertical="center" wrapText="1"/>
    </xf>
    <xf numFmtId="0" fontId="70" fillId="3" borderId="274" xfId="7" applyFont="1" applyFill="1" applyBorder="1" applyAlignment="1">
      <alignment horizontal="center" vertical="center" wrapText="1"/>
    </xf>
    <xf numFmtId="0" fontId="70" fillId="3" borderId="286" xfId="10" quotePrefix="1" applyFont="1" applyFill="1" applyBorder="1" applyAlignment="1">
      <alignment horizontal="center" vertical="center" wrapText="1"/>
    </xf>
    <xf numFmtId="0" fontId="70" fillId="3" borderId="279" xfId="10" quotePrefix="1" applyFont="1" applyFill="1" applyBorder="1" applyAlignment="1">
      <alignment horizontal="center" vertical="center" wrapText="1"/>
    </xf>
    <xf numFmtId="0" fontId="69" fillId="3" borderId="271" xfId="7" quotePrefix="1" applyFont="1" applyFill="1" applyBorder="1" applyAlignment="1">
      <alignment horizontal="center" vertical="center" wrapText="1"/>
    </xf>
    <xf numFmtId="0" fontId="69" fillId="3" borderId="119" xfId="7" quotePrefix="1" applyFont="1" applyFill="1" applyBorder="1" applyAlignment="1">
      <alignment horizontal="center" vertical="center" wrapText="1"/>
    </xf>
    <xf numFmtId="0" fontId="69" fillId="3" borderId="183" xfId="7" quotePrefix="1" applyFont="1" applyFill="1" applyBorder="1" applyAlignment="1">
      <alignment horizontal="center" vertical="center" wrapText="1"/>
    </xf>
    <xf numFmtId="0" fontId="69" fillId="3" borderId="179" xfId="7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42" fillId="0" borderId="275" xfId="0" applyFont="1" applyFill="1" applyBorder="1" applyAlignment="1">
      <alignment horizontal="center" vertical="center"/>
    </xf>
    <xf numFmtId="0" fontId="40" fillId="0" borderId="1" xfId="26" applyFont="1" applyAlignment="1">
      <alignment horizontal="left" vertical="distributed"/>
    </xf>
    <xf numFmtId="49" fontId="25" fillId="0" borderId="277" xfId="0" applyNumberFormat="1" applyFont="1" applyFill="1" applyBorder="1" applyAlignment="1">
      <alignment horizontal="left"/>
    </xf>
    <xf numFmtId="0" fontId="45" fillId="0" borderId="8" xfId="23" applyFont="1" applyFill="1" applyBorder="1" applyAlignment="1">
      <alignment horizontal="left" vertical="center" wrapText="1"/>
    </xf>
    <xf numFmtId="0" fontId="42" fillId="0" borderId="266" xfId="0" applyFont="1" applyBorder="1" applyAlignment="1">
      <alignment horizontal="center" vertical="center"/>
    </xf>
    <xf numFmtId="0" fontId="60" fillId="0" borderId="281" xfId="23" applyFont="1" applyBorder="1" applyAlignment="1">
      <alignment horizontal="center" vertical="center"/>
    </xf>
    <xf numFmtId="0" fontId="42" fillId="0" borderId="254" xfId="0" applyFont="1" applyFill="1" applyBorder="1" applyAlignment="1">
      <alignment horizontal="center" vertical="center"/>
    </xf>
    <xf numFmtId="0" fontId="42" fillId="0" borderId="281" xfId="0" applyFont="1" applyBorder="1" applyAlignment="1">
      <alignment horizontal="center" vertical="center"/>
    </xf>
    <xf numFmtId="0" fontId="42" fillId="0" borderId="273" xfId="0" applyFont="1" applyBorder="1" applyAlignment="1">
      <alignment horizontal="center" vertical="center"/>
    </xf>
    <xf numFmtId="0" fontId="67" fillId="0" borderId="224" xfId="23" applyFont="1" applyBorder="1" applyAlignment="1">
      <alignment horizontal="center" vertical="center" wrapText="1"/>
    </xf>
    <xf numFmtId="0" fontId="68" fillId="0" borderId="225" xfId="23" applyFont="1" applyBorder="1" applyAlignment="1">
      <alignment horizontal="center" wrapText="1"/>
    </xf>
    <xf numFmtId="0" fontId="60" fillId="0" borderId="226" xfId="23" applyFont="1" applyBorder="1" applyAlignment="1">
      <alignment horizontal="center" vertical="center"/>
    </xf>
    <xf numFmtId="0" fontId="41" fillId="0" borderId="274" xfId="0" applyFont="1" applyBorder="1" applyAlignment="1">
      <alignment horizontal="center" vertical="center" textRotation="90" wrapText="1"/>
    </xf>
    <xf numFmtId="0" fontId="41" fillId="0" borderId="277" xfId="0" applyFont="1" applyBorder="1" applyAlignment="1">
      <alignment horizontal="center" vertical="center"/>
    </xf>
    <xf numFmtId="0" fontId="41" fillId="0" borderId="286" xfId="0" applyFont="1" applyBorder="1" applyAlignment="1">
      <alignment horizontal="center" vertical="center"/>
    </xf>
    <xf numFmtId="0" fontId="42" fillId="0" borderId="274" xfId="0" applyFont="1" applyFill="1" applyBorder="1" applyAlignment="1">
      <alignment horizontal="center" vertical="center"/>
    </xf>
    <xf numFmtId="0" fontId="42" fillId="0" borderId="277" xfId="0" applyFont="1" applyBorder="1" applyAlignment="1">
      <alignment horizontal="center" vertical="center"/>
    </xf>
    <xf numFmtId="0" fontId="42" fillId="0" borderId="286" xfId="0" applyFont="1" applyBorder="1" applyAlignment="1">
      <alignment horizontal="center" vertical="center"/>
    </xf>
    <xf numFmtId="0" fontId="71" fillId="0" borderId="274" xfId="0" applyFont="1" applyFill="1" applyBorder="1" applyAlignment="1">
      <alignment horizontal="center" vertical="center"/>
    </xf>
    <xf numFmtId="0" fontId="71" fillId="0" borderId="277" xfId="0" applyFont="1" applyFill="1" applyBorder="1" applyAlignment="1">
      <alignment horizontal="center" vertical="center"/>
    </xf>
    <xf numFmtId="0" fontId="71" fillId="0" borderId="286" xfId="0" applyFont="1" applyFill="1" applyBorder="1" applyAlignment="1">
      <alignment horizontal="center" vertical="center"/>
    </xf>
    <xf numFmtId="0" fontId="71" fillId="0" borderId="276" xfId="0" applyFont="1" applyFill="1" applyBorder="1" applyAlignment="1">
      <alignment horizontal="center" vertical="center"/>
    </xf>
    <xf numFmtId="0" fontId="71" fillId="0" borderId="238" xfId="0" applyFont="1" applyFill="1" applyBorder="1" applyAlignment="1">
      <alignment horizontal="center" vertical="center" wrapText="1"/>
    </xf>
    <xf numFmtId="0" fontId="71" fillId="0" borderId="239" xfId="0" applyFont="1" applyFill="1" applyBorder="1" applyAlignment="1">
      <alignment horizontal="center" vertical="center" wrapText="1"/>
    </xf>
    <xf numFmtId="0" fontId="71" fillId="0" borderId="240" xfId="0" applyFont="1" applyFill="1" applyBorder="1" applyAlignment="1">
      <alignment horizontal="center" vertical="center" wrapText="1"/>
    </xf>
    <xf numFmtId="0" fontId="71" fillId="0" borderId="282" xfId="0" applyFont="1" applyFill="1" applyBorder="1" applyAlignment="1">
      <alignment horizontal="center" vertical="center"/>
    </xf>
    <xf numFmtId="0" fontId="71" fillId="0" borderId="287" xfId="0" applyFont="1" applyFill="1" applyBorder="1" applyAlignment="1">
      <alignment horizontal="center" vertical="center"/>
    </xf>
    <xf numFmtId="0" fontId="71" fillId="0" borderId="288" xfId="0" applyFont="1" applyFill="1" applyBorder="1" applyAlignment="1">
      <alignment horizontal="center" vertical="center"/>
    </xf>
    <xf numFmtId="0" fontId="71" fillId="0" borderId="307" xfId="0" applyFont="1" applyFill="1" applyBorder="1" applyAlignment="1">
      <alignment horizontal="center" vertical="center"/>
    </xf>
    <xf numFmtId="0" fontId="72" fillId="0" borderId="282" xfId="0" applyFont="1" applyBorder="1" applyAlignment="1">
      <alignment horizontal="center"/>
    </xf>
    <xf numFmtId="0" fontId="71" fillId="0" borderId="17" xfId="0" applyFont="1" applyFill="1" applyBorder="1" applyAlignment="1">
      <alignment horizontal="center" vertical="center" wrapText="1"/>
    </xf>
    <xf numFmtId="0" fontId="71" fillId="0" borderId="18" xfId="0" applyFont="1" applyFill="1" applyBorder="1" applyAlignment="1">
      <alignment horizontal="center" vertical="center" wrapText="1"/>
    </xf>
    <xf numFmtId="0" fontId="71" fillId="0" borderId="19" xfId="0" applyFont="1" applyFill="1" applyBorder="1" applyAlignment="1">
      <alignment horizontal="center" vertical="center" wrapText="1"/>
    </xf>
    <xf numFmtId="0" fontId="32" fillId="0" borderId="99" xfId="0" applyFont="1" applyFill="1" applyBorder="1" applyAlignment="1">
      <alignment horizontal="center" vertical="center"/>
    </xf>
    <xf numFmtId="0" fontId="32" fillId="0" borderId="179" xfId="0" applyFont="1" applyFill="1" applyBorder="1" applyAlignment="1">
      <alignment horizontal="center" vertical="center"/>
    </xf>
    <xf numFmtId="0" fontId="32" fillId="0" borderId="8" xfId="0" applyFont="1" applyFill="1" applyBorder="1" applyAlignment="1">
      <alignment horizontal="center" vertical="center"/>
    </xf>
    <xf numFmtId="0" fontId="32" fillId="0" borderId="237" xfId="0" applyFont="1" applyFill="1" applyBorder="1" applyAlignment="1">
      <alignment horizontal="center" vertical="center"/>
    </xf>
    <xf numFmtId="0" fontId="71" fillId="0" borderId="260" xfId="0" applyFont="1" applyFill="1" applyBorder="1" applyAlignment="1">
      <alignment horizontal="center" vertical="center"/>
    </xf>
    <xf numFmtId="0" fontId="71" fillId="0" borderId="233" xfId="0" applyFont="1" applyBorder="1" applyAlignment="1">
      <alignment horizontal="center" vertical="center"/>
    </xf>
    <xf numFmtId="0" fontId="71" fillId="0" borderId="308" xfId="0" applyFont="1" applyBorder="1" applyAlignment="1">
      <alignment horizontal="center" vertical="center"/>
    </xf>
    <xf numFmtId="0" fontId="71" fillId="0" borderId="141" xfId="0" applyFont="1" applyBorder="1" applyAlignment="1">
      <alignment horizontal="center" vertical="center"/>
    </xf>
    <xf numFmtId="0" fontId="71" fillId="0" borderId="234" xfId="0" applyFont="1" applyFill="1" applyBorder="1" applyAlignment="1">
      <alignment horizontal="center" vertical="center"/>
    </xf>
    <xf numFmtId="0" fontId="71" fillId="0" borderId="140" xfId="0" applyFont="1" applyBorder="1" applyAlignment="1">
      <alignment horizontal="center" vertical="center"/>
    </xf>
    <xf numFmtId="0" fontId="32" fillId="0" borderId="260" xfId="0" applyFont="1" applyFill="1" applyBorder="1" applyAlignment="1">
      <alignment horizontal="center" vertical="center" wrapText="1"/>
    </xf>
    <xf numFmtId="0" fontId="32" fillId="0" borderId="234" xfId="0" applyFont="1" applyFill="1" applyBorder="1" applyAlignment="1">
      <alignment horizontal="center" vertical="center" wrapText="1"/>
    </xf>
    <xf numFmtId="0" fontId="32" fillId="0" borderId="141" xfId="0" applyFont="1" applyFill="1" applyBorder="1" applyAlignment="1">
      <alignment horizontal="center" vertical="center"/>
    </xf>
    <xf numFmtId="0" fontId="71" fillId="0" borderId="227" xfId="0" applyFont="1" applyBorder="1" applyAlignment="1">
      <alignment horizontal="center" vertical="center"/>
    </xf>
    <xf numFmtId="0" fontId="71" fillId="0" borderId="261" xfId="0" applyFont="1" applyFill="1" applyBorder="1" applyAlignment="1">
      <alignment horizontal="center" vertical="center"/>
    </xf>
    <xf numFmtId="0" fontId="71" fillId="0" borderId="96" xfId="0" applyFont="1" applyBorder="1" applyAlignment="1">
      <alignment horizontal="center" vertical="center"/>
    </xf>
    <xf numFmtId="0" fontId="71" fillId="0" borderId="309" xfId="0" applyFont="1" applyBorder="1" applyAlignment="1">
      <alignment horizontal="center" vertical="center"/>
    </xf>
    <xf numFmtId="0" fontId="71" fillId="0" borderId="306" xfId="0" applyFont="1" applyBorder="1" applyAlignment="1">
      <alignment horizontal="center" vertical="center"/>
    </xf>
    <xf numFmtId="0" fontId="71" fillId="0" borderId="263" xfId="0" applyFont="1" applyFill="1" applyBorder="1" applyAlignment="1">
      <alignment horizontal="center" vertical="center"/>
    </xf>
    <xf numFmtId="0" fontId="71" fillId="0" borderId="310" xfId="0" applyFont="1" applyBorder="1" applyAlignment="1">
      <alignment horizontal="center" vertical="center"/>
    </xf>
    <xf numFmtId="0" fontId="32" fillId="0" borderId="259" xfId="0" applyFont="1" applyFill="1" applyBorder="1" applyAlignment="1">
      <alignment horizontal="center" vertical="center" wrapText="1"/>
    </xf>
    <xf numFmtId="0" fontId="32" fillId="0" borderId="235" xfId="0" applyFont="1" applyFill="1" applyBorder="1" applyAlignment="1">
      <alignment horizontal="center" vertical="center" wrapText="1"/>
    </xf>
    <xf numFmtId="0" fontId="32" fillId="0" borderId="306" xfId="0" applyFont="1" applyFill="1" applyBorder="1" applyAlignment="1">
      <alignment horizontal="center" vertical="center"/>
    </xf>
    <xf numFmtId="0" fontId="71" fillId="0" borderId="285" xfId="0" applyFont="1" applyBorder="1" applyAlignment="1">
      <alignment horizontal="center" vertical="center"/>
    </xf>
    <xf numFmtId="0" fontId="71" fillId="0" borderId="264" xfId="0" applyFont="1" applyFill="1" applyBorder="1" applyAlignment="1">
      <alignment horizontal="center" vertical="center"/>
    </xf>
    <xf numFmtId="0" fontId="71" fillId="0" borderId="91" xfId="0" applyFont="1" applyFill="1" applyBorder="1" applyAlignment="1">
      <alignment horizontal="center" vertical="center"/>
    </xf>
    <xf numFmtId="0" fontId="71" fillId="0" borderId="168" xfId="0" applyFont="1" applyFill="1" applyBorder="1" applyAlignment="1">
      <alignment horizontal="center" vertical="center"/>
    </xf>
    <xf numFmtId="0" fontId="71" fillId="0" borderId="230" xfId="0" applyFont="1" applyFill="1" applyBorder="1" applyAlignment="1">
      <alignment horizontal="center" vertical="center"/>
    </xf>
    <xf numFmtId="0" fontId="71" fillId="0" borderId="231" xfId="0" applyFont="1" applyFill="1" applyBorder="1" applyAlignment="1">
      <alignment horizontal="center" vertical="center"/>
    </xf>
    <xf numFmtId="0" fontId="71" fillId="0" borderId="90" xfId="0" applyFont="1" applyFill="1" applyBorder="1" applyAlignment="1">
      <alignment horizontal="center" vertical="center"/>
    </xf>
    <xf numFmtId="0" fontId="71" fillId="0" borderId="264" xfId="0" applyFont="1" applyFill="1" applyBorder="1" applyAlignment="1">
      <alignment horizontal="center" vertical="center" wrapText="1"/>
    </xf>
    <xf numFmtId="0" fontId="71" fillId="0" borderId="231" xfId="0" applyFont="1" applyFill="1" applyBorder="1" applyAlignment="1">
      <alignment horizontal="center" vertical="center" wrapText="1"/>
    </xf>
    <xf numFmtId="0" fontId="32" fillId="0" borderId="230" xfId="0" applyFont="1" applyFill="1" applyBorder="1" applyAlignment="1">
      <alignment horizontal="center" vertical="center"/>
    </xf>
    <xf numFmtId="0" fontId="71" fillId="0" borderId="254" xfId="0" applyFont="1" applyFill="1" applyBorder="1" applyAlignment="1">
      <alignment horizontal="center" vertical="center"/>
    </xf>
    <xf numFmtId="0" fontId="71" fillId="0" borderId="255" xfId="0" applyFont="1" applyFill="1" applyBorder="1" applyAlignment="1">
      <alignment horizontal="center" vertical="center"/>
    </xf>
    <xf numFmtId="0" fontId="71" fillId="0" borderId="257" xfId="0" applyFont="1" applyFill="1" applyBorder="1" applyAlignment="1">
      <alignment horizontal="center" vertical="center"/>
    </xf>
    <xf numFmtId="0" fontId="71" fillId="0" borderId="265" xfId="0" applyFont="1" applyFill="1" applyBorder="1" applyAlignment="1">
      <alignment horizontal="center" vertical="center"/>
    </xf>
    <xf numFmtId="0" fontId="71" fillId="0" borderId="97" xfId="0" applyFont="1" applyFill="1" applyBorder="1" applyAlignment="1">
      <alignment horizontal="center" vertical="center"/>
    </xf>
    <xf numFmtId="0" fontId="71" fillId="0" borderId="98" xfId="0" applyFont="1" applyFill="1" applyBorder="1" applyAlignment="1">
      <alignment horizontal="center" vertical="center"/>
    </xf>
    <xf numFmtId="0" fontId="71" fillId="0" borderId="265" xfId="0" applyFont="1" applyFill="1" applyBorder="1" applyAlignment="1">
      <alignment horizontal="center" vertical="center" wrapText="1"/>
    </xf>
    <xf numFmtId="0" fontId="71" fillId="0" borderId="98" xfId="0" applyFont="1" applyFill="1" applyBorder="1" applyAlignment="1">
      <alignment horizontal="center" vertical="center" wrapText="1"/>
    </xf>
    <xf numFmtId="0" fontId="32" fillId="0" borderId="100" xfId="0" applyFont="1" applyFill="1" applyBorder="1" applyAlignment="1">
      <alignment horizontal="center" vertical="center"/>
    </xf>
    <xf numFmtId="0" fontId="32" fillId="0" borderId="181" xfId="0" applyFont="1" applyFill="1" applyBorder="1" applyAlignment="1">
      <alignment horizontal="center" vertical="center"/>
    </xf>
    <xf numFmtId="0" fontId="32" fillId="0" borderId="139" xfId="0" applyFont="1" applyFill="1" applyBorder="1" applyAlignment="1">
      <alignment horizontal="center" vertical="center"/>
    </xf>
    <xf numFmtId="0" fontId="32" fillId="0" borderId="99" xfId="0" applyFont="1" applyFill="1" applyBorder="1" applyAlignment="1">
      <alignment horizontal="center" vertical="center" wrapText="1"/>
    </xf>
    <xf numFmtId="0" fontId="32" fillId="0" borderId="237" xfId="0" applyFont="1" applyFill="1" applyBorder="1" applyAlignment="1">
      <alignment horizontal="center" vertical="center" wrapText="1"/>
    </xf>
    <xf numFmtId="0" fontId="71" fillId="0" borderId="99" xfId="0" applyFont="1" applyFill="1" applyBorder="1" applyAlignment="1">
      <alignment horizontal="center" vertical="center"/>
    </xf>
    <xf numFmtId="0" fontId="71" fillId="0" borderId="100" xfId="0" applyFont="1" applyFill="1" applyBorder="1" applyAlignment="1">
      <alignment horizontal="center" vertical="center"/>
    </xf>
    <xf numFmtId="0" fontId="71" fillId="0" borderId="105" xfId="0" applyFont="1" applyFill="1" applyBorder="1" applyAlignment="1">
      <alignment horizontal="center" vertical="center"/>
    </xf>
    <xf numFmtId="0" fontId="71" fillId="0" borderId="139" xfId="0" applyFont="1" applyFill="1" applyBorder="1" applyAlignment="1">
      <alignment horizontal="center" vertical="center"/>
    </xf>
    <xf numFmtId="0" fontId="71" fillId="0" borderId="237" xfId="0" applyFont="1" applyFill="1" applyBorder="1" applyAlignment="1">
      <alignment horizontal="center" vertical="center"/>
    </xf>
    <xf numFmtId="0" fontId="71" fillId="0" borderId="181" xfId="0" applyFont="1" applyFill="1" applyBorder="1" applyAlignment="1">
      <alignment horizontal="center" vertical="center"/>
    </xf>
    <xf numFmtId="0" fontId="71" fillId="0" borderId="183" xfId="0" applyFont="1" applyFill="1" applyBorder="1" applyAlignment="1">
      <alignment horizontal="center" vertical="center"/>
    </xf>
    <xf numFmtId="0" fontId="71" fillId="0" borderId="266" xfId="0" applyFont="1" applyFill="1" applyBorder="1" applyAlignment="1">
      <alignment horizontal="center" vertical="center"/>
    </xf>
    <xf numFmtId="0" fontId="71" fillId="0" borderId="241" xfId="0" applyFont="1" applyFill="1" applyBorder="1" applyAlignment="1">
      <alignment horizontal="center" vertical="center"/>
    </xf>
    <xf numFmtId="0" fontId="71" fillId="0" borderId="272" xfId="0" applyFont="1" applyFill="1" applyBorder="1" applyAlignment="1">
      <alignment horizontal="center" vertical="center"/>
    </xf>
    <xf numFmtId="0" fontId="32" fillId="0" borderId="263" xfId="0" applyFont="1" applyFill="1" applyBorder="1" applyAlignment="1">
      <alignment horizontal="center" vertical="center"/>
    </xf>
    <xf numFmtId="0" fontId="32" fillId="0" borderId="310" xfId="0" applyFont="1" applyFill="1" applyBorder="1" applyAlignment="1">
      <alignment horizontal="center" vertical="center"/>
    </xf>
    <xf numFmtId="0" fontId="32" fillId="0" borderId="261" xfId="0" applyFont="1" applyFill="1" applyBorder="1" applyAlignment="1">
      <alignment horizontal="center" vertical="center"/>
    </xf>
    <xf numFmtId="0" fontId="32" fillId="0" borderId="96" xfId="0" applyFont="1" applyFill="1" applyBorder="1" applyAlignment="1">
      <alignment horizontal="center" vertical="center"/>
    </xf>
    <xf numFmtId="0" fontId="32" fillId="0" borderId="262" xfId="0" applyFont="1" applyFill="1" applyBorder="1" applyAlignment="1">
      <alignment horizontal="center" vertical="center"/>
    </xf>
    <xf numFmtId="0" fontId="73" fillId="0" borderId="264" xfId="0" applyFont="1" applyFill="1" applyBorder="1" applyAlignment="1">
      <alignment horizontal="center" vertical="center"/>
    </xf>
    <xf numFmtId="0" fontId="73" fillId="0" borderId="91" xfId="0" applyFont="1" applyFill="1" applyBorder="1" applyAlignment="1">
      <alignment horizontal="center" vertical="center"/>
    </xf>
    <xf numFmtId="0" fontId="73" fillId="0" borderId="168" xfId="0" applyFont="1" applyFill="1" applyBorder="1" applyAlignment="1">
      <alignment horizontal="center" vertical="center"/>
    </xf>
    <xf numFmtId="0" fontId="73" fillId="0" borderId="231" xfId="0" applyFont="1" applyFill="1" applyBorder="1" applyAlignment="1">
      <alignment horizontal="center" vertical="center"/>
    </xf>
    <xf numFmtId="0" fontId="73" fillId="0" borderId="267" xfId="0" applyFont="1" applyFill="1" applyBorder="1" applyAlignment="1">
      <alignment horizontal="center" vertical="center"/>
    </xf>
    <xf numFmtId="0" fontId="73" fillId="0" borderId="236" xfId="0" applyFont="1" applyFill="1" applyBorder="1" applyAlignment="1">
      <alignment horizontal="center" vertical="center"/>
    </xf>
    <xf numFmtId="0" fontId="73" fillId="0" borderId="254" xfId="0" applyFont="1" applyFill="1" applyBorder="1" applyAlignment="1">
      <alignment horizontal="center" vertical="center"/>
    </xf>
    <xf numFmtId="0" fontId="73" fillId="0" borderId="255" xfId="0" applyFont="1" applyFill="1" applyBorder="1" applyAlignment="1">
      <alignment horizontal="center" vertical="center"/>
    </xf>
    <xf numFmtId="0" fontId="73" fillId="0" borderId="266" xfId="0" applyFont="1" applyFill="1" applyBorder="1" applyAlignment="1">
      <alignment horizontal="center" vertical="center"/>
    </xf>
    <xf numFmtId="0" fontId="73" fillId="0" borderId="257" xfId="0" applyFont="1" applyFill="1" applyBorder="1" applyAlignment="1">
      <alignment horizontal="center" vertical="center"/>
    </xf>
    <xf numFmtId="0" fontId="73" fillId="0" borderId="258" xfId="0" applyFont="1" applyFill="1" applyBorder="1" applyAlignment="1">
      <alignment horizontal="center" vertical="center"/>
    </xf>
    <xf numFmtId="0" fontId="73" fillId="0" borderId="256" xfId="0" applyFont="1" applyFill="1" applyBorder="1" applyAlignment="1">
      <alignment horizontal="center" vertical="center"/>
    </xf>
    <xf numFmtId="0" fontId="73" fillId="0" borderId="99" xfId="0" applyFont="1" applyFill="1" applyBorder="1" applyAlignment="1">
      <alignment horizontal="center" vertical="center"/>
    </xf>
    <xf numFmtId="0" fontId="73" fillId="0" borderId="100" xfId="0" applyFont="1" applyFill="1" applyBorder="1" applyAlignment="1">
      <alignment horizontal="center" vertical="center"/>
    </xf>
    <xf numFmtId="0" fontId="73" fillId="0" borderId="105" xfId="0" applyFont="1" applyFill="1" applyBorder="1" applyAlignment="1">
      <alignment horizontal="center" vertical="center"/>
    </xf>
    <xf numFmtId="0" fontId="73" fillId="0" borderId="237" xfId="0" applyFont="1" applyFill="1" applyBorder="1" applyAlignment="1">
      <alignment horizontal="center" vertical="center"/>
    </xf>
    <xf numFmtId="0" fontId="73" fillId="0" borderId="106" xfId="0" applyFont="1" applyFill="1" applyBorder="1" applyAlignment="1">
      <alignment horizontal="center" vertical="center"/>
    </xf>
    <xf numFmtId="0" fontId="13" fillId="0" borderId="44" xfId="4" quotePrefix="1" applyFont="1" applyFill="1" applyBorder="1" applyAlignment="1">
      <alignment horizontal="center" vertical="center" wrapText="1"/>
    </xf>
    <xf numFmtId="0" fontId="15" fillId="0" borderId="37" xfId="10" quotePrefix="1" applyFont="1" applyFill="1" applyBorder="1" applyAlignment="1">
      <alignment vertical="center" wrapText="1"/>
    </xf>
    <xf numFmtId="0" fontId="13" fillId="0" borderId="37" xfId="10" applyFont="1" applyFill="1" applyBorder="1" applyAlignment="1">
      <alignment horizontal="center" vertical="center" wrapText="1"/>
    </xf>
    <xf numFmtId="0" fontId="13" fillId="0" borderId="82" xfId="10" applyFont="1" applyFill="1" applyBorder="1" applyAlignment="1">
      <alignment horizontal="center" vertical="center" wrapText="1"/>
    </xf>
    <xf numFmtId="0" fontId="13" fillId="0" borderId="8" xfId="10" applyFont="1" applyFill="1" applyBorder="1" applyAlignment="1">
      <alignment horizontal="center" vertical="center" wrapText="1"/>
    </xf>
    <xf numFmtId="0" fontId="13" fillId="0" borderId="83" xfId="10" applyFont="1" applyFill="1" applyBorder="1" applyAlignment="1">
      <alignment horizontal="center" vertical="center" wrapText="1"/>
    </xf>
    <xf numFmtId="0" fontId="13" fillId="0" borderId="87" xfId="10" applyFont="1" applyFill="1" applyBorder="1" applyAlignment="1">
      <alignment horizontal="center" vertical="center" wrapText="1"/>
    </xf>
    <xf numFmtId="0" fontId="13" fillId="0" borderId="42" xfId="10" applyFont="1" applyFill="1" applyBorder="1" applyAlignment="1">
      <alignment horizontal="center" vertical="center" wrapText="1"/>
    </xf>
    <xf numFmtId="0" fontId="14" fillId="0" borderId="311" xfId="0" applyFont="1" applyFill="1" applyBorder="1" applyAlignment="1">
      <alignment horizontal="left" vertical="center" wrapText="1"/>
    </xf>
    <xf numFmtId="0" fontId="14" fillId="0" borderId="312" xfId="0" applyFont="1" applyFill="1" applyBorder="1" applyAlignment="1">
      <alignment horizontal="left" vertical="center" wrapText="1"/>
    </xf>
    <xf numFmtId="0" fontId="14" fillId="0" borderId="313" xfId="0" applyFont="1" applyFill="1" applyBorder="1" applyAlignment="1">
      <alignment horizontal="center" vertical="center" wrapText="1"/>
    </xf>
    <xf numFmtId="0" fontId="14" fillId="0" borderId="311" xfId="0" applyFont="1" applyFill="1" applyBorder="1" applyAlignment="1">
      <alignment horizontal="center" vertical="center" wrapText="1"/>
    </xf>
    <xf numFmtId="0" fontId="13" fillId="0" borderId="314" xfId="0" applyFont="1" applyFill="1" applyBorder="1" applyAlignment="1">
      <alignment horizontal="center" vertical="center" wrapText="1"/>
    </xf>
    <xf numFmtId="0" fontId="14" fillId="0" borderId="315" xfId="0" applyFont="1" applyFill="1" applyBorder="1" applyAlignment="1">
      <alignment horizontal="center" vertical="center" wrapText="1"/>
    </xf>
    <xf numFmtId="0" fontId="14" fillId="0" borderId="316" xfId="0" applyFont="1" applyFill="1" applyBorder="1" applyAlignment="1">
      <alignment horizontal="left" vertical="center" wrapText="1"/>
    </xf>
    <xf numFmtId="0" fontId="13" fillId="0" borderId="317" xfId="0" applyFont="1" applyFill="1" applyBorder="1" applyAlignment="1">
      <alignment horizontal="center" vertical="center" wrapText="1"/>
    </xf>
    <xf numFmtId="0" fontId="14" fillId="0" borderId="318" xfId="0" applyFont="1" applyFill="1" applyBorder="1" applyAlignment="1">
      <alignment horizontal="left" vertical="center" wrapText="1"/>
    </xf>
    <xf numFmtId="0" fontId="17" fillId="0" borderId="27" xfId="0" applyFont="1" applyFill="1" applyBorder="1" applyAlignment="1">
      <alignment horizontal="left" vertical="center" wrapText="1"/>
    </xf>
    <xf numFmtId="0" fontId="13" fillId="0" borderId="7" xfId="7" applyFont="1" applyFill="1" applyBorder="1" applyAlignment="1">
      <alignment horizontal="center" vertical="center" wrapText="1"/>
    </xf>
    <xf numFmtId="0" fontId="13" fillId="0" borderId="37" xfId="7" applyFont="1" applyFill="1" applyBorder="1" applyAlignment="1">
      <alignment horizontal="center" vertical="center" wrapText="1"/>
    </xf>
    <xf numFmtId="0" fontId="13" fillId="0" borderId="8" xfId="7" applyFont="1" applyFill="1" applyBorder="1" applyAlignment="1">
      <alignment horizontal="center" vertical="center" wrapText="1"/>
    </xf>
    <xf numFmtId="0" fontId="13" fillId="0" borderId="83" xfId="7" applyFont="1" applyFill="1" applyBorder="1" applyAlignment="1">
      <alignment horizontal="center" vertical="center" wrapText="1"/>
    </xf>
    <xf numFmtId="0" fontId="13" fillId="0" borderId="28" xfId="7" applyFont="1" applyFill="1" applyBorder="1" applyAlignment="1">
      <alignment horizontal="center" vertical="center" wrapText="1"/>
    </xf>
    <xf numFmtId="0" fontId="13" fillId="0" borderId="30" xfId="7" applyFont="1" applyFill="1" applyBorder="1" applyAlignment="1">
      <alignment horizontal="center" vertical="center" wrapText="1"/>
    </xf>
    <xf numFmtId="0" fontId="13" fillId="0" borderId="44" xfId="7" applyFont="1" applyFill="1" applyBorder="1" applyAlignment="1">
      <alignment horizontal="center" vertical="center" wrapText="1"/>
    </xf>
    <xf numFmtId="0" fontId="13" fillId="0" borderId="291" xfId="7" applyFont="1" applyFill="1" applyBorder="1" applyAlignment="1">
      <alignment horizontal="center" vertical="center" wrapText="1"/>
    </xf>
    <xf numFmtId="0" fontId="13" fillId="0" borderId="28" xfId="7" applyFont="1" applyFill="1" applyBorder="1" applyAlignment="1">
      <alignment vertical="center" wrapText="1"/>
    </xf>
    <xf numFmtId="0" fontId="13" fillId="0" borderId="292" xfId="7" applyFont="1" applyFill="1" applyBorder="1" applyAlignment="1">
      <alignment vertical="center" wrapText="1"/>
    </xf>
    <xf numFmtId="0" fontId="13" fillId="0" borderId="44" xfId="7" applyFont="1" applyFill="1" applyBorder="1" applyAlignment="1">
      <alignment vertical="center" wrapText="1"/>
    </xf>
    <xf numFmtId="0" fontId="13" fillId="0" borderId="291" xfId="7" applyFont="1" applyFill="1" applyBorder="1" applyAlignment="1">
      <alignment vertical="center" wrapText="1"/>
    </xf>
    <xf numFmtId="0" fontId="13" fillId="0" borderId="30" xfId="7" applyFont="1" applyFill="1" applyBorder="1" applyAlignment="1">
      <alignment vertical="center" wrapText="1"/>
    </xf>
    <xf numFmtId="0" fontId="14" fillId="0" borderId="292" xfId="7" applyFont="1" applyFill="1" applyBorder="1" applyAlignment="1">
      <alignment vertical="center" wrapText="1"/>
    </xf>
    <xf numFmtId="0" fontId="14" fillId="0" borderId="319" xfId="0" applyFont="1" applyFill="1" applyBorder="1" applyAlignment="1">
      <alignment horizontal="center" vertical="center" wrapText="1"/>
    </xf>
    <xf numFmtId="0" fontId="14" fillId="0" borderId="320" xfId="0" applyFont="1" applyFill="1" applyBorder="1" applyAlignment="1">
      <alignment horizontal="center" vertical="center" wrapText="1"/>
    </xf>
    <xf numFmtId="0" fontId="14" fillId="0" borderId="321" xfId="0" applyFont="1" applyFill="1" applyBorder="1" applyAlignment="1">
      <alignment horizontal="center" vertical="center" wrapText="1"/>
    </xf>
    <xf numFmtId="0" fontId="14" fillId="0" borderId="322" xfId="0" applyFont="1" applyFill="1" applyBorder="1" applyAlignment="1">
      <alignment horizontal="center" vertical="center" wrapText="1"/>
    </xf>
    <xf numFmtId="0" fontId="14" fillId="0" borderId="323" xfId="0" applyFont="1" applyFill="1" applyBorder="1" applyAlignment="1">
      <alignment horizontal="center" vertical="center" wrapText="1"/>
    </xf>
    <xf numFmtId="0" fontId="13" fillId="0" borderId="324" xfId="0" applyFont="1" applyFill="1" applyBorder="1" applyAlignment="1">
      <alignment horizontal="center" vertical="center" wrapText="1"/>
    </xf>
    <xf numFmtId="0" fontId="14" fillId="0" borderId="325" xfId="0" applyFont="1" applyFill="1" applyBorder="1" applyAlignment="1">
      <alignment horizontal="center" vertical="center" wrapText="1"/>
    </xf>
    <xf numFmtId="0" fontId="17" fillId="0" borderId="291" xfId="0" applyFont="1" applyFill="1" applyBorder="1" applyAlignment="1">
      <alignment horizontal="center" vertical="center" wrapText="1"/>
    </xf>
    <xf numFmtId="0" fontId="17" fillId="0" borderId="292" xfId="0" applyFont="1" applyFill="1" applyBorder="1" applyAlignment="1">
      <alignment horizontal="center" vertical="center" wrapText="1"/>
    </xf>
    <xf numFmtId="0" fontId="24" fillId="0" borderId="44" xfId="0" applyFont="1" applyFill="1" applyBorder="1" applyAlignment="1">
      <alignment horizontal="center" vertical="center" wrapText="1"/>
    </xf>
    <xf numFmtId="0" fontId="14" fillId="0" borderId="37" xfId="0" applyFont="1" applyFill="1" applyBorder="1" applyAlignment="1">
      <alignment horizontal="left" vertical="center" wrapText="1"/>
    </xf>
    <xf numFmtId="0" fontId="14" fillId="0" borderId="326" xfId="0" applyFont="1" applyFill="1" applyBorder="1" applyAlignment="1">
      <alignment horizontal="center" vertical="center" wrapText="1"/>
    </xf>
    <xf numFmtId="0" fontId="14" fillId="0" borderId="32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4" fillId="0" borderId="328" xfId="0" applyFont="1" applyFill="1" applyBorder="1" applyAlignment="1">
      <alignment horizontal="center" vertical="center" wrapText="1"/>
    </xf>
    <xf numFmtId="0" fontId="24" fillId="0" borderId="37" xfId="0" applyFont="1" applyFill="1" applyBorder="1" applyAlignment="1">
      <alignment horizontal="left" vertical="center" wrapText="1"/>
    </xf>
    <xf numFmtId="0" fontId="24" fillId="0" borderId="7" xfId="7" applyFont="1" applyFill="1" applyBorder="1" applyAlignment="1">
      <alignment horizontal="center" vertical="center" wrapText="1"/>
    </xf>
    <xf numFmtId="0" fontId="24" fillId="0" borderId="42" xfId="7" applyFont="1" applyFill="1" applyBorder="1" applyAlignment="1">
      <alignment horizontal="center" vertical="center" wrapText="1"/>
    </xf>
    <xf numFmtId="0" fontId="24" fillId="0" borderId="8" xfId="7" applyFont="1" applyFill="1" applyBorder="1" applyAlignment="1">
      <alignment horizontal="center" vertical="center" wrapText="1"/>
    </xf>
    <xf numFmtId="0" fontId="24" fillId="0" borderId="83" xfId="7" applyFont="1" applyFill="1" applyBorder="1" applyAlignment="1">
      <alignment horizontal="center" vertical="center" wrapText="1"/>
    </xf>
    <xf numFmtId="0" fontId="24" fillId="0" borderId="37" xfId="7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left" vertical="center" wrapText="1"/>
    </xf>
    <xf numFmtId="0" fontId="17" fillId="0" borderId="7" xfId="0" applyFont="1" applyFill="1" applyBorder="1" applyAlignment="1">
      <alignment horizontal="center" vertical="center"/>
    </xf>
    <xf numFmtId="0" fontId="17" fillId="0" borderId="37" xfId="0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/>
    </xf>
    <xf numFmtId="0" fontId="17" fillId="0" borderId="83" xfId="0" applyFont="1" applyFill="1" applyBorder="1" applyAlignment="1">
      <alignment horizontal="center" vertical="center"/>
    </xf>
    <xf numFmtId="0" fontId="70" fillId="3" borderId="276" xfId="10" quotePrefix="1" applyFont="1" applyFill="1" applyBorder="1" applyAlignment="1">
      <alignment horizontal="center" vertical="center" wrapText="1"/>
    </xf>
    <xf numFmtId="0" fontId="70" fillId="3" borderId="286" xfId="7" applyFont="1" applyFill="1" applyBorder="1" applyAlignment="1">
      <alignment horizontal="center" vertical="center" wrapText="1"/>
    </xf>
    <xf numFmtId="0" fontId="70" fillId="3" borderId="132" xfId="7" quotePrefix="1" applyFont="1" applyFill="1" applyBorder="1" applyAlignment="1">
      <alignment horizontal="center" vertical="center" wrapText="1"/>
    </xf>
    <xf numFmtId="0" fontId="70" fillId="3" borderId="122" xfId="7" quotePrefix="1" applyFont="1" applyFill="1" applyBorder="1" applyAlignment="1">
      <alignment horizontal="center" vertical="center" wrapText="1"/>
    </xf>
    <xf numFmtId="0" fontId="70" fillId="3" borderId="118" xfId="7" quotePrefix="1" applyFont="1" applyFill="1" applyBorder="1" applyAlignment="1">
      <alignment horizontal="center" vertical="center" wrapText="1"/>
    </xf>
    <xf numFmtId="0" fontId="70" fillId="3" borderId="291" xfId="7" quotePrefix="1" applyFont="1" applyFill="1" applyBorder="1" applyAlignment="1">
      <alignment horizontal="center" vertical="center" wrapText="1"/>
    </xf>
    <xf numFmtId="0" fontId="70" fillId="3" borderId="292" xfId="7" quotePrefix="1" applyFont="1" applyFill="1" applyBorder="1" applyAlignment="1">
      <alignment horizontal="center" vertical="center" wrapText="1"/>
    </xf>
    <xf numFmtId="0" fontId="74" fillId="3" borderId="132" xfId="7" quotePrefix="1" applyFont="1" applyFill="1" applyBorder="1" applyAlignment="1">
      <alignment vertical="center" wrapText="1"/>
    </xf>
    <xf numFmtId="0" fontId="74" fillId="3" borderId="122" xfId="7" quotePrefix="1" applyFont="1" applyFill="1" applyBorder="1" applyAlignment="1">
      <alignment vertical="center" wrapText="1"/>
    </xf>
    <xf numFmtId="0" fontId="70" fillId="3" borderId="118" xfId="7" quotePrefix="1" applyFont="1" applyFill="1" applyBorder="1" applyAlignment="1">
      <alignment vertical="center" wrapText="1"/>
    </xf>
    <xf numFmtId="0" fontId="74" fillId="3" borderId="291" xfId="7" quotePrefix="1" applyFont="1" applyFill="1" applyBorder="1" applyAlignment="1">
      <alignment vertical="center" wrapText="1"/>
    </xf>
    <xf numFmtId="0" fontId="70" fillId="3" borderId="292" xfId="7" quotePrefix="1" applyFont="1" applyFill="1" applyBorder="1" applyAlignment="1">
      <alignment vertical="center" wrapText="1"/>
    </xf>
    <xf numFmtId="0" fontId="70" fillId="3" borderId="179" xfId="7" applyFont="1" applyFill="1" applyBorder="1" applyAlignment="1">
      <alignment vertical="center" wrapText="1"/>
    </xf>
    <xf numFmtId="0" fontId="70" fillId="3" borderId="180" xfId="7" applyFont="1" applyFill="1" applyBorder="1" applyAlignment="1">
      <alignment vertical="center" wrapText="1"/>
    </xf>
    <xf numFmtId="0" fontId="70" fillId="3" borderId="139" xfId="7" applyFont="1" applyFill="1" applyBorder="1" applyAlignment="1">
      <alignment vertical="center" wrapText="1"/>
    </xf>
    <xf numFmtId="0" fontId="70" fillId="3" borderId="224" xfId="10" quotePrefix="1" applyFont="1" applyFill="1" applyBorder="1" applyAlignment="1">
      <alignment horizontal="center" vertical="center" wrapText="1"/>
    </xf>
    <xf numFmtId="0" fontId="70" fillId="3" borderId="225" xfId="10" quotePrefix="1" applyFont="1" applyFill="1" applyBorder="1" applyAlignment="1">
      <alignment horizontal="center" vertical="center" wrapText="1"/>
    </xf>
    <xf numFmtId="0" fontId="70" fillId="3" borderId="226" xfId="10" quotePrefix="1" applyFont="1" applyFill="1" applyBorder="1" applyAlignment="1">
      <alignment horizontal="center" vertical="center" wrapText="1"/>
    </xf>
    <xf numFmtId="0" fontId="70" fillId="3" borderId="227" xfId="10" quotePrefix="1" applyFont="1" applyFill="1" applyBorder="1" applyAlignment="1">
      <alignment horizontal="center" vertical="center" wrapText="1"/>
    </xf>
    <xf numFmtId="0" fontId="70" fillId="3" borderId="270" xfId="10" quotePrefix="1" applyFont="1" applyFill="1" applyBorder="1" applyAlignment="1">
      <alignment horizontal="center" vertical="center" wrapText="1"/>
    </xf>
    <xf numFmtId="0" fontId="70" fillId="3" borderId="224" xfId="7" applyFont="1" applyFill="1" applyBorder="1" applyAlignment="1">
      <alignment horizontal="center" vertical="center" wrapText="1"/>
    </xf>
    <xf numFmtId="0" fontId="70" fillId="3" borderId="226" xfId="7" applyFont="1" applyFill="1" applyBorder="1" applyAlignment="1">
      <alignment horizontal="center" vertical="center" wrapText="1"/>
    </xf>
    <xf numFmtId="0" fontId="70" fillId="3" borderId="284" xfId="10" quotePrefix="1" applyFont="1" applyFill="1" applyBorder="1" applyAlignment="1">
      <alignment horizontal="center" vertical="center" wrapText="1"/>
    </xf>
    <xf numFmtId="0" fontId="70" fillId="3" borderId="167" xfId="10" quotePrefix="1" applyFont="1" applyFill="1" applyBorder="1" applyAlignment="1">
      <alignment horizontal="center" vertical="center" wrapText="1"/>
    </xf>
    <xf numFmtId="0" fontId="70" fillId="3" borderId="285" xfId="10" quotePrefix="1" applyFont="1" applyFill="1" applyBorder="1" applyAlignment="1">
      <alignment horizontal="center" vertical="center" wrapText="1"/>
    </xf>
    <xf numFmtId="0" fontId="70" fillId="3" borderId="278" xfId="10" quotePrefix="1" applyFont="1" applyFill="1" applyBorder="1" applyAlignment="1">
      <alignment horizontal="center" vertical="center" wrapText="1"/>
    </xf>
    <xf numFmtId="0" fontId="70" fillId="3" borderId="284" xfId="7" applyFont="1" applyFill="1" applyBorder="1" applyAlignment="1">
      <alignment horizontal="center" vertical="center" wrapText="1"/>
    </xf>
    <xf numFmtId="0" fontId="70" fillId="3" borderId="167" xfId="7" applyFont="1" applyFill="1" applyBorder="1" applyAlignment="1">
      <alignment horizontal="center" vertical="center" wrapText="1"/>
    </xf>
    <xf numFmtId="0" fontId="70" fillId="3" borderId="228" xfId="10" quotePrefix="1" applyFont="1" applyFill="1" applyBorder="1" applyAlignment="1">
      <alignment horizontal="center" vertical="center" wrapText="1"/>
    </xf>
    <xf numFmtId="0" fontId="70" fillId="3" borderId="219" xfId="10" quotePrefix="1" applyFont="1" applyFill="1" applyBorder="1" applyAlignment="1">
      <alignment horizontal="center" vertical="center" wrapText="1"/>
    </xf>
    <xf numFmtId="0" fontId="70" fillId="3" borderId="305" xfId="10" quotePrefix="1" applyFont="1" applyFill="1" applyBorder="1" applyAlignment="1">
      <alignment horizontal="center" vertical="center" wrapText="1"/>
    </xf>
    <xf numFmtId="0" fontId="8" fillId="0" borderId="28" xfId="4" quotePrefix="1" applyFont="1" applyFill="1" applyBorder="1" applyAlignment="1">
      <alignment horizontal="center" vertical="center" wrapText="1"/>
    </xf>
    <xf numFmtId="0" fontId="8" fillId="0" borderId="27" xfId="4" quotePrefix="1" applyFont="1" applyFill="1" applyBorder="1" applyAlignment="1">
      <alignment horizontal="center" vertical="center" wrapText="1"/>
    </xf>
    <xf numFmtId="0" fontId="8" fillId="0" borderId="44" xfId="4" quotePrefix="1" applyFont="1" applyFill="1" applyBorder="1" applyAlignment="1">
      <alignment horizontal="center" vertical="center" wrapText="1"/>
    </xf>
    <xf numFmtId="0" fontId="8" fillId="0" borderId="291" xfId="4" quotePrefix="1" applyFont="1" applyFill="1" applyBorder="1" applyAlignment="1">
      <alignment horizontal="center" vertical="center" wrapText="1"/>
    </xf>
    <xf numFmtId="0" fontId="75" fillId="0" borderId="301" xfId="0" applyFont="1" applyFill="1" applyBorder="1" applyAlignment="1">
      <alignment horizontal="left" vertical="center"/>
    </xf>
    <xf numFmtId="0" fontId="75" fillId="0" borderId="221" xfId="0" applyFont="1" applyFill="1" applyBorder="1" applyAlignment="1">
      <alignment horizontal="center" vertical="center"/>
    </xf>
    <xf numFmtId="0" fontId="76" fillId="0" borderId="302" xfId="0" applyFont="1" applyFill="1" applyBorder="1" applyAlignment="1">
      <alignment horizontal="center" vertical="center"/>
    </xf>
    <xf numFmtId="0" fontId="76" fillId="0" borderId="222" xfId="0" applyFont="1" applyFill="1" applyBorder="1" applyAlignment="1">
      <alignment horizontal="center" vertical="center"/>
    </xf>
    <xf numFmtId="0" fontId="76" fillId="0" borderId="223" xfId="0" applyFont="1" applyFill="1" applyBorder="1" applyAlignment="1">
      <alignment horizontal="center" vertical="center"/>
    </xf>
    <xf numFmtId="0" fontId="76" fillId="0" borderId="303" xfId="0" applyFont="1" applyFill="1" applyBorder="1" applyAlignment="1">
      <alignment horizontal="center" vertical="center"/>
    </xf>
    <xf numFmtId="0" fontId="76" fillId="0" borderId="304" xfId="0" applyFont="1" applyFill="1" applyBorder="1" applyAlignment="1">
      <alignment horizontal="center" vertical="center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4" fillId="3" borderId="277" xfId="10" quotePrefix="1" applyFont="1" applyFill="1" applyBorder="1" applyAlignment="1">
      <alignment horizontal="center" vertical="center" wrapText="1"/>
    </xf>
    <xf numFmtId="0" fontId="14" fillId="3" borderId="286" xfId="10" quotePrefix="1" applyFont="1" applyFill="1" applyBorder="1" applyAlignment="1">
      <alignment horizontal="center" vertical="center" wrapText="1"/>
    </xf>
    <xf numFmtId="0" fontId="14" fillId="4" borderId="277" xfId="10" quotePrefix="1" applyFont="1" applyFill="1" applyBorder="1" applyAlignment="1">
      <alignment horizontal="center" vertical="center" wrapText="1"/>
    </xf>
    <xf numFmtId="0" fontId="14" fillId="4" borderId="286" xfId="10" quotePrefix="1" applyFont="1" applyFill="1" applyBorder="1" applyAlignment="1">
      <alignment horizontal="center" vertical="center" wrapText="1"/>
    </xf>
    <xf numFmtId="0" fontId="14" fillId="3" borderId="284" xfId="7" quotePrefix="1" applyFont="1" applyFill="1" applyBorder="1" applyAlignment="1">
      <alignment horizontal="center" vertical="center" wrapText="1"/>
    </xf>
    <xf numFmtId="0" fontId="14" fillId="3" borderId="279" xfId="7" quotePrefix="1" applyFont="1" applyFill="1" applyBorder="1" applyAlignment="1">
      <alignment horizontal="center" vertical="center" wrapText="1"/>
    </xf>
    <xf numFmtId="0" fontId="14" fillId="3" borderId="167" xfId="7" quotePrefix="1" applyFont="1" applyFill="1" applyBorder="1" applyAlignment="1">
      <alignment horizontal="center" vertical="center" wrapText="1"/>
    </xf>
    <xf numFmtId="0" fontId="14" fillId="3" borderId="224" xfId="7" quotePrefix="1" applyFont="1" applyFill="1" applyBorder="1" applyAlignment="1">
      <alignment horizontal="center" vertical="center" wrapText="1"/>
    </xf>
    <xf numFmtId="0" fontId="14" fillId="3" borderId="226" xfId="7" quotePrefix="1" applyFont="1" applyFill="1" applyBorder="1" applyAlignment="1">
      <alignment horizontal="center" vertical="center" wrapText="1"/>
    </xf>
    <xf numFmtId="0" fontId="14" fillId="3" borderId="202" xfId="7" quotePrefix="1" applyFont="1" applyFill="1" applyBorder="1" applyAlignment="1">
      <alignment vertical="center" wrapText="1"/>
    </xf>
    <xf numFmtId="0" fontId="14" fillId="3" borderId="277" xfId="7" quotePrefix="1" applyFont="1" applyFill="1" applyBorder="1" applyAlignment="1">
      <alignment vertical="center" wrapText="1"/>
    </xf>
    <xf numFmtId="0" fontId="14" fillId="3" borderId="286" xfId="7" quotePrefix="1" applyFont="1" applyFill="1" applyBorder="1" applyAlignment="1">
      <alignment vertical="center" wrapText="1"/>
    </xf>
    <xf numFmtId="0" fontId="13" fillId="3" borderId="331" xfId="10" quotePrefix="1" applyFont="1" applyFill="1" applyBorder="1" applyAlignment="1">
      <alignment vertical="center" wrapText="1"/>
    </xf>
    <xf numFmtId="0" fontId="14" fillId="4" borderId="284" xfId="7" quotePrefix="1" applyFont="1" applyFill="1" applyBorder="1" applyAlignment="1">
      <alignment horizontal="center" vertical="center" wrapText="1"/>
    </xf>
    <xf numFmtId="0" fontId="14" fillId="4" borderId="279" xfId="7" quotePrefix="1" applyFont="1" applyFill="1" applyBorder="1" applyAlignment="1">
      <alignment horizontal="center" vertical="center" wrapText="1"/>
    </xf>
    <xf numFmtId="0" fontId="14" fillId="4" borderId="18" xfId="7" quotePrefix="1" applyFont="1" applyFill="1" applyBorder="1" applyAlignment="1">
      <alignment horizontal="center" vertical="center" wrapText="1"/>
    </xf>
    <xf numFmtId="0" fontId="14" fillId="4" borderId="277" xfId="7" quotePrefix="1" applyFont="1" applyFill="1" applyBorder="1" applyAlignment="1">
      <alignment vertical="center" wrapText="1"/>
    </xf>
    <xf numFmtId="0" fontId="14" fillId="4" borderId="286" xfId="7" quotePrefix="1" applyFont="1" applyFill="1" applyBorder="1" applyAlignment="1">
      <alignment vertical="center" wrapText="1"/>
    </xf>
    <xf numFmtId="0" fontId="14" fillId="4" borderId="276" xfId="7" quotePrefix="1" applyFont="1" applyFill="1" applyBorder="1" applyAlignment="1">
      <alignment vertical="center" wrapText="1"/>
    </xf>
    <xf numFmtId="0" fontId="14" fillId="4" borderId="276" xfId="10" quotePrefix="1" applyFont="1" applyFill="1" applyBorder="1" applyAlignment="1">
      <alignment horizontal="center" vertical="center" wrapText="1"/>
    </xf>
    <xf numFmtId="0" fontId="14" fillId="4" borderId="277" xfId="7" quotePrefix="1" applyFont="1" applyFill="1" applyBorder="1" applyAlignment="1">
      <alignment horizontal="center" vertical="center" wrapText="1"/>
    </xf>
    <xf numFmtId="0" fontId="14" fillId="4" borderId="286" xfId="7" quotePrefix="1" applyFont="1" applyFill="1" applyBorder="1" applyAlignment="1">
      <alignment horizontal="center" vertical="center" wrapText="1"/>
    </xf>
    <xf numFmtId="0" fontId="14" fillId="4" borderId="284" xfId="10" quotePrefix="1" applyFont="1" applyFill="1" applyBorder="1" applyAlignment="1">
      <alignment horizontal="center" vertical="center" wrapText="1"/>
    </xf>
    <xf numFmtId="0" fontId="14" fillId="4" borderId="279" xfId="10" quotePrefix="1" applyFont="1" applyFill="1" applyBorder="1" applyAlignment="1">
      <alignment horizontal="center" vertical="center" wrapText="1"/>
    </xf>
    <xf numFmtId="0" fontId="14" fillId="4" borderId="278" xfId="10" quotePrefix="1" applyFont="1" applyFill="1" applyBorder="1" applyAlignment="1">
      <alignment horizontal="center" vertical="center" wrapText="1"/>
    </xf>
    <xf numFmtId="0" fontId="18" fillId="4" borderId="284" xfId="0" applyFont="1" applyFill="1" applyBorder="1" applyAlignment="1">
      <alignment horizontal="center" vertical="center" wrapText="1"/>
    </xf>
    <xf numFmtId="0" fontId="18" fillId="4" borderId="279" xfId="0" applyFont="1" applyFill="1" applyBorder="1" applyAlignment="1">
      <alignment horizontal="center" vertical="center" wrapText="1"/>
    </xf>
    <xf numFmtId="0" fontId="14" fillId="3" borderId="332" xfId="10" applyFont="1" applyFill="1" applyBorder="1" applyAlignment="1">
      <alignment vertical="center" wrapText="1"/>
    </xf>
    <xf numFmtId="0" fontId="14" fillId="4" borderId="282" xfId="10" quotePrefix="1" applyFont="1" applyFill="1" applyBorder="1" applyAlignment="1">
      <alignment horizontal="center" vertical="center" wrapText="1"/>
    </xf>
    <xf numFmtId="0" fontId="14" fillId="4" borderId="287" xfId="10" quotePrefix="1" applyFont="1" applyFill="1" applyBorder="1" applyAlignment="1">
      <alignment horizontal="center" vertical="center" wrapText="1"/>
    </xf>
    <xf numFmtId="0" fontId="14" fillId="4" borderId="288" xfId="10" quotePrefix="1" applyFont="1" applyFill="1" applyBorder="1" applyAlignment="1">
      <alignment horizontal="center" vertical="center" wrapText="1"/>
    </xf>
    <xf numFmtId="0" fontId="13" fillId="3" borderId="228" xfId="10" quotePrefix="1" applyFont="1" applyFill="1" applyBorder="1" applyAlignment="1">
      <alignment vertical="center" wrapText="1"/>
    </xf>
    <xf numFmtId="0" fontId="14" fillId="4" borderId="333" xfId="10" quotePrefix="1" applyFont="1" applyFill="1" applyBorder="1" applyAlignment="1">
      <alignment horizontal="center" vertical="center" wrapText="1"/>
    </xf>
    <xf numFmtId="0" fontId="14" fillId="4" borderId="334" xfId="10" quotePrefix="1" applyFont="1" applyFill="1" applyBorder="1" applyAlignment="1">
      <alignment horizontal="center" vertical="center" wrapText="1"/>
    </xf>
    <xf numFmtId="0" fontId="14" fillId="4" borderId="335" xfId="10" quotePrefix="1" applyFont="1" applyFill="1" applyBorder="1" applyAlignment="1">
      <alignment horizontal="center" vertical="center" wrapText="1"/>
    </xf>
    <xf numFmtId="0" fontId="14" fillId="4" borderId="336" xfId="10" quotePrefix="1" applyFont="1" applyFill="1" applyBorder="1" applyAlignment="1">
      <alignment horizontal="center" vertical="center" wrapText="1"/>
    </xf>
    <xf numFmtId="0" fontId="18" fillId="4" borderId="336" xfId="0" applyFont="1" applyFill="1" applyBorder="1" applyAlignment="1">
      <alignment horizontal="center" vertical="center" wrapText="1"/>
    </xf>
    <xf numFmtId="0" fontId="18" fillId="4" borderId="334" xfId="0" applyFont="1" applyFill="1" applyBorder="1" applyAlignment="1">
      <alignment horizontal="center" vertical="center" wrapText="1"/>
    </xf>
    <xf numFmtId="0" fontId="18" fillId="4" borderId="335" xfId="0" applyFont="1" applyFill="1" applyBorder="1" applyAlignment="1">
      <alignment horizontal="center" vertical="center" wrapText="1"/>
    </xf>
    <xf numFmtId="0" fontId="24" fillId="3" borderId="179" xfId="0" applyFont="1" applyFill="1" applyBorder="1" applyAlignment="1">
      <alignment horizontal="left" vertical="center" wrapText="1"/>
    </xf>
    <xf numFmtId="0" fontId="14" fillId="4" borderId="7" xfId="7" quotePrefix="1" applyFont="1" applyFill="1" applyBorder="1" applyAlignment="1">
      <alignment horizontal="center" vertical="center" wrapText="1"/>
    </xf>
    <xf numFmtId="0" fontId="14" fillId="4" borderId="337" xfId="7" quotePrefix="1" applyFont="1" applyFill="1" applyBorder="1" applyAlignment="1">
      <alignment horizontal="center" vertical="center" wrapText="1"/>
    </xf>
    <xf numFmtId="0" fontId="14" fillId="4" borderId="143" xfId="7" quotePrefix="1" applyFont="1" applyFill="1" applyBorder="1" applyAlignment="1">
      <alignment horizontal="center" vertical="center" wrapText="1"/>
    </xf>
    <xf numFmtId="0" fontId="14" fillId="4" borderId="338" xfId="7" quotePrefix="1" applyFont="1" applyFill="1" applyBorder="1" applyAlignment="1">
      <alignment horizontal="center" vertical="center" wrapText="1"/>
    </xf>
    <xf numFmtId="0" fontId="14" fillId="4" borderId="339" xfId="7" quotePrefix="1" applyFont="1" applyFill="1" applyBorder="1" applyAlignment="1">
      <alignment horizontal="center" vertical="center" wrapText="1"/>
    </xf>
    <xf numFmtId="0" fontId="14" fillId="3" borderId="331" xfId="10" applyFont="1" applyFill="1" applyBorder="1" applyAlignment="1">
      <alignment vertical="center" wrapText="1"/>
    </xf>
    <xf numFmtId="0" fontId="8" fillId="3" borderId="132" xfId="4" quotePrefix="1" applyFont="1" applyFill="1" applyBorder="1" applyAlignment="1">
      <alignment horizontal="center" vertical="center" wrapText="1"/>
    </xf>
    <xf numFmtId="0" fontId="1" fillId="3" borderId="232" xfId="10" applyFont="1" applyFill="1" applyBorder="1" applyAlignment="1">
      <alignment vertical="center" wrapText="1"/>
    </xf>
    <xf numFmtId="0" fontId="28" fillId="3" borderId="232" xfId="0" applyFont="1" applyFill="1" applyBorder="1" applyAlignment="1">
      <alignment horizontal="left" vertical="center" wrapText="1"/>
    </xf>
    <xf numFmtId="0" fontId="28" fillId="3" borderId="332" xfId="0" applyFont="1" applyFill="1" applyBorder="1" applyAlignment="1">
      <alignment horizontal="left" vertical="center"/>
    </xf>
    <xf numFmtId="0" fontId="14" fillId="4" borderId="282" xfId="7" quotePrefix="1" applyFont="1" applyFill="1" applyBorder="1" applyAlignment="1">
      <alignment horizontal="center" vertical="center" wrapText="1"/>
    </xf>
    <xf numFmtId="0" fontId="14" fillId="4" borderId="287" xfId="7" quotePrefix="1" applyFont="1" applyFill="1" applyBorder="1" applyAlignment="1">
      <alignment horizontal="center" vertical="center" wrapText="1"/>
    </xf>
    <xf numFmtId="0" fontId="14" fillId="4" borderId="288" xfId="7" quotePrefix="1" applyFont="1" applyFill="1" applyBorder="1" applyAlignment="1">
      <alignment horizontal="center" vertical="center" wrapText="1"/>
    </xf>
    <xf numFmtId="0" fontId="24" fillId="4" borderId="7" xfId="0" applyFont="1" applyFill="1" applyBorder="1" applyAlignment="1">
      <alignment horizontal="center" vertical="center"/>
    </xf>
    <xf numFmtId="0" fontId="24" fillId="4" borderId="337" xfId="0" applyFont="1" applyFill="1" applyBorder="1" applyAlignment="1">
      <alignment horizontal="center" vertical="center"/>
    </xf>
    <xf numFmtId="0" fontId="24" fillId="4" borderId="143" xfId="0" applyFont="1" applyFill="1" applyBorder="1" applyAlignment="1">
      <alignment horizontal="center" vertical="center"/>
    </xf>
    <xf numFmtId="0" fontId="24" fillId="3" borderId="332" xfId="0" applyFont="1" applyFill="1" applyBorder="1" applyAlignment="1">
      <alignment horizontal="left" vertical="center"/>
    </xf>
    <xf numFmtId="0" fontId="12" fillId="3" borderId="0" xfId="0" applyFont="1" applyFill="1" applyAlignment="1">
      <alignment horizontal="center" wrapText="1"/>
    </xf>
    <xf numFmtId="0" fontId="5" fillId="0" borderId="284" xfId="4" quotePrefix="1" applyFont="1" applyFill="1" applyBorder="1" applyAlignment="1" applyProtection="1">
      <alignment horizontal="center" vertical="center" wrapText="1"/>
      <protection locked="0"/>
    </xf>
    <xf numFmtId="0" fontId="6" fillId="0" borderId="279" xfId="4" quotePrefix="1" applyFont="1" applyFill="1" applyBorder="1" applyAlignment="1" applyProtection="1">
      <alignment horizontal="center" vertical="center" wrapText="1"/>
      <protection locked="0"/>
    </xf>
    <xf numFmtId="0" fontId="8" fillId="0" borderId="167" xfId="4" quotePrefix="1" applyFont="1" applyFill="1" applyBorder="1" applyAlignment="1" applyProtection="1">
      <alignment horizontal="center" vertical="center" wrapText="1"/>
      <protection locked="0"/>
    </xf>
    <xf numFmtId="0" fontId="5" fillId="0" borderId="285" xfId="4" quotePrefix="1" applyFont="1" applyFill="1" applyBorder="1" applyAlignment="1" applyProtection="1">
      <alignment horizontal="center" vertical="center" wrapText="1"/>
      <protection locked="0"/>
    </xf>
    <xf numFmtId="0" fontId="18" fillId="4" borderId="193" xfId="10" quotePrefix="1" applyFont="1" applyFill="1" applyBorder="1" applyAlignment="1" applyProtection="1">
      <alignment vertical="center" wrapText="1"/>
      <protection locked="0"/>
    </xf>
    <xf numFmtId="0" fontId="18" fillId="4" borderId="202" xfId="10" quotePrefix="1" applyFont="1" applyFill="1" applyBorder="1" applyAlignment="1" applyProtection="1">
      <alignment horizontal="center" vertical="center" wrapText="1"/>
      <protection locked="0"/>
    </xf>
    <xf numFmtId="0" fontId="18" fillId="4" borderId="203" xfId="10" quotePrefix="1" applyFont="1" applyFill="1" applyBorder="1" applyAlignment="1" applyProtection="1">
      <alignment horizontal="center" vertical="center" wrapText="1"/>
      <protection locked="0"/>
    </xf>
    <xf numFmtId="0" fontId="18" fillId="4" borderId="194" xfId="10" quotePrefix="1" applyFont="1" applyFill="1" applyBorder="1" applyAlignment="1" applyProtection="1">
      <alignment horizontal="center" vertical="center" wrapText="1"/>
      <protection locked="0"/>
    </xf>
    <xf numFmtId="0" fontId="18" fillId="4" borderId="202" xfId="0" applyFont="1" applyFill="1" applyBorder="1" applyAlignment="1" applyProtection="1">
      <alignment horizontal="center" vertical="center" wrapText="1"/>
      <protection locked="0"/>
    </xf>
    <xf numFmtId="0" fontId="18" fillId="4" borderId="203" xfId="0" applyFont="1" applyFill="1" applyBorder="1" applyAlignment="1" applyProtection="1">
      <alignment horizontal="center" vertical="center" wrapText="1"/>
      <protection locked="0"/>
    </xf>
    <xf numFmtId="0" fontId="18" fillId="4" borderId="194" xfId="0" applyFont="1" applyFill="1" applyBorder="1" applyAlignment="1" applyProtection="1">
      <alignment horizontal="center" vertical="center" wrapText="1"/>
      <protection locked="0"/>
    </xf>
    <xf numFmtId="0" fontId="24" fillId="4" borderId="340" xfId="4" quotePrefix="1" applyFont="1" applyFill="1" applyBorder="1" applyAlignment="1" applyProtection="1">
      <alignment horizontal="center" vertical="center" wrapText="1"/>
      <protection locked="0"/>
    </xf>
    <xf numFmtId="0" fontId="24" fillId="4" borderId="203" xfId="4" quotePrefix="1" applyFont="1" applyFill="1" applyBorder="1" applyAlignment="1" applyProtection="1">
      <alignment horizontal="center" vertical="center" wrapText="1"/>
      <protection locked="0"/>
    </xf>
    <xf numFmtId="0" fontId="24" fillId="4" borderId="203" xfId="0" applyFont="1" applyFill="1" applyBorder="1" applyAlignment="1" applyProtection="1">
      <alignment horizontal="center" vertical="center"/>
      <protection locked="0"/>
    </xf>
    <xf numFmtId="0" fontId="18" fillId="4" borderId="0" xfId="0" applyFont="1" applyFill="1" applyProtection="1">
      <protection locked="0"/>
    </xf>
    <xf numFmtId="0" fontId="18" fillId="0" borderId="0" xfId="0" applyFont="1" applyFill="1" applyAlignment="1" applyProtection="1">
      <alignment vertical="center"/>
      <protection locked="0"/>
    </xf>
    <xf numFmtId="0" fontId="77" fillId="0" borderId="0" xfId="0" applyFont="1" applyFill="1" applyProtection="1">
      <protection locked="0"/>
    </xf>
    <xf numFmtId="0" fontId="15" fillId="4" borderId="212" xfId="10" quotePrefix="1" applyFont="1" applyFill="1" applyBorder="1" applyAlignment="1" applyProtection="1">
      <alignment vertical="center" wrapText="1"/>
      <protection locked="0"/>
    </xf>
    <xf numFmtId="0" fontId="13" fillId="4" borderId="238" xfId="10" quotePrefix="1" applyFont="1" applyFill="1" applyBorder="1" applyAlignment="1" applyProtection="1">
      <alignment vertical="center" wrapText="1"/>
      <protection locked="0"/>
    </xf>
    <xf numFmtId="0" fontId="13" fillId="4" borderId="239" xfId="10" quotePrefix="1" applyFont="1" applyFill="1" applyBorder="1" applyAlignment="1" applyProtection="1">
      <alignment vertical="center" wrapText="1"/>
      <protection locked="0"/>
    </xf>
    <xf numFmtId="0" fontId="14" fillId="4" borderId="240" xfId="10" quotePrefix="1" applyFont="1" applyFill="1" applyBorder="1" applyAlignment="1" applyProtection="1">
      <alignment vertical="center" wrapText="1"/>
      <protection locked="0"/>
    </xf>
    <xf numFmtId="0" fontId="24" fillId="4" borderId="238" xfId="0" applyFont="1" applyFill="1" applyBorder="1" applyAlignment="1" applyProtection="1">
      <alignment horizontal="left" vertical="center" wrapText="1"/>
      <protection locked="0"/>
    </xf>
    <xf numFmtId="0" fontId="24" fillId="4" borderId="239" xfId="0" applyFont="1" applyFill="1" applyBorder="1" applyAlignment="1" applyProtection="1">
      <alignment horizontal="left" vertical="center" wrapText="1"/>
      <protection locked="0"/>
    </xf>
    <xf numFmtId="0" fontId="24" fillId="4" borderId="240" xfId="0" applyFont="1" applyFill="1" applyBorder="1" applyAlignment="1" applyProtection="1">
      <alignment horizontal="left" vertical="center" wrapText="1"/>
      <protection locked="0"/>
    </xf>
    <xf numFmtId="0" fontId="14" fillId="4" borderId="241" xfId="4" quotePrefix="1" applyFont="1" applyFill="1" applyBorder="1" applyAlignment="1" applyProtection="1">
      <alignment horizontal="center" vertical="center" wrapText="1"/>
      <protection locked="0"/>
    </xf>
    <xf numFmtId="0" fontId="14" fillId="4" borderId="239" xfId="4" quotePrefix="1" applyFont="1" applyFill="1" applyBorder="1" applyAlignment="1" applyProtection="1">
      <alignment horizontal="center" vertical="center" wrapText="1"/>
      <protection locked="0"/>
    </xf>
    <xf numFmtId="0" fontId="24" fillId="4" borderId="239" xfId="0" applyFont="1" applyFill="1" applyBorder="1" applyProtection="1">
      <protection locked="0"/>
    </xf>
    <xf numFmtId="0" fontId="18" fillId="4" borderId="193" xfId="10" applyFont="1" applyFill="1" applyBorder="1" applyAlignment="1" applyProtection="1">
      <alignment vertical="center" wrapText="1"/>
      <protection locked="0"/>
    </xf>
    <xf numFmtId="0" fontId="18" fillId="4" borderId="193" xfId="8" applyFont="1" applyFill="1" applyBorder="1" applyAlignment="1" applyProtection="1">
      <alignment vertical="center" wrapText="1"/>
      <protection locked="0"/>
    </xf>
    <xf numFmtId="0" fontId="37" fillId="4" borderId="194" xfId="10" quotePrefix="1" applyFont="1" applyFill="1" applyBorder="1" applyAlignment="1" applyProtection="1">
      <alignment horizontal="center" vertical="center" wrapText="1"/>
      <protection locked="0"/>
    </xf>
    <xf numFmtId="0" fontId="18" fillId="4" borderId="195" xfId="10" applyFont="1" applyFill="1" applyBorder="1" applyAlignment="1" applyProtection="1">
      <alignment vertical="center" wrapText="1"/>
      <protection locked="0"/>
    </xf>
    <xf numFmtId="0" fontId="18" fillId="4" borderId="204" xfId="10" quotePrefix="1" applyFont="1" applyFill="1" applyBorder="1" applyAlignment="1" applyProtection="1">
      <alignment horizontal="center" vertical="center" wrapText="1"/>
      <protection locked="0"/>
    </xf>
    <xf numFmtId="0" fontId="18" fillId="4" borderId="205" xfId="10" quotePrefix="1" applyFont="1" applyFill="1" applyBorder="1" applyAlignment="1" applyProtection="1">
      <alignment horizontal="center" vertical="center" wrapText="1"/>
      <protection locked="0"/>
    </xf>
    <xf numFmtId="0" fontId="18" fillId="4" borderId="206" xfId="10" quotePrefix="1" applyFont="1" applyFill="1" applyBorder="1" applyAlignment="1" applyProtection="1">
      <alignment horizontal="center" vertical="center" wrapText="1"/>
      <protection locked="0"/>
    </xf>
    <xf numFmtId="0" fontId="18" fillId="4" borderId="204" xfId="0" applyFont="1" applyFill="1" applyBorder="1" applyAlignment="1" applyProtection="1">
      <alignment horizontal="center" vertical="center" wrapText="1"/>
      <protection locked="0"/>
    </xf>
    <xf numFmtId="0" fontId="18" fillId="4" borderId="205" xfId="0" applyFont="1" applyFill="1" applyBorder="1" applyAlignment="1" applyProtection="1">
      <alignment horizontal="center" vertical="center" wrapText="1"/>
      <protection locked="0"/>
    </xf>
    <xf numFmtId="0" fontId="18" fillId="4" borderId="206" xfId="0" applyFont="1" applyFill="1" applyBorder="1" applyAlignment="1" applyProtection="1">
      <alignment horizontal="center" vertical="center" wrapText="1"/>
      <protection locked="0"/>
    </xf>
    <xf numFmtId="0" fontId="24" fillId="4" borderId="341" xfId="4" quotePrefix="1" applyFont="1" applyFill="1" applyBorder="1" applyAlignment="1" applyProtection="1">
      <alignment horizontal="center" vertical="center" wrapText="1"/>
      <protection locked="0"/>
    </xf>
    <xf numFmtId="0" fontId="24" fillId="4" borderId="205" xfId="4" quotePrefix="1" applyFont="1" applyFill="1" applyBorder="1" applyAlignment="1" applyProtection="1">
      <alignment horizontal="center" vertical="center" wrapText="1"/>
      <protection locked="0"/>
    </xf>
    <xf numFmtId="0" fontId="24" fillId="4" borderId="205" xfId="0" applyFont="1" applyFill="1" applyBorder="1" applyAlignment="1" applyProtection="1">
      <alignment horizontal="center" vertical="center"/>
      <protection locked="0"/>
    </xf>
    <xf numFmtId="0" fontId="17" fillId="4" borderId="8" xfId="0" applyFont="1" applyFill="1" applyBorder="1" applyAlignment="1" applyProtection="1">
      <alignment horizontal="left" vertical="center" wrapText="1"/>
      <protection locked="0"/>
    </xf>
    <xf numFmtId="0" fontId="13" fillId="4" borderId="7" xfId="7" quotePrefix="1" applyFont="1" applyFill="1" applyBorder="1" applyAlignment="1" applyProtection="1">
      <alignment horizontal="center" vertical="center" wrapText="1"/>
      <protection locked="0"/>
    </xf>
    <xf numFmtId="0" fontId="13" fillId="4" borderId="43" xfId="7" quotePrefix="1" applyFont="1" applyFill="1" applyBorder="1" applyAlignment="1" applyProtection="1">
      <alignment horizontal="center" vertical="center" wrapText="1"/>
      <protection locked="0"/>
    </xf>
    <xf numFmtId="0" fontId="13" fillId="4" borderId="41" xfId="7" quotePrefix="1" applyFont="1" applyFill="1" applyBorder="1" applyAlignment="1" applyProtection="1">
      <alignment horizontal="center" vertical="center" wrapText="1"/>
      <protection locked="0"/>
    </xf>
    <xf numFmtId="0" fontId="13" fillId="4" borderId="83" xfId="7" quotePrefix="1" applyFont="1" applyFill="1" applyBorder="1" applyAlignment="1" applyProtection="1">
      <alignment horizontal="center" vertical="center" wrapText="1"/>
      <protection locked="0"/>
    </xf>
    <xf numFmtId="0" fontId="17" fillId="4" borderId="212" xfId="0" applyFont="1" applyFill="1" applyBorder="1" applyAlignment="1" applyProtection="1">
      <alignment horizontal="left" vertical="center" wrapText="1"/>
      <protection locked="0"/>
    </xf>
    <xf numFmtId="0" fontId="13" fillId="4" borderId="238" xfId="7" quotePrefix="1" applyFont="1" applyFill="1" applyBorder="1" applyAlignment="1" applyProtection="1">
      <alignment horizontal="center" vertical="center" wrapText="1"/>
      <protection locked="0"/>
    </xf>
    <xf numFmtId="0" fontId="13" fillId="4" borderId="239" xfId="7" quotePrefix="1" applyFont="1" applyFill="1" applyBorder="1" applyAlignment="1" applyProtection="1">
      <alignment horizontal="center" vertical="center" wrapText="1"/>
      <protection locked="0"/>
    </xf>
    <xf numFmtId="0" fontId="13" fillId="4" borderId="240" xfId="7" quotePrefix="1" applyFont="1" applyFill="1" applyBorder="1" applyAlignment="1" applyProtection="1">
      <alignment horizontal="center" vertical="center" wrapText="1"/>
      <protection locked="0"/>
    </xf>
    <xf numFmtId="0" fontId="24" fillId="4" borderId="239" xfId="0" applyFont="1" applyFill="1" applyBorder="1" applyAlignment="1" applyProtection="1">
      <alignment horizontal="center" vertical="center"/>
      <protection locked="0"/>
    </xf>
    <xf numFmtId="0" fontId="17" fillId="4" borderId="193" xfId="0" applyFont="1" applyFill="1" applyBorder="1" applyAlignment="1" applyProtection="1">
      <alignment horizontal="left" vertical="center" wrapText="1"/>
      <protection locked="0"/>
    </xf>
    <xf numFmtId="0" fontId="13" fillId="4" borderId="202" xfId="7" quotePrefix="1" applyFont="1" applyFill="1" applyBorder="1" applyAlignment="1" applyProtection="1">
      <alignment horizontal="center" vertical="center" wrapText="1"/>
      <protection locked="0"/>
    </xf>
    <xf numFmtId="0" fontId="13" fillId="4" borderId="203" xfId="7" quotePrefix="1" applyFont="1" applyFill="1" applyBorder="1" applyAlignment="1" applyProtection="1">
      <alignment horizontal="center" vertical="center" wrapText="1"/>
      <protection locked="0"/>
    </xf>
    <xf numFmtId="0" fontId="13" fillId="4" borderId="194" xfId="7" quotePrefix="1" applyFont="1" applyFill="1" applyBorder="1" applyAlignment="1" applyProtection="1">
      <alignment horizontal="center" vertical="center" wrapText="1"/>
      <protection locked="0"/>
    </xf>
    <xf numFmtId="0" fontId="14" fillId="4" borderId="194" xfId="7" quotePrefix="1" applyFont="1" applyFill="1" applyBorder="1" applyAlignment="1" applyProtection="1">
      <alignment horizontal="center" vertical="center" wrapText="1"/>
      <protection locked="0"/>
    </xf>
    <xf numFmtId="0" fontId="14" fillId="4" borderId="340" xfId="7" quotePrefix="1" applyFont="1" applyFill="1" applyBorder="1" applyAlignment="1" applyProtection="1">
      <alignment horizontal="center" vertical="center" wrapText="1"/>
      <protection locked="0"/>
    </xf>
    <xf numFmtId="0" fontId="14" fillId="4" borderId="203" xfId="7" quotePrefix="1" applyFont="1" applyFill="1" applyBorder="1" applyAlignment="1" applyProtection="1">
      <alignment horizontal="center" vertical="center" wrapText="1"/>
      <protection locked="0"/>
    </xf>
    <xf numFmtId="0" fontId="24" fillId="4" borderId="340" xfId="0" applyFont="1" applyFill="1" applyBorder="1" applyAlignment="1" applyProtection="1">
      <alignment horizontal="center" vertical="center" wrapText="1"/>
      <protection locked="0"/>
    </xf>
    <xf numFmtId="0" fontId="24" fillId="4" borderId="203" xfId="0" applyFont="1" applyFill="1" applyBorder="1" applyAlignment="1" applyProtection="1">
      <alignment horizontal="center" vertical="center" wrapText="1"/>
      <protection locked="0"/>
    </xf>
    <xf numFmtId="0" fontId="24" fillId="4" borderId="341" xfId="0" applyFont="1" applyFill="1" applyBorder="1" applyAlignment="1" applyProtection="1">
      <alignment horizontal="center" vertical="center" wrapText="1"/>
      <protection locked="0"/>
    </xf>
    <xf numFmtId="0" fontId="24" fillId="4" borderId="205" xfId="0" applyFont="1" applyFill="1" applyBorder="1" applyAlignment="1" applyProtection="1">
      <alignment horizontal="center" vertical="center" wrapText="1"/>
      <protection locked="0"/>
    </xf>
    <xf numFmtId="0" fontId="15" fillId="4" borderId="8" xfId="10" quotePrefix="1" applyFont="1" applyFill="1" applyBorder="1" applyAlignment="1" applyProtection="1">
      <alignment vertical="center" wrapText="1"/>
      <protection locked="0"/>
    </xf>
    <xf numFmtId="0" fontId="13" fillId="4" borderId="7" xfId="10" quotePrefix="1" applyFont="1" applyFill="1" applyBorder="1" applyAlignment="1" applyProtection="1">
      <alignment horizontal="center" vertical="center" wrapText="1"/>
      <protection locked="0"/>
    </xf>
    <xf numFmtId="0" fontId="13" fillId="4" borderId="43" xfId="10" quotePrefix="1" applyFont="1" applyFill="1" applyBorder="1" applyAlignment="1" applyProtection="1">
      <alignment horizontal="center" vertical="center" wrapText="1"/>
      <protection locked="0"/>
    </xf>
    <xf numFmtId="0" fontId="13" fillId="4" borderId="41" xfId="10" quotePrefix="1" applyFont="1" applyFill="1" applyBorder="1" applyAlignment="1" applyProtection="1">
      <alignment horizontal="center" vertical="center" wrapText="1"/>
      <protection locked="0"/>
    </xf>
    <xf numFmtId="0" fontId="13" fillId="4" borderId="83" xfId="10" quotePrefix="1" applyFont="1" applyFill="1" applyBorder="1" applyAlignment="1" applyProtection="1">
      <alignment horizontal="center" vertical="center" wrapText="1"/>
      <protection locked="0"/>
    </xf>
    <xf numFmtId="0" fontId="15" fillId="4" borderId="212" xfId="10" applyFont="1" applyFill="1" applyBorder="1" applyAlignment="1" applyProtection="1">
      <alignment vertical="center" wrapText="1"/>
      <protection locked="0"/>
    </xf>
    <xf numFmtId="0" fontId="14" fillId="4" borderId="238" xfId="7" quotePrefix="1" applyFont="1" applyFill="1" applyBorder="1" applyAlignment="1" applyProtection="1">
      <alignment horizontal="center" vertical="center" wrapText="1"/>
      <protection locked="0"/>
    </xf>
    <xf numFmtId="0" fontId="14" fillId="4" borderId="239" xfId="7" quotePrefix="1" applyFont="1" applyFill="1" applyBorder="1" applyAlignment="1" applyProtection="1">
      <alignment horizontal="center" vertical="center" wrapText="1"/>
      <protection locked="0"/>
    </xf>
    <xf numFmtId="0" fontId="14" fillId="4" borderId="240" xfId="7" quotePrefix="1" applyFont="1" applyFill="1" applyBorder="1" applyAlignment="1" applyProtection="1">
      <alignment horizontal="center" vertical="center" wrapText="1"/>
      <protection locked="0"/>
    </xf>
    <xf numFmtId="0" fontId="18" fillId="4" borderId="238" xfId="7" quotePrefix="1" applyFont="1" applyFill="1" applyBorder="1" applyAlignment="1" applyProtection="1">
      <alignment horizontal="center" vertical="center" wrapText="1"/>
      <protection locked="0"/>
    </xf>
    <xf numFmtId="0" fontId="18" fillId="4" borderId="239" xfId="7" quotePrefix="1" applyFont="1" applyFill="1" applyBorder="1" applyAlignment="1" applyProtection="1">
      <alignment horizontal="center" vertical="center" wrapText="1"/>
      <protection locked="0"/>
    </xf>
    <xf numFmtId="0" fontId="18" fillId="4" borderId="240" xfId="7" quotePrefix="1" applyFont="1" applyFill="1" applyBorder="1" applyAlignment="1" applyProtection="1">
      <alignment horizontal="center" vertical="center" wrapText="1"/>
      <protection locked="0"/>
    </xf>
    <xf numFmtId="0" fontId="24" fillId="4" borderId="238" xfId="0" applyFont="1" applyFill="1" applyBorder="1" applyAlignment="1" applyProtection="1">
      <alignment horizontal="center" vertical="center" wrapText="1"/>
      <protection locked="0"/>
    </xf>
    <xf numFmtId="0" fontId="24" fillId="4" borderId="239" xfId="0" applyFont="1" applyFill="1" applyBorder="1" applyAlignment="1" applyProtection="1">
      <alignment horizontal="center" vertical="center" wrapText="1"/>
      <protection locked="0"/>
    </xf>
    <xf numFmtId="0" fontId="24" fillId="4" borderId="240" xfId="0" applyFont="1" applyFill="1" applyBorder="1" applyAlignment="1" applyProtection="1">
      <alignment horizontal="center" vertical="center" wrapText="1"/>
      <protection locked="0"/>
    </xf>
    <xf numFmtId="0" fontId="24" fillId="4" borderId="241" xfId="0" applyFont="1" applyFill="1" applyBorder="1" applyAlignment="1" applyProtection="1">
      <alignment horizontal="center" vertical="center" wrapText="1"/>
      <protection locked="0"/>
    </xf>
    <xf numFmtId="0" fontId="18" fillId="4" borderId="340" xfId="0" applyFont="1" applyFill="1" applyBorder="1" applyAlignment="1" applyProtection="1">
      <alignment horizontal="center" vertical="center" wrapText="1"/>
      <protection locked="0"/>
    </xf>
    <xf numFmtId="0" fontId="18" fillId="4" borderId="203" xfId="0" applyFont="1" applyFill="1" applyBorder="1" applyAlignment="1" applyProtection="1">
      <alignment horizontal="center" vertical="center"/>
      <protection locked="0"/>
    </xf>
    <xf numFmtId="0" fontId="18" fillId="4" borderId="341" xfId="0" applyFont="1" applyFill="1" applyBorder="1" applyAlignment="1" applyProtection="1">
      <alignment horizontal="center" vertical="center" wrapText="1"/>
      <protection locked="0"/>
    </xf>
    <xf numFmtId="0" fontId="18" fillId="4" borderId="205" xfId="0" applyFont="1" applyFill="1" applyBorder="1" applyAlignment="1" applyProtection="1">
      <alignment horizontal="center" vertical="center"/>
      <protection locked="0"/>
    </xf>
    <xf numFmtId="0" fontId="18" fillId="4" borderId="7" xfId="10" quotePrefix="1" applyFont="1" applyFill="1" applyBorder="1" applyAlignment="1" applyProtection="1">
      <alignment horizontal="center" vertical="center" wrapText="1"/>
      <protection locked="0"/>
    </xf>
    <xf numFmtId="0" fontId="18" fillId="4" borderId="43" xfId="10" quotePrefix="1" applyFont="1" applyFill="1" applyBorder="1" applyAlignment="1" applyProtection="1">
      <alignment horizontal="center" vertical="center" wrapText="1"/>
      <protection locked="0"/>
    </xf>
    <xf numFmtId="0" fontId="18" fillId="4" borderId="41" xfId="10" quotePrefix="1" applyFont="1" applyFill="1" applyBorder="1" applyAlignment="1" applyProtection="1">
      <alignment horizontal="center" vertical="center" wrapText="1"/>
      <protection locked="0"/>
    </xf>
    <xf numFmtId="0" fontId="18" fillId="4" borderId="83" xfId="0" applyFont="1" applyFill="1" applyBorder="1" applyAlignment="1" applyProtection="1">
      <alignment horizontal="center" vertical="center" wrapText="1"/>
      <protection locked="0"/>
    </xf>
    <xf numFmtId="0" fontId="18" fillId="4" borderId="43" xfId="0" applyFont="1" applyFill="1" applyBorder="1" applyAlignment="1" applyProtection="1">
      <alignment horizontal="center" vertical="center" wrapText="1"/>
      <protection locked="0"/>
    </xf>
    <xf numFmtId="0" fontId="18" fillId="4" borderId="41" xfId="0" applyFont="1" applyFill="1" applyBorder="1" applyAlignment="1" applyProtection="1">
      <alignment horizontal="center" vertical="center"/>
      <protection locked="0"/>
    </xf>
    <xf numFmtId="0" fontId="28" fillId="4" borderId="212" xfId="0" applyFont="1" applyFill="1" applyBorder="1" applyAlignment="1" applyProtection="1">
      <alignment horizontal="left" vertical="center" wrapText="1"/>
      <protection locked="0"/>
    </xf>
    <xf numFmtId="0" fontId="18" fillId="4" borderId="238" xfId="0" applyFont="1" applyFill="1" applyBorder="1" applyAlignment="1" applyProtection="1">
      <alignment horizontal="center" vertical="center"/>
      <protection locked="0"/>
    </xf>
    <xf numFmtId="0" fontId="18" fillId="4" borderId="239" xfId="0" applyFont="1" applyFill="1" applyBorder="1" applyAlignment="1" applyProtection="1">
      <alignment horizontal="center" vertical="center"/>
      <protection locked="0"/>
    </xf>
    <xf numFmtId="0" fontId="18" fillId="4" borderId="240" xfId="0" applyFont="1" applyFill="1" applyBorder="1" applyAlignment="1" applyProtection="1">
      <alignment horizontal="center" vertical="center"/>
      <protection locked="0"/>
    </xf>
    <xf numFmtId="0" fontId="18" fillId="4" borderId="241" xfId="0" applyFont="1" applyFill="1" applyBorder="1" applyAlignment="1" applyProtection="1">
      <alignment horizontal="center" vertical="center"/>
      <protection locked="0"/>
    </xf>
    <xf numFmtId="0" fontId="28" fillId="4" borderId="195" xfId="0" applyFont="1" applyFill="1" applyBorder="1" applyAlignment="1" applyProtection="1">
      <alignment horizontal="left" vertical="center" wrapText="1"/>
      <protection locked="0"/>
    </xf>
    <xf numFmtId="0" fontId="18" fillId="4" borderId="341" xfId="10" quotePrefix="1" applyFont="1" applyFill="1" applyBorder="1" applyAlignment="1" applyProtection="1">
      <alignment horizontal="center" vertical="center" wrapText="1"/>
      <protection locked="0"/>
    </xf>
    <xf numFmtId="0" fontId="78" fillId="4" borderId="7" xfId="0" applyFont="1" applyFill="1" applyBorder="1" applyAlignment="1" applyProtection="1">
      <alignment horizontal="center" vertical="center"/>
      <protection locked="0"/>
    </xf>
    <xf numFmtId="0" fontId="78" fillId="4" borderId="43" xfId="0" applyFont="1" applyFill="1" applyBorder="1" applyAlignment="1" applyProtection="1">
      <alignment horizontal="center" vertical="center"/>
      <protection locked="0"/>
    </xf>
    <xf numFmtId="0" fontId="78" fillId="4" borderId="41" xfId="0" applyFont="1" applyFill="1" applyBorder="1" applyAlignment="1" applyProtection="1">
      <alignment horizontal="center" vertical="center"/>
      <protection locked="0"/>
    </xf>
    <xf numFmtId="0" fontId="78" fillId="4" borderId="83" xfId="0" applyFont="1" applyFill="1" applyBorder="1" applyAlignment="1" applyProtection="1">
      <alignment horizontal="center" vertical="center"/>
      <protection locked="0"/>
    </xf>
    <xf numFmtId="0" fontId="62" fillId="0" borderId="284" xfId="4" quotePrefix="1" applyFont="1" applyFill="1" applyBorder="1" applyAlignment="1" applyProtection="1">
      <alignment horizontal="center" vertical="center" wrapText="1"/>
      <protection locked="0"/>
    </xf>
    <xf numFmtId="0" fontId="63" fillId="0" borderId="279" xfId="4" quotePrefix="1" applyFont="1" applyFill="1" applyBorder="1" applyAlignment="1" applyProtection="1">
      <alignment horizontal="center" vertical="center" wrapText="1"/>
      <protection locked="0"/>
    </xf>
    <xf numFmtId="0" fontId="64" fillId="0" borderId="167" xfId="4" quotePrefix="1" applyFont="1" applyFill="1" applyBorder="1" applyAlignment="1" applyProtection="1">
      <alignment horizontal="center" vertical="center" wrapText="1"/>
      <protection locked="0"/>
    </xf>
    <xf numFmtId="0" fontId="23" fillId="4" borderId="8" xfId="0" applyFont="1" applyFill="1" applyBorder="1" applyAlignment="1" applyProtection="1">
      <alignment horizontal="left" vertical="center" wrapText="1"/>
      <protection locked="0"/>
    </xf>
    <xf numFmtId="0" fontId="56" fillId="4" borderId="7" xfId="7" quotePrefix="1" applyFont="1" applyFill="1" applyBorder="1" applyAlignment="1" applyProtection="1">
      <alignment horizontal="center" vertical="center" wrapText="1"/>
      <protection locked="0"/>
    </xf>
    <xf numFmtId="0" fontId="56" fillId="4" borderId="43" xfId="7" quotePrefix="1" applyFont="1" applyFill="1" applyBorder="1" applyAlignment="1" applyProtection="1">
      <alignment horizontal="center" vertical="center" wrapText="1"/>
      <protection locked="0"/>
    </xf>
    <xf numFmtId="0" fontId="56" fillId="4" borderId="41" xfId="7" quotePrefix="1" applyFont="1" applyFill="1" applyBorder="1" applyAlignment="1" applyProtection="1">
      <alignment horizontal="center" vertical="center" wrapText="1"/>
      <protection locked="0"/>
    </xf>
    <xf numFmtId="0" fontId="56" fillId="4" borderId="8" xfId="10" quotePrefix="1" applyFont="1" applyFill="1" applyBorder="1" applyAlignment="1" applyProtection="1">
      <alignment vertical="center" wrapText="1"/>
      <protection locked="0"/>
    </xf>
    <xf numFmtId="0" fontId="57" fillId="4" borderId="7" xfId="10" quotePrefix="1" applyFont="1" applyFill="1" applyBorder="1" applyAlignment="1" applyProtection="1">
      <alignment horizontal="center" vertical="center" wrapText="1"/>
      <protection locked="0"/>
    </xf>
    <xf numFmtId="0" fontId="57" fillId="4" borderId="43" xfId="10" quotePrefix="1" applyFont="1" applyFill="1" applyBorder="1" applyAlignment="1" applyProtection="1">
      <alignment horizontal="center" vertical="center" wrapText="1"/>
      <protection locked="0"/>
    </xf>
    <xf numFmtId="0" fontId="57" fillId="4" borderId="41" xfId="10" quotePrefix="1" applyFont="1" applyFill="1" applyBorder="1" applyAlignment="1" applyProtection="1">
      <alignment horizontal="center" vertical="center" wrapText="1"/>
      <protection locked="0"/>
    </xf>
    <xf numFmtId="0" fontId="79" fillId="4" borderId="8" xfId="0" applyFont="1" applyFill="1" applyBorder="1" applyAlignment="1" applyProtection="1">
      <alignment horizontal="left" vertical="center" wrapText="1"/>
      <protection locked="0"/>
    </xf>
    <xf numFmtId="0" fontId="79" fillId="4" borderId="7" xfId="0" applyFont="1" applyFill="1" applyBorder="1" applyAlignment="1" applyProtection="1">
      <alignment horizontal="center" vertical="center"/>
      <protection locked="0"/>
    </xf>
    <xf numFmtId="0" fontId="79" fillId="4" borderId="43" xfId="0" applyFont="1" applyFill="1" applyBorder="1" applyAlignment="1" applyProtection="1">
      <alignment horizontal="center" vertical="center"/>
      <protection locked="0"/>
    </xf>
    <xf numFmtId="0" fontId="79" fillId="4" borderId="41" xfId="0" applyFont="1" applyFill="1" applyBorder="1" applyAlignment="1" applyProtection="1">
      <alignment horizontal="center" vertical="center"/>
      <protection locked="0"/>
    </xf>
    <xf numFmtId="0" fontId="15" fillId="3" borderId="108" xfId="10" quotePrefix="1" applyFont="1" applyFill="1" applyBorder="1" applyAlignment="1">
      <alignment vertical="center" wrapText="1"/>
    </xf>
    <xf numFmtId="0" fontId="13" fillId="3" borderId="350" xfId="10" quotePrefix="1" applyFont="1" applyFill="1" applyBorder="1" applyAlignment="1">
      <alignment vertical="center" wrapText="1"/>
    </xf>
    <xf numFmtId="0" fontId="13" fillId="3" borderId="351" xfId="10" quotePrefix="1" applyFont="1" applyFill="1" applyBorder="1" applyAlignment="1">
      <alignment vertical="center" wrapText="1"/>
    </xf>
    <xf numFmtId="0" fontId="14" fillId="3" borderId="352" xfId="10" quotePrefix="1" applyFont="1" applyFill="1" applyBorder="1" applyAlignment="1">
      <alignment vertical="center" wrapText="1"/>
    </xf>
    <xf numFmtId="0" fontId="39" fillId="3" borderId="353" xfId="0" applyFont="1" applyFill="1" applyBorder="1" applyAlignment="1">
      <alignment horizontal="left" vertical="center" wrapText="1"/>
    </xf>
    <xf numFmtId="0" fontId="39" fillId="3" borderId="354" xfId="0" applyFont="1" applyFill="1" applyBorder="1" applyAlignment="1">
      <alignment horizontal="left" vertical="center" wrapText="1"/>
    </xf>
    <xf numFmtId="0" fontId="14" fillId="3" borderId="356" xfId="10" quotePrefix="1" applyFont="1" applyFill="1" applyBorder="1" applyAlignment="1">
      <alignment horizontal="center" vertical="center" wrapText="1"/>
    </xf>
    <xf numFmtId="0" fontId="14" fillId="3" borderId="340" xfId="10" quotePrefix="1" applyFont="1" applyFill="1" applyBorder="1" applyAlignment="1">
      <alignment horizontal="center" vertical="center" wrapText="1"/>
    </xf>
    <xf numFmtId="0" fontId="24" fillId="3" borderId="357" xfId="0" applyFont="1" applyFill="1" applyBorder="1" applyAlignment="1">
      <alignment horizontal="center" vertical="center" wrapText="1"/>
    </xf>
    <xf numFmtId="0" fontId="24" fillId="3" borderId="358" xfId="0" applyFont="1" applyFill="1" applyBorder="1" applyAlignment="1">
      <alignment horizontal="center" vertical="center" wrapText="1"/>
    </xf>
    <xf numFmtId="0" fontId="14" fillId="3" borderId="108" xfId="10" applyFont="1" applyFill="1" applyBorder="1" applyAlignment="1">
      <alignment vertical="center" wrapText="1"/>
    </xf>
    <xf numFmtId="0" fontId="24" fillId="3" borderId="166" xfId="0" applyFont="1" applyFill="1" applyBorder="1" applyAlignment="1">
      <alignment horizontal="center" vertical="center" wrapText="1"/>
    </xf>
    <xf numFmtId="0" fontId="16" fillId="3" borderId="344" xfId="0" applyFont="1" applyFill="1" applyBorder="1" applyAlignment="1">
      <alignment horizontal="left" vertical="center" wrapText="1"/>
    </xf>
    <xf numFmtId="0" fontId="13" fillId="3" borderId="337" xfId="7" quotePrefix="1" applyFont="1" applyFill="1" applyBorder="1" applyAlignment="1">
      <alignment horizontal="center" vertical="center" wrapText="1"/>
    </xf>
    <xf numFmtId="0" fontId="13" fillId="3" borderId="360" xfId="7" quotePrefix="1" applyFont="1" applyFill="1" applyBorder="1" applyAlignment="1">
      <alignment horizontal="center" vertical="center" wrapText="1"/>
    </xf>
    <xf numFmtId="0" fontId="13" fillId="3" borderId="361" xfId="7" quotePrefix="1" applyFont="1" applyFill="1" applyBorder="1" applyAlignment="1">
      <alignment horizontal="center" vertical="center" wrapText="1"/>
    </xf>
    <xf numFmtId="0" fontId="13" fillId="3" borderId="244" xfId="7" quotePrefix="1" applyFont="1" applyFill="1" applyBorder="1" applyAlignment="1">
      <alignment horizontal="center" vertical="center" wrapText="1"/>
    </xf>
    <xf numFmtId="0" fontId="17" fillId="3" borderId="344" xfId="0" applyFont="1" applyFill="1" applyBorder="1" applyAlignment="1">
      <alignment horizontal="left" vertical="center" wrapText="1"/>
    </xf>
    <xf numFmtId="0" fontId="14" fillId="3" borderId="342" xfId="10" applyFont="1" applyFill="1" applyBorder="1" applyAlignment="1">
      <alignment vertical="center" wrapText="1"/>
    </xf>
    <xf numFmtId="0" fontId="14" fillId="5" borderId="350" xfId="10" quotePrefix="1" applyFont="1" applyFill="1" applyBorder="1" applyAlignment="1">
      <alignment horizontal="center" vertical="center" wrapText="1"/>
    </xf>
    <xf numFmtId="0" fontId="14" fillId="5" borderId="362" xfId="10" quotePrefix="1" applyFont="1" applyFill="1" applyBorder="1" applyAlignment="1">
      <alignment horizontal="center" vertical="center" wrapText="1"/>
    </xf>
    <xf numFmtId="0" fontId="14" fillId="3" borderId="348" xfId="10" quotePrefix="1" applyFont="1" applyFill="1" applyBorder="1" applyAlignment="1">
      <alignment horizontal="center" vertical="center" wrapText="1"/>
    </xf>
    <xf numFmtId="0" fontId="14" fillId="5" borderId="353" xfId="10" quotePrefix="1" applyFont="1" applyFill="1" applyBorder="1" applyAlignment="1">
      <alignment horizontal="center" vertical="center" wrapText="1"/>
    </xf>
    <xf numFmtId="0" fontId="13" fillId="3" borderId="360" xfId="10" quotePrefix="1" applyFont="1" applyFill="1" applyBorder="1" applyAlignment="1">
      <alignment horizontal="center" vertical="center" wrapText="1"/>
    </xf>
    <xf numFmtId="0" fontId="13" fillId="3" borderId="330" xfId="10" quotePrefix="1" applyFont="1" applyFill="1" applyBorder="1" applyAlignment="1">
      <alignment horizontal="center" vertical="center" wrapText="1"/>
    </xf>
    <xf numFmtId="0" fontId="15" fillId="3" borderId="108" xfId="10" applyFont="1" applyFill="1" applyBorder="1" applyAlignment="1">
      <alignment vertical="center" wrapText="1"/>
    </xf>
    <xf numFmtId="0" fontId="14" fillId="3" borderId="353" xfId="7" quotePrefix="1" applyFont="1" applyFill="1" applyBorder="1" applyAlignment="1">
      <alignment horizontal="center" vertical="center" wrapText="1"/>
    </xf>
    <xf numFmtId="0" fontId="14" fillId="3" borderId="356" xfId="7" quotePrefix="1" applyFont="1" applyFill="1" applyBorder="1" applyAlignment="1">
      <alignment horizontal="center" vertical="center" wrapText="1"/>
    </xf>
    <xf numFmtId="0" fontId="14" fillId="3" borderId="340" xfId="7" quotePrefix="1" applyFont="1" applyFill="1" applyBorder="1" applyAlignment="1">
      <alignment horizontal="center" vertical="center" wrapText="1"/>
    </xf>
    <xf numFmtId="0" fontId="14" fillId="3" borderId="363" xfId="7" quotePrefix="1" applyFont="1" applyFill="1" applyBorder="1" applyAlignment="1">
      <alignment horizontal="center" vertical="center" wrapText="1"/>
    </xf>
    <xf numFmtId="0" fontId="39" fillId="3" borderId="361" xfId="0" applyFont="1" applyFill="1" applyBorder="1" applyAlignment="1">
      <alignment horizontal="center" vertical="center" wrapText="1"/>
    </xf>
    <xf numFmtId="0" fontId="14" fillId="5" borderId="356" xfId="10" quotePrefix="1" applyFont="1" applyFill="1" applyBorder="1" applyAlignment="1">
      <alignment horizontal="center" vertical="center" wrapText="1"/>
    </xf>
    <xf numFmtId="0" fontId="14" fillId="5" borderId="340" xfId="10" quotePrefix="1" applyFont="1" applyFill="1" applyBorder="1" applyAlignment="1">
      <alignment horizontal="center" vertical="center" wrapText="1"/>
    </xf>
    <xf numFmtId="0" fontId="13" fillId="3" borderId="329" xfId="7" quotePrefix="1" applyFont="1" applyFill="1" applyBorder="1" applyAlignment="1">
      <alignment horizontal="center" vertical="center" wrapText="1"/>
    </xf>
    <xf numFmtId="0" fontId="13" fillId="3" borderId="330" xfId="7" quotePrefix="1" applyFont="1" applyFill="1" applyBorder="1" applyAlignment="1">
      <alignment horizontal="center" vertical="center" wrapText="1"/>
    </xf>
    <xf numFmtId="0" fontId="24" fillId="3" borderId="360" xfId="0" applyFont="1" applyFill="1" applyBorder="1" applyAlignment="1">
      <alignment horizontal="center" vertical="center"/>
    </xf>
    <xf numFmtId="0" fontId="24" fillId="3" borderId="329" xfId="0" applyFont="1" applyFill="1" applyBorder="1" applyAlignment="1">
      <alignment horizontal="center" vertical="center"/>
    </xf>
    <xf numFmtId="0" fontId="24" fillId="3" borderId="330" xfId="0" applyFont="1" applyFill="1" applyBorder="1" applyAlignment="1">
      <alignment horizontal="center" vertical="center"/>
    </xf>
    <xf numFmtId="0" fontId="16" fillId="3" borderId="353" xfId="0" applyFont="1" applyFill="1" applyBorder="1" applyAlignment="1">
      <alignment horizontal="center" vertical="center" wrapText="1"/>
    </xf>
    <xf numFmtId="0" fontId="16" fillId="3" borderId="354" xfId="0" applyFont="1" applyFill="1" applyBorder="1" applyAlignment="1">
      <alignment horizontal="center" vertical="center" wrapText="1"/>
    </xf>
    <xf numFmtId="0" fontId="16" fillId="3" borderId="355" xfId="0" applyFont="1" applyFill="1" applyBorder="1" applyAlignment="1">
      <alignment horizontal="center" vertical="center" wrapText="1"/>
    </xf>
    <xf numFmtId="0" fontId="14" fillId="3" borderId="121" xfId="10" quotePrefix="1" applyFont="1" applyFill="1" applyBorder="1" applyAlignment="1">
      <alignment horizontal="center" vertical="center" wrapText="1"/>
    </xf>
    <xf numFmtId="0" fontId="17" fillId="3" borderId="121" xfId="0" applyFont="1" applyFill="1" applyBorder="1" applyAlignment="1">
      <alignment horizontal="center" vertical="center" wrapText="1"/>
    </xf>
    <xf numFmtId="0" fontId="13" fillId="3" borderId="344" xfId="7" quotePrefix="1" applyFont="1" applyFill="1" applyBorder="1" applyAlignment="1">
      <alignment horizontal="center" vertical="center" wrapText="1"/>
    </xf>
    <xf numFmtId="0" fontId="13" fillId="3" borderId="350" xfId="7" quotePrefix="1" applyFont="1" applyFill="1" applyBorder="1" applyAlignment="1">
      <alignment vertical="center" wrapText="1"/>
    </xf>
    <xf numFmtId="0" fontId="13" fillId="3" borderId="351" xfId="7" quotePrefix="1" applyFont="1" applyFill="1" applyBorder="1" applyAlignment="1">
      <alignment vertical="center" wrapText="1"/>
    </xf>
    <xf numFmtId="0" fontId="13" fillId="3" borderId="364" xfId="7" quotePrefix="1" applyFont="1" applyFill="1" applyBorder="1" applyAlignment="1">
      <alignment vertical="center" wrapText="1"/>
    </xf>
    <xf numFmtId="0" fontId="13" fillId="3" borderId="346" xfId="7" quotePrefix="1" applyFont="1" applyFill="1" applyBorder="1" applyAlignment="1">
      <alignment horizontal="center" vertical="center" wrapText="1"/>
    </xf>
    <xf numFmtId="0" fontId="14" fillId="3" borderId="351" xfId="7" quotePrefix="1" applyFont="1" applyFill="1" applyBorder="1" applyAlignment="1">
      <alignment horizontal="center" vertical="center" wrapText="1"/>
    </xf>
    <xf numFmtId="0" fontId="14" fillId="3" borderId="348" xfId="7" quotePrefix="1" applyFont="1" applyFill="1" applyBorder="1" applyAlignment="1">
      <alignment horizontal="center" vertical="center" wrapText="1"/>
    </xf>
    <xf numFmtId="0" fontId="24" fillId="3" borderId="121" xfId="0" applyFont="1" applyFill="1" applyBorder="1" applyAlignment="1">
      <alignment horizontal="center" vertical="center" wrapText="1"/>
    </xf>
    <xf numFmtId="0" fontId="13" fillId="3" borderId="337" xfId="10" quotePrefix="1" applyFont="1" applyFill="1" applyBorder="1" applyAlignment="1">
      <alignment horizontal="center" vertical="center" wrapText="1"/>
    </xf>
    <xf numFmtId="0" fontId="14" fillId="3" borderId="359" xfId="7" quotePrefix="1" applyFont="1" applyFill="1" applyBorder="1" applyAlignment="1">
      <alignment horizontal="center" vertical="center" wrapText="1"/>
    </xf>
    <xf numFmtId="0" fontId="14" fillId="3" borderId="365" xfId="7" quotePrefix="1" applyFont="1" applyFill="1" applyBorder="1" applyAlignment="1">
      <alignment horizontal="center" vertical="center" wrapText="1"/>
    </xf>
    <xf numFmtId="0" fontId="16" fillId="3" borderId="361" xfId="0" applyFont="1" applyFill="1" applyBorder="1" applyAlignment="1">
      <alignment horizontal="center" vertical="center" wrapText="1"/>
    </xf>
    <xf numFmtId="0" fontId="16" fillId="3" borderId="338" xfId="0" applyFont="1" applyFill="1" applyBorder="1" applyAlignment="1">
      <alignment horizontal="center" vertical="center" wrapText="1"/>
    </xf>
    <xf numFmtId="0" fontId="16" fillId="3" borderId="339" xfId="0" applyFont="1" applyFill="1" applyBorder="1" applyAlignment="1">
      <alignment horizontal="center" vertical="center" wrapText="1"/>
    </xf>
    <xf numFmtId="0" fontId="14" fillId="5" borderId="357" xfId="10" quotePrefix="1" applyFont="1" applyFill="1" applyBorder="1" applyAlignment="1">
      <alignment horizontal="center" vertical="center" wrapText="1"/>
    </xf>
    <xf numFmtId="0" fontId="14" fillId="5" borderId="359" xfId="10" quotePrefix="1" applyFont="1" applyFill="1" applyBorder="1" applyAlignment="1">
      <alignment horizontal="center" vertical="center" wrapText="1"/>
    </xf>
    <xf numFmtId="0" fontId="14" fillId="3" borderId="358" xfId="10" quotePrefix="1" applyFont="1" applyFill="1" applyBorder="1" applyAlignment="1">
      <alignment horizontal="center" vertical="center" wrapText="1"/>
    </xf>
    <xf numFmtId="0" fontId="14" fillId="5" borderId="358" xfId="10" quotePrefix="1" applyFont="1" applyFill="1" applyBorder="1" applyAlignment="1">
      <alignment horizontal="center" vertical="center" wrapText="1"/>
    </xf>
    <xf numFmtId="0" fontId="13" fillId="3" borderId="329" xfId="10" quotePrefix="1" applyFont="1" applyFill="1" applyBorder="1" applyAlignment="1">
      <alignment horizontal="center" vertical="center" wrapText="1"/>
    </xf>
    <xf numFmtId="0" fontId="13" fillId="3" borderId="361" xfId="10" quotePrefix="1" applyFont="1" applyFill="1" applyBorder="1" applyAlignment="1">
      <alignment horizontal="center" vertical="center" wrapText="1"/>
    </xf>
    <xf numFmtId="0" fontId="14" fillId="3" borderId="346" xfId="10" applyFont="1" applyFill="1" applyBorder="1" applyAlignment="1">
      <alignment vertical="center" wrapText="1"/>
    </xf>
    <xf numFmtId="0" fontId="14" fillId="3" borderId="347" xfId="10" quotePrefix="1" applyFont="1" applyFill="1" applyBorder="1" applyAlignment="1">
      <alignment horizontal="center" vertical="center" wrapText="1"/>
    </xf>
    <xf numFmtId="0" fontId="24" fillId="3" borderId="346" xfId="0" applyFont="1" applyFill="1" applyBorder="1" applyAlignment="1">
      <alignment horizontal="center" vertical="center" wrapText="1"/>
    </xf>
    <xf numFmtId="0" fontId="24" fillId="3" borderId="364" xfId="0" applyFont="1" applyFill="1" applyBorder="1" applyAlignment="1">
      <alignment horizontal="center" vertical="center" wrapText="1"/>
    </xf>
    <xf numFmtId="0" fontId="24" fillId="3" borderId="352" xfId="0" applyFont="1" applyFill="1" applyBorder="1" applyAlignment="1">
      <alignment horizontal="center" vertical="center" wrapText="1"/>
    </xf>
    <xf numFmtId="0" fontId="24" fillId="3" borderId="365" xfId="0" applyFont="1" applyFill="1" applyBorder="1" applyAlignment="1">
      <alignment horizontal="center" vertical="center" wrapText="1"/>
    </xf>
    <xf numFmtId="0" fontId="39" fillId="3" borderId="339" xfId="0" applyFont="1" applyFill="1" applyBorder="1" applyAlignment="1">
      <alignment horizontal="left" vertical="center" wrapText="1"/>
    </xf>
    <xf numFmtId="0" fontId="24" fillId="3" borderId="77" xfId="0" applyFont="1" applyFill="1" applyBorder="1" applyAlignment="1">
      <alignment horizontal="center" vertical="center" wrapText="1"/>
    </xf>
    <xf numFmtId="0" fontId="13" fillId="3" borderId="366" xfId="7" quotePrefix="1" applyFont="1" applyFill="1" applyBorder="1" applyAlignment="1">
      <alignment horizontal="center" vertical="center" wrapText="1"/>
    </xf>
    <xf numFmtId="0" fontId="13" fillId="3" borderId="339" xfId="7" quotePrefix="1" applyFont="1" applyFill="1" applyBorder="1" applyAlignment="1">
      <alignment horizontal="center" vertical="center" wrapText="1"/>
    </xf>
    <xf numFmtId="0" fontId="14" fillId="3" borderId="339" xfId="7" quotePrefix="1" applyFont="1" applyFill="1" applyBorder="1" applyAlignment="1">
      <alignment horizontal="center" vertical="center" wrapText="1"/>
    </xf>
    <xf numFmtId="0" fontId="13" fillId="3" borderId="366" xfId="10" quotePrefix="1" applyFont="1" applyFill="1" applyBorder="1" applyAlignment="1">
      <alignment horizontal="center" vertical="center" wrapText="1"/>
    </xf>
    <xf numFmtId="0" fontId="39" fillId="3" borderId="339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9" fillId="4" borderId="14" xfId="4" quotePrefix="1" applyFont="1" applyFill="1" applyBorder="1" applyAlignment="1">
      <alignment horizontal="center" vertical="center" wrapText="1"/>
    </xf>
    <xf numFmtId="0" fontId="9" fillId="4" borderId="79" xfId="4" quotePrefix="1" applyFont="1" applyFill="1" applyBorder="1" applyAlignment="1">
      <alignment horizontal="center" vertical="center" wrapText="1"/>
    </xf>
    <xf numFmtId="0" fontId="9" fillId="4" borderId="92" xfId="4" quotePrefix="1" applyFont="1" applyFill="1" applyBorder="1" applyAlignment="1">
      <alignment horizontal="center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95" xfId="4" quotePrefix="1" applyFont="1" applyFill="1" applyBorder="1" applyAlignment="1">
      <alignment horizontal="center" vertical="center" wrapText="1"/>
    </xf>
    <xf numFmtId="0" fontId="9" fillId="4" borderId="75" xfId="7" quotePrefix="1" applyFont="1" applyFill="1" applyBorder="1" applyAlignment="1">
      <alignment horizontal="center" vertical="center" wrapText="1"/>
    </xf>
    <xf numFmtId="0" fontId="9" fillId="4" borderId="15" xfId="7" quotePrefix="1" applyFont="1" applyFill="1" applyBorder="1" applyAlignment="1">
      <alignment horizontal="center" vertical="center" wrapText="1"/>
    </xf>
    <xf numFmtId="0" fontId="9" fillId="4" borderId="95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32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54" fillId="4" borderId="35" xfId="0" applyFont="1" applyFill="1" applyBorder="1" applyAlignment="1">
      <alignment horizontal="left" vertical="center" wrapText="1"/>
    </xf>
    <xf numFmtId="0" fontId="9" fillId="4" borderId="76" xfId="4" quotePrefix="1" applyFont="1" applyFill="1" applyBorder="1" applyAlignment="1">
      <alignment horizontal="center" vertical="center" textRotation="255" wrapText="1"/>
    </xf>
    <xf numFmtId="0" fontId="9" fillId="4" borderId="80" xfId="4" quotePrefix="1" applyFont="1" applyFill="1" applyBorder="1" applyAlignment="1">
      <alignment horizontal="center" vertical="center"/>
    </xf>
    <xf numFmtId="0" fontId="9" fillId="4" borderId="93" xfId="4" quotePrefix="1" applyFont="1" applyFill="1" applyBorder="1" applyAlignment="1">
      <alignment horizontal="center" vertical="center" wrapText="1"/>
    </xf>
    <xf numFmtId="0" fontId="9" fillId="4" borderId="80" xfId="4" quotePrefix="1" applyFont="1" applyFill="1" applyBorder="1" applyAlignment="1">
      <alignment horizontal="center" vertical="center" textRotation="255" wrapText="1"/>
    </xf>
    <xf numFmtId="0" fontId="9" fillId="4" borderId="77" xfId="4" quotePrefix="1" applyFont="1" applyFill="1" applyBorder="1" applyAlignment="1">
      <alignment vertical="center" textRotation="255" wrapText="1"/>
    </xf>
    <xf numFmtId="0" fontId="9" fillId="4" borderId="57" xfId="4" quotePrefix="1" applyFont="1" applyFill="1" applyBorder="1" applyAlignment="1">
      <alignment horizontal="center" vertical="center" textRotation="255" wrapText="1"/>
    </xf>
    <xf numFmtId="0" fontId="9" fillId="4" borderId="55" xfId="7" quotePrefix="1" applyFont="1" applyFill="1" applyBorder="1" applyAlignment="1">
      <alignment horizontal="center" vertical="center" wrapText="1"/>
    </xf>
    <xf numFmtId="0" fontId="9" fillId="4" borderId="56" xfId="7" quotePrefix="1" applyFont="1" applyFill="1" applyBorder="1" applyAlignment="1">
      <alignment horizontal="center" vertical="center" wrapText="1"/>
    </xf>
    <xf numFmtId="0" fontId="9" fillId="4" borderId="57" xfId="7" quotePrefix="1" applyFont="1" applyFill="1" applyBorder="1" applyAlignment="1">
      <alignment horizontal="center" vertical="center" wrapText="1"/>
    </xf>
    <xf numFmtId="0" fontId="9" fillId="4" borderId="76" xfId="7" quotePrefix="1" applyFont="1" applyFill="1" applyBorder="1" applyAlignment="1">
      <alignment horizontal="center" vertical="center" wrapText="1"/>
    </xf>
    <xf numFmtId="0" fontId="9" fillId="4" borderId="77" xfId="7" quotePrefix="1" applyFont="1" applyFill="1" applyBorder="1" applyAlignment="1">
      <alignment horizontal="center" vertical="center" wrapText="1"/>
    </xf>
    <xf numFmtId="0" fontId="30" fillId="4" borderId="14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85" xfId="7" quotePrefix="1" applyFont="1" applyFill="1" applyBorder="1" applyAlignment="1">
      <alignment horizontal="center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79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1" xfId="7" quotePrefix="1" applyFont="1" applyFill="1" applyBorder="1" applyAlignment="1">
      <alignment horizontal="center" vertical="center" wrapText="1"/>
    </xf>
    <xf numFmtId="0" fontId="30" fillId="4" borderId="10" xfId="7" quotePrefix="1" applyFont="1" applyFill="1" applyBorder="1" applyAlignment="1">
      <alignment horizontal="center" vertical="center" wrapText="1"/>
    </xf>
    <xf numFmtId="0" fontId="30" fillId="4" borderId="11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194" xfId="7" quotePrefix="1" applyFont="1" applyFill="1" applyBorder="1" applyAlignment="1">
      <alignment horizontal="center" vertical="center" wrapText="1"/>
    </xf>
    <xf numFmtId="0" fontId="9" fillId="4" borderId="54" xfId="4" quotePrefix="1" applyFont="1" applyFill="1" applyBorder="1" applyAlignment="1">
      <alignment horizontal="center" vertical="center" wrapText="1"/>
    </xf>
    <xf numFmtId="0" fontId="9" fillId="4" borderId="90" xfId="4" quotePrefix="1" applyFont="1" applyFill="1" applyBorder="1" applyAlignment="1">
      <alignment horizontal="center" vertical="center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88" xfId="7" quotePrefix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43" fillId="0" borderId="242" xfId="0" applyFont="1" applyBorder="1" applyAlignment="1">
      <alignment horizontal="center" vertical="center" wrapText="1"/>
    </xf>
    <xf numFmtId="0" fontId="43" fillId="0" borderId="89" xfId="0" applyFont="1" applyBorder="1" applyAlignment="1">
      <alignment horizontal="center" vertical="center" wrapText="1"/>
    </xf>
    <xf numFmtId="0" fontId="43" fillId="0" borderId="212" xfId="0" applyFont="1" applyBorder="1" applyAlignment="1">
      <alignment horizontal="center" vertical="center" wrapText="1"/>
    </xf>
    <xf numFmtId="0" fontId="41" fillId="0" borderId="243" xfId="0" applyFont="1" applyBorder="1" applyAlignment="1">
      <alignment horizontal="center" vertical="center"/>
    </xf>
    <xf numFmtId="0" fontId="0" fillId="0" borderId="268" xfId="0" applyBorder="1"/>
    <xf numFmtId="0" fontId="0" fillId="0" borderId="244" xfId="0" applyBorder="1"/>
    <xf numFmtId="0" fontId="0" fillId="0" borderId="9" xfId="0" applyBorder="1"/>
    <xf numFmtId="0" fontId="0" fillId="0" borderId="0" xfId="0"/>
    <xf numFmtId="0" fontId="0" fillId="0" borderId="101" xfId="0" applyBorder="1"/>
    <xf numFmtId="0" fontId="0" fillId="0" borderId="0" xfId="0" applyBorder="1"/>
    <xf numFmtId="0" fontId="0" fillId="0" borderId="179" xfId="0" applyBorder="1" applyAlignment="1">
      <alignment horizontal="center"/>
    </xf>
    <xf numFmtId="0" fontId="0" fillId="0" borderId="181" xfId="0" applyBorder="1" applyAlignment="1">
      <alignment horizontal="center"/>
    </xf>
    <xf numFmtId="0" fontId="0" fillId="0" borderId="139" xfId="0" applyBorder="1" applyAlignment="1">
      <alignment horizontal="center"/>
    </xf>
    <xf numFmtId="0" fontId="41" fillId="0" borderId="268" xfId="0" applyFont="1" applyBorder="1" applyAlignment="1">
      <alignment horizontal="center" vertical="center"/>
    </xf>
    <xf numFmtId="0" fontId="41" fillId="0" borderId="9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1" xfId="0" applyFont="1" applyBorder="1" applyAlignment="1">
      <alignment horizontal="center" vertical="center"/>
    </xf>
    <xf numFmtId="0" fontId="41" fillId="0" borderId="90" xfId="0" applyFont="1" applyBorder="1" applyAlignment="1">
      <alignment horizontal="center" vertical="center"/>
    </xf>
    <xf numFmtId="0" fontId="41" fillId="0" borderId="244" xfId="0" applyFont="1" applyBorder="1" applyAlignment="1">
      <alignment horizontal="center" vertical="center"/>
    </xf>
    <xf numFmtId="0" fontId="41" fillId="0" borderId="101" xfId="0" applyFont="1" applyBorder="1" applyAlignment="1">
      <alignment horizontal="center" vertical="center"/>
    </xf>
    <xf numFmtId="0" fontId="41" fillId="0" borderId="230" xfId="0" applyFont="1" applyBorder="1" applyAlignment="1">
      <alignment horizontal="center" vertical="center"/>
    </xf>
    <xf numFmtId="0" fontId="41" fillId="0" borderId="291" xfId="0" applyFont="1" applyBorder="1" applyAlignment="1">
      <alignment horizontal="center" vertical="center"/>
    </xf>
    <xf numFmtId="0" fontId="41" fillId="0" borderId="280" xfId="0" applyFont="1" applyBorder="1" applyAlignment="1">
      <alignment horizontal="center" vertical="center"/>
    </xf>
    <xf numFmtId="0" fontId="13" fillId="3" borderId="37" xfId="13" applyFont="1" applyFill="1" applyBorder="1" applyAlignment="1">
      <alignment horizontal="center" vertical="center" wrapText="1"/>
    </xf>
    <xf numFmtId="0" fontId="13" fillId="3" borderId="42" xfId="13" applyFont="1" applyFill="1" applyBorder="1" applyAlignment="1">
      <alignment horizontal="center" vertical="center" wrapText="1"/>
    </xf>
    <xf numFmtId="0" fontId="13" fillId="3" borderId="87" xfId="13" applyFont="1" applyFill="1" applyBorder="1" applyAlignment="1">
      <alignment horizontal="center" vertical="center" wrapText="1"/>
    </xf>
    <xf numFmtId="0" fontId="13" fillId="3" borderId="42" xfId="13" quotePrefix="1" applyFont="1" applyFill="1" applyBorder="1" applyAlignment="1">
      <alignment horizontal="center" vertical="center" wrapText="1"/>
    </xf>
    <xf numFmtId="0" fontId="13" fillId="3" borderId="87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4" xfId="15" quotePrefix="1" applyFont="1" applyFill="1" applyBorder="1" applyAlignment="1">
      <alignment horizontal="center" vertical="center" wrapText="1"/>
    </xf>
    <xf numFmtId="0" fontId="13" fillId="3" borderId="89" xfId="15" quotePrefix="1" applyFont="1" applyFill="1" applyBorder="1" applyAlignment="1">
      <alignment horizontal="center" vertical="center" wrapText="1"/>
    </xf>
    <xf numFmtId="0" fontId="13" fillId="3" borderId="81" xfId="15" quotePrefix="1" applyFont="1" applyFill="1" applyBorder="1" applyAlignment="1">
      <alignment horizontal="center" vertical="center" wrapText="1"/>
    </xf>
    <xf numFmtId="0" fontId="13" fillId="3" borderId="37" xfId="2" quotePrefix="1" applyFont="1" applyFill="1" applyBorder="1" applyAlignment="1">
      <alignment horizontal="center" vertical="center" wrapText="1"/>
    </xf>
    <xf numFmtId="0" fontId="13" fillId="3" borderId="42" xfId="2" quotePrefix="1" applyFont="1" applyFill="1" applyBorder="1" applyAlignment="1">
      <alignment horizontal="center" vertical="center" wrapText="1"/>
    </xf>
    <xf numFmtId="0" fontId="13" fillId="3" borderId="87" xfId="2" quotePrefix="1" applyFont="1" applyFill="1" applyBorder="1" applyAlignment="1">
      <alignment horizontal="center" vertical="center" wrapText="1"/>
    </xf>
    <xf numFmtId="0" fontId="13" fillId="3" borderId="27" xfId="13" quotePrefix="1" applyFont="1" applyFill="1" applyBorder="1" applyAlignment="1">
      <alignment horizontal="center" vertical="center" wrapText="1"/>
    </xf>
    <xf numFmtId="0" fontId="13" fillId="3" borderId="30" xfId="13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45" xfId="13" quotePrefix="1" applyFont="1" applyFill="1" applyBorder="1" applyAlignment="1">
      <alignment horizontal="center" vertical="center" wrapText="1"/>
    </xf>
    <xf numFmtId="0" fontId="13" fillId="3" borderId="102" xfId="13" quotePrefix="1" applyFont="1" applyFill="1" applyBorder="1" applyAlignment="1">
      <alignment horizontal="center" vertical="center" wrapText="1"/>
    </xf>
    <xf numFmtId="0" fontId="13" fillId="3" borderId="104" xfId="13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0" fontId="18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27" xfId="15" quotePrefix="1" applyFont="1" applyFill="1" applyBorder="1" applyAlignment="1">
      <alignment horizontal="center" vertical="center" wrapText="1"/>
    </xf>
    <xf numFmtId="0" fontId="13" fillId="0" borderId="9" xfId="15" applyFont="1" applyFill="1" applyBorder="1" applyAlignment="1">
      <alignment horizontal="center" vertical="center" wrapText="1"/>
    </xf>
    <xf numFmtId="0" fontId="13" fillId="0" borderId="228" xfId="15" applyFont="1" applyFill="1" applyBorder="1" applyAlignment="1">
      <alignment horizontal="center" vertical="center" wrapText="1"/>
    </xf>
    <xf numFmtId="0" fontId="13" fillId="0" borderId="37" xfId="2" quotePrefix="1" applyFont="1" applyFill="1" applyBorder="1" applyAlignment="1">
      <alignment horizontal="center" vertical="center" wrapText="1"/>
    </xf>
    <xf numFmtId="0" fontId="13" fillId="0" borderId="42" xfId="2" applyFont="1" applyFill="1" applyBorder="1" applyAlignment="1">
      <alignment horizontal="center" vertical="center" wrapText="1"/>
    </xf>
    <xf numFmtId="0" fontId="13" fillId="0" borderId="87" xfId="2" applyFont="1" applyFill="1" applyBorder="1" applyAlignment="1">
      <alignment horizontal="center" vertical="center" wrapText="1"/>
    </xf>
    <xf numFmtId="0" fontId="13" fillId="0" borderId="27" xfId="13" quotePrefix="1" applyFont="1" applyFill="1" applyBorder="1" applyAlignment="1">
      <alignment horizontal="center" vertical="center" wrapText="1"/>
    </xf>
    <xf numFmtId="0" fontId="13" fillId="0" borderId="268" xfId="13" applyFont="1" applyFill="1" applyBorder="1" applyAlignment="1">
      <alignment horizontal="center" vertical="center" wrapText="1"/>
    </xf>
    <xf numFmtId="0" fontId="13" fillId="0" borderId="31" xfId="13" applyFont="1" applyFill="1" applyBorder="1" applyAlignment="1">
      <alignment horizontal="center" vertical="center" wrapText="1"/>
    </xf>
    <xf numFmtId="0" fontId="13" fillId="0" borderId="228" xfId="13" applyFont="1" applyFill="1" applyBorder="1" applyAlignment="1">
      <alignment horizontal="center" vertical="center" wrapText="1"/>
    </xf>
    <xf numFmtId="0" fontId="13" fillId="0" borderId="305" xfId="13" applyFont="1" applyFill="1" applyBorder="1" applyAlignment="1">
      <alignment horizontal="center" vertical="center" wrapText="1"/>
    </xf>
    <xf numFmtId="0" fontId="13" fillId="0" borderId="229" xfId="13" applyFont="1" applyFill="1" applyBorder="1" applyAlignment="1">
      <alignment horizontal="center" vertical="center" wrapText="1"/>
    </xf>
    <xf numFmtId="0" fontId="13" fillId="0" borderId="37" xfId="13" applyFont="1" applyFill="1" applyBorder="1" applyAlignment="1">
      <alignment horizontal="center" vertical="center" wrapText="1"/>
    </xf>
    <xf numFmtId="0" fontId="13" fillId="0" borderId="42" xfId="13" applyFont="1" applyFill="1" applyBorder="1" applyAlignment="1">
      <alignment horizontal="center" vertical="center" wrapText="1"/>
    </xf>
    <xf numFmtId="0" fontId="13" fillId="0" borderId="87" xfId="13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center" vertical="center"/>
    </xf>
    <xf numFmtId="0" fontId="13" fillId="0" borderId="126" xfId="2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right" vertical="center"/>
    </xf>
    <xf numFmtId="14" fontId="24" fillId="0" borderId="0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left" vertical="center"/>
    </xf>
    <xf numFmtId="0" fontId="13" fillId="0" borderId="126" xfId="13" applyFont="1" applyFill="1" applyBorder="1" applyAlignment="1">
      <alignment horizontal="center" vertical="center"/>
    </xf>
    <xf numFmtId="0" fontId="13" fillId="0" borderId="127" xfId="13" applyFont="1" applyFill="1" applyBorder="1" applyAlignment="1">
      <alignment horizontal="center" vertical="center"/>
    </xf>
    <xf numFmtId="0" fontId="13" fillId="0" borderId="289" xfId="13" applyFont="1" applyFill="1" applyBorder="1" applyAlignment="1">
      <alignment horizontal="center" vertical="center"/>
    </xf>
    <xf numFmtId="0" fontId="13" fillId="0" borderId="170" xfId="13" applyFont="1" applyFill="1" applyBorder="1" applyAlignment="1">
      <alignment horizontal="center" vertical="center"/>
    </xf>
    <xf numFmtId="0" fontId="13" fillId="0" borderId="215" xfId="13" applyFont="1" applyFill="1" applyBorder="1" applyAlignment="1">
      <alignment horizontal="center" vertical="center"/>
    </xf>
    <xf numFmtId="0" fontId="13" fillId="0" borderId="242" xfId="15" applyFont="1" applyFill="1" applyBorder="1" applyAlignment="1">
      <alignment horizontal="center" vertical="center"/>
    </xf>
    <xf numFmtId="0" fontId="13" fillId="0" borderId="214" xfId="15" applyFont="1" applyFill="1" applyBorder="1" applyAlignment="1">
      <alignment horizontal="center" vertical="center"/>
    </xf>
    <xf numFmtId="0" fontId="13" fillId="0" borderId="213" xfId="2" applyFont="1" applyFill="1" applyBorder="1" applyAlignment="1">
      <alignment horizontal="center" vertical="center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4" borderId="0" xfId="0" applyFont="1" applyFill="1" applyBorder="1" applyAlignment="1" applyProtection="1">
      <alignment horizontal="center" wrapText="1"/>
      <protection locked="0"/>
    </xf>
    <xf numFmtId="0" fontId="20" fillId="3" borderId="0" xfId="0" applyFont="1" applyFill="1" applyBorder="1" applyAlignment="1" applyProtection="1">
      <alignment horizontal="center" vertical="center" wrapText="1"/>
      <protection locked="0"/>
    </xf>
    <xf numFmtId="0" fontId="13" fillId="3" borderId="44" xfId="15" quotePrefix="1" applyFont="1" applyFill="1" applyBorder="1" applyAlignment="1" applyProtection="1">
      <alignment horizontal="center" vertical="center" wrapText="1"/>
      <protection locked="0"/>
    </xf>
    <xf numFmtId="0" fontId="13" fillId="3" borderId="89" xfId="15" quotePrefix="1" applyFont="1" applyFill="1" applyBorder="1" applyAlignment="1" applyProtection="1">
      <alignment horizontal="center" vertical="center" wrapText="1"/>
      <protection locked="0"/>
    </xf>
    <xf numFmtId="0" fontId="13" fillId="3" borderId="9" xfId="15" quotePrefix="1" applyFont="1" applyFill="1" applyBorder="1" applyAlignment="1" applyProtection="1">
      <alignment horizontal="center" vertical="center" wrapText="1"/>
      <protection locked="0"/>
    </xf>
    <xf numFmtId="0" fontId="13" fillId="3" borderId="27" xfId="2" quotePrefix="1" applyFont="1" applyFill="1" applyBorder="1" applyAlignment="1" applyProtection="1">
      <alignment horizontal="center" vertical="center" wrapText="1"/>
      <protection locked="0"/>
    </xf>
    <xf numFmtId="0" fontId="13" fillId="3" borderId="30" xfId="2" quotePrefix="1" applyFont="1" applyFill="1" applyBorder="1" applyAlignment="1" applyProtection="1">
      <alignment horizontal="center" vertical="center" wrapText="1"/>
      <protection locked="0"/>
    </xf>
    <xf numFmtId="0" fontId="13" fillId="3" borderId="31" xfId="2" quotePrefix="1" applyFont="1" applyFill="1" applyBorder="1" applyAlignment="1" applyProtection="1">
      <alignment horizontal="center" vertical="center" wrapText="1"/>
      <protection locked="0"/>
    </xf>
    <xf numFmtId="0" fontId="13" fillId="3" borderId="108" xfId="2" quotePrefix="1" applyFont="1" applyFill="1" applyBorder="1" applyAlignment="1" applyProtection="1">
      <alignment horizontal="center" vertical="center" wrapText="1"/>
      <protection locked="0"/>
    </xf>
    <xf numFmtId="0" fontId="13" fillId="3" borderId="0" xfId="2" quotePrefix="1" applyFont="1" applyFill="1" applyBorder="1" applyAlignment="1" applyProtection="1">
      <alignment horizontal="center" vertical="center" wrapText="1"/>
      <protection locked="0"/>
    </xf>
    <xf numFmtId="0" fontId="13" fillId="3" borderId="101" xfId="2" quotePrefix="1" applyFont="1" applyFill="1" applyBorder="1" applyAlignment="1" applyProtection="1">
      <alignment horizontal="center" vertical="center" wrapText="1"/>
      <protection locked="0"/>
    </xf>
    <xf numFmtId="0" fontId="13" fillId="3" borderId="27" xfId="13" quotePrefix="1" applyFont="1" applyFill="1" applyBorder="1" applyAlignment="1" applyProtection="1">
      <alignment horizontal="center" vertical="center" wrapText="1"/>
      <protection locked="0"/>
    </xf>
    <xf numFmtId="0" fontId="13" fillId="3" borderId="30" xfId="13" quotePrefix="1" applyFont="1" applyFill="1" applyBorder="1" applyAlignment="1" applyProtection="1">
      <alignment horizontal="center" vertical="center" wrapText="1"/>
      <protection locked="0"/>
    </xf>
    <xf numFmtId="0" fontId="13" fillId="3" borderId="31" xfId="13" quotePrefix="1" applyFont="1" applyFill="1" applyBorder="1" applyAlignment="1" applyProtection="1">
      <alignment horizontal="center" vertical="center" wrapText="1"/>
      <protection locked="0"/>
    </xf>
    <xf numFmtId="0" fontId="13" fillId="3" borderId="108" xfId="13" quotePrefix="1" applyFont="1" applyFill="1" applyBorder="1" applyAlignment="1" applyProtection="1">
      <alignment horizontal="center" vertical="center" wrapText="1"/>
      <protection locked="0"/>
    </xf>
    <xf numFmtId="0" fontId="13" fillId="3" borderId="0" xfId="13" quotePrefix="1" applyFont="1" applyFill="1" applyBorder="1" applyAlignment="1" applyProtection="1">
      <alignment horizontal="center" vertical="center" wrapText="1"/>
      <protection locked="0"/>
    </xf>
    <xf numFmtId="0" fontId="13" fillId="3" borderId="101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192" xfId="15" quotePrefix="1" applyFont="1" applyFill="1" applyBorder="1" applyAlignment="1" applyProtection="1">
      <alignment horizontal="center" vertical="center" wrapText="1"/>
      <protection locked="0"/>
    </xf>
    <xf numFmtId="0" fontId="13" fillId="0" borderId="193" xfId="15" quotePrefix="1" applyFont="1" applyFill="1" applyBorder="1" applyAlignment="1" applyProtection="1">
      <alignment horizontal="center" vertical="center" wrapText="1"/>
      <protection locked="0"/>
    </xf>
    <xf numFmtId="0" fontId="13" fillId="0" borderId="58" xfId="15" quotePrefix="1" applyFont="1" applyFill="1" applyBorder="1" applyAlignment="1" applyProtection="1">
      <alignment horizontal="center" vertical="center" wrapText="1"/>
      <protection locked="0"/>
    </xf>
    <xf numFmtId="0" fontId="13" fillId="0" borderId="227" xfId="13" quotePrefix="1" applyFont="1" applyFill="1" applyBorder="1" applyAlignment="1" applyProtection="1">
      <alignment horizontal="center" vertical="center" wrapText="1"/>
      <protection locked="0"/>
    </xf>
    <xf numFmtId="0" fontId="13" fillId="0" borderId="225" xfId="13" quotePrefix="1" applyFont="1" applyFill="1" applyBorder="1" applyAlignment="1" applyProtection="1">
      <alignment horizontal="center" vertical="center" wrapText="1"/>
      <protection locked="0"/>
    </xf>
    <xf numFmtId="0" fontId="13" fillId="0" borderId="226" xfId="13" quotePrefix="1" applyFont="1" applyFill="1" applyBorder="1" applyAlignment="1" applyProtection="1">
      <alignment horizontal="center" vertical="center" wrapText="1"/>
      <protection locked="0"/>
    </xf>
    <xf numFmtId="0" fontId="13" fillId="0" borderId="340" xfId="13" quotePrefix="1" applyFont="1" applyFill="1" applyBorder="1" applyAlignment="1" applyProtection="1">
      <alignment horizontal="center" vertical="center" wrapText="1"/>
      <protection locked="0"/>
    </xf>
    <xf numFmtId="0" fontId="13" fillId="0" borderId="203" xfId="13" quotePrefix="1" applyFont="1" applyFill="1" applyBorder="1" applyAlignment="1" applyProtection="1">
      <alignment horizontal="center" vertical="center" wrapText="1"/>
      <protection locked="0"/>
    </xf>
    <xf numFmtId="0" fontId="13" fillId="0" borderId="194" xfId="13" quotePrefix="1" applyFont="1" applyFill="1" applyBorder="1" applyAlignment="1" applyProtection="1">
      <alignment horizontal="center" vertical="center" wrapText="1"/>
      <protection locked="0"/>
    </xf>
    <xf numFmtId="0" fontId="13" fillId="0" borderId="202" xfId="13" quotePrefix="1" applyFont="1" applyFill="1" applyBorder="1" applyAlignment="1" applyProtection="1">
      <alignment horizontal="center" vertical="center" wrapText="1"/>
      <protection locked="0"/>
    </xf>
    <xf numFmtId="0" fontId="13" fillId="0" borderId="224" xfId="2" quotePrefix="1" applyFont="1" applyFill="1" applyBorder="1" applyAlignment="1" applyProtection="1">
      <alignment horizontal="center" vertical="center" wrapText="1"/>
      <protection locked="0"/>
    </xf>
    <xf numFmtId="0" fontId="13" fillId="0" borderId="225" xfId="2" quotePrefix="1" applyFont="1" applyFill="1" applyBorder="1" applyAlignment="1" applyProtection="1">
      <alignment horizontal="center" vertical="center" wrapText="1"/>
      <protection locked="0"/>
    </xf>
    <xf numFmtId="0" fontId="13" fillId="0" borderId="226" xfId="2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56" fillId="0" borderId="14" xfId="2" quotePrefix="1" applyFont="1" applyFill="1" applyBorder="1" applyAlignment="1" applyProtection="1">
      <alignment horizontal="center" vertical="center" wrapText="1"/>
      <protection locked="0"/>
    </xf>
    <xf numFmtId="0" fontId="56" fillId="0" borderId="15" xfId="2" quotePrefix="1" applyFont="1" applyFill="1" applyBorder="1" applyAlignment="1" applyProtection="1">
      <alignment horizontal="center" vertical="center" wrapText="1"/>
      <protection locked="0"/>
    </xf>
    <xf numFmtId="0" fontId="56" fillId="0" borderId="16" xfId="2" quotePrefix="1" applyFont="1" applyFill="1" applyBorder="1" applyAlignment="1" applyProtection="1">
      <alignment horizontal="center" vertical="center" wrapText="1"/>
      <protection locked="0"/>
    </xf>
    <xf numFmtId="0" fontId="56" fillId="0" borderId="342" xfId="15" quotePrefix="1" applyFont="1" applyFill="1" applyBorder="1" applyAlignment="1" applyProtection="1">
      <alignment horizontal="center" vertical="center" wrapText="1"/>
      <protection locked="0"/>
    </xf>
    <xf numFmtId="0" fontId="56" fillId="0" borderId="193" xfId="15" quotePrefix="1" applyFont="1" applyFill="1" applyBorder="1" applyAlignment="1" applyProtection="1">
      <alignment horizontal="center" vertical="center" wrapText="1"/>
      <protection locked="0"/>
    </xf>
    <xf numFmtId="0" fontId="56" fillId="0" borderId="58" xfId="15" quotePrefix="1" applyFont="1" applyFill="1" applyBorder="1" applyAlignment="1" applyProtection="1">
      <alignment horizontal="center" vertical="center" wrapText="1"/>
      <protection locked="0"/>
    </xf>
    <xf numFmtId="0" fontId="56" fillId="0" borderId="14" xfId="13" quotePrefix="1" applyFont="1" applyFill="1" applyBorder="1" applyAlignment="1" applyProtection="1">
      <alignment horizontal="center" vertical="center" wrapText="1"/>
      <protection locked="0"/>
    </xf>
    <xf numFmtId="0" fontId="56" fillId="0" borderId="15" xfId="13" quotePrefix="1" applyFont="1" applyFill="1" applyBorder="1" applyAlignment="1" applyProtection="1">
      <alignment horizontal="center" vertical="center" wrapText="1"/>
      <protection locked="0"/>
    </xf>
    <xf numFmtId="0" fontId="56" fillId="0" borderId="16" xfId="13" quotePrefix="1" applyFont="1" applyFill="1" applyBorder="1" applyAlignment="1" applyProtection="1">
      <alignment horizontal="center" vertical="center" wrapText="1"/>
      <protection locked="0"/>
    </xf>
    <xf numFmtId="0" fontId="56" fillId="0" borderId="202" xfId="13" quotePrefix="1" applyFont="1" applyFill="1" applyBorder="1" applyAlignment="1" applyProtection="1">
      <alignment horizontal="center" vertical="center" wrapText="1"/>
      <protection locked="0"/>
    </xf>
    <xf numFmtId="0" fontId="56" fillId="0" borderId="203" xfId="13" quotePrefix="1" applyFont="1" applyFill="1" applyBorder="1" applyAlignment="1" applyProtection="1">
      <alignment horizontal="center" vertical="center" wrapText="1"/>
      <protection locked="0"/>
    </xf>
    <xf numFmtId="0" fontId="56" fillId="0" borderId="194" xfId="13" quotePrefix="1" applyFont="1" applyFill="1" applyBorder="1" applyAlignment="1" applyProtection="1">
      <alignment horizontal="center" vertical="center" wrapText="1"/>
      <protection locked="0"/>
    </xf>
    <xf numFmtId="0" fontId="13" fillId="0" borderId="160" xfId="13" quotePrefix="1" applyFont="1" applyFill="1" applyBorder="1" applyAlignment="1" applyProtection="1">
      <alignment horizontal="center" vertical="center" wrapText="1"/>
      <protection locked="0"/>
    </xf>
    <xf numFmtId="0" fontId="13" fillId="0" borderId="161" xfId="13" quotePrefix="1" applyFont="1" applyFill="1" applyBorder="1" applyAlignment="1" applyProtection="1">
      <alignment horizontal="center" vertical="center" wrapText="1"/>
      <protection locked="0"/>
    </xf>
    <xf numFmtId="0" fontId="13" fillId="0" borderId="162" xfId="13" quotePrefix="1" applyFont="1" applyFill="1" applyBorder="1" applyAlignment="1" applyProtection="1">
      <alignment horizontal="center" vertical="center" wrapText="1"/>
      <protection locked="0"/>
    </xf>
    <xf numFmtId="0" fontId="13" fillId="0" borderId="159" xfId="15" quotePrefix="1" applyFont="1" applyFill="1" applyBorder="1" applyAlignment="1" applyProtection="1">
      <alignment horizontal="center" vertical="center" wrapText="1"/>
      <protection locked="0"/>
    </xf>
    <xf numFmtId="0" fontId="13" fillId="0" borderId="89" xfId="15" quotePrefix="1" applyFont="1" applyFill="1" applyBorder="1" applyAlignment="1" applyProtection="1">
      <alignment horizontal="center" vertical="center" wrapText="1"/>
      <protection locked="0"/>
    </xf>
    <xf numFmtId="0" fontId="13" fillId="0" borderId="117" xfId="15" quotePrefix="1" applyFont="1" applyFill="1" applyBorder="1" applyAlignment="1" applyProtection="1">
      <alignment horizontal="center" vertical="center" wrapText="1"/>
      <protection locked="0"/>
    </xf>
    <xf numFmtId="0" fontId="13" fillId="0" borderId="160" xfId="2" quotePrefix="1" applyFont="1" applyFill="1" applyBorder="1" applyAlignment="1" applyProtection="1">
      <alignment horizontal="center" vertical="center" wrapText="1"/>
      <protection locked="0"/>
    </xf>
    <xf numFmtId="0" fontId="13" fillId="0" borderId="161" xfId="2" quotePrefix="1" applyFont="1" applyFill="1" applyBorder="1" applyAlignment="1" applyProtection="1">
      <alignment horizontal="center" vertical="center" wrapText="1"/>
      <protection locked="0"/>
    </xf>
    <xf numFmtId="0" fontId="13" fillId="0" borderId="162" xfId="2" quotePrefix="1" applyFont="1" applyFill="1" applyBorder="1" applyAlignment="1" applyProtection="1">
      <alignment horizontal="center" vertical="center" wrapText="1"/>
      <protection locked="0"/>
    </xf>
    <xf numFmtId="0" fontId="13" fillId="0" borderId="163" xfId="13" quotePrefix="1" applyFont="1" applyFill="1" applyBorder="1" applyAlignment="1" applyProtection="1">
      <alignment horizontal="center" vertical="center" wrapText="1"/>
      <protection locked="0"/>
    </xf>
    <xf numFmtId="0" fontId="13" fillId="0" borderId="113" xfId="13" quotePrefix="1" applyFont="1" applyFill="1" applyBorder="1" applyAlignment="1" applyProtection="1">
      <alignment horizontal="center" vertical="center" wrapText="1"/>
      <protection locked="0"/>
    </xf>
    <xf numFmtId="0" fontId="13" fillId="0" borderId="114" xfId="13" quotePrefix="1" applyFont="1" applyFill="1" applyBorder="1" applyAlignment="1" applyProtection="1">
      <alignment horizontal="center" vertical="center" wrapText="1"/>
      <protection locked="0"/>
    </xf>
    <xf numFmtId="0" fontId="13" fillId="0" borderId="164" xfId="13" quotePrefix="1" applyFont="1" applyFill="1" applyBorder="1" applyAlignment="1" applyProtection="1">
      <alignment horizontal="center" vertical="center" wrapText="1"/>
      <protection locked="0"/>
    </xf>
    <xf numFmtId="0" fontId="13" fillId="0" borderId="124" xfId="13" quotePrefix="1" applyFont="1" applyFill="1" applyBorder="1" applyAlignment="1" applyProtection="1">
      <alignment horizontal="center" vertical="center" wrapText="1"/>
      <protection locked="0"/>
    </xf>
    <xf numFmtId="0" fontId="13" fillId="0" borderId="165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 wrapText="1"/>
    </xf>
    <xf numFmtId="0" fontId="13" fillId="2" borderId="5" xfId="15" applyFont="1" applyFill="1" applyBorder="1" applyAlignment="1">
      <alignment horizontal="center" vertical="center" wrapText="1"/>
    </xf>
    <xf numFmtId="0" fontId="13" fillId="2" borderId="48" xfId="2" applyFont="1" applyFill="1" applyBorder="1" applyAlignment="1">
      <alignment horizontal="center" vertical="center" wrapText="1"/>
    </xf>
    <xf numFmtId="0" fontId="13" fillId="2" borderId="107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5" xfId="13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3" fillId="3" borderId="179" xfId="2" quotePrefix="1" applyFont="1" applyFill="1" applyBorder="1" applyAlignment="1">
      <alignment horizontal="center" vertical="center" wrapText="1"/>
    </xf>
    <xf numFmtId="0" fontId="13" fillId="3" borderId="329" xfId="2" quotePrefix="1" applyFont="1" applyFill="1" applyBorder="1" applyAlignment="1">
      <alignment horizontal="center" vertical="center" wrapText="1"/>
    </xf>
    <xf numFmtId="0" fontId="13" fillId="3" borderId="330" xfId="2" quotePrefix="1" applyFont="1" applyFill="1" applyBorder="1" applyAlignment="1">
      <alignment horizontal="center" vertical="center" wrapText="1"/>
    </xf>
    <xf numFmtId="0" fontId="13" fillId="3" borderId="243" xfId="13" quotePrefix="1" applyFont="1" applyFill="1" applyBorder="1" applyAlignment="1">
      <alignment horizontal="center" vertical="center" wrapText="1"/>
    </xf>
    <xf numFmtId="0" fontId="13" fillId="3" borderId="268" xfId="13" quotePrefix="1" applyFont="1" applyFill="1" applyBorder="1" applyAlignment="1">
      <alignment horizontal="center" vertical="center" wrapText="1"/>
    </xf>
    <xf numFmtId="0" fontId="13" fillId="3" borderId="244" xfId="13" quotePrefix="1" applyFont="1" applyFill="1" applyBorder="1" applyAlignment="1">
      <alignment horizontal="center" vertical="center" wrapText="1"/>
    </xf>
    <xf numFmtId="0" fontId="13" fillId="3" borderId="228" xfId="13" quotePrefix="1" applyFont="1" applyFill="1" applyBorder="1" applyAlignment="1">
      <alignment horizontal="center" vertical="center" wrapText="1"/>
    </xf>
    <xf numFmtId="0" fontId="13" fillId="3" borderId="305" xfId="13" quotePrefix="1" applyFont="1" applyFill="1" applyBorder="1" applyAlignment="1">
      <alignment horizontal="center" vertical="center" wrapText="1"/>
    </xf>
    <xf numFmtId="0" fontId="13" fillId="3" borderId="229" xfId="13" quotePrefix="1" applyFont="1" applyFill="1" applyBorder="1" applyAlignment="1">
      <alignment horizontal="center" vertical="center" wrapText="1"/>
    </xf>
    <xf numFmtId="0" fontId="13" fillId="3" borderId="242" xfId="15" quotePrefix="1" applyFont="1" applyFill="1" applyBorder="1" applyAlignment="1">
      <alignment horizontal="center" vertical="center" wrapText="1"/>
    </xf>
    <xf numFmtId="0" fontId="13" fillId="3" borderId="9" xfId="15" quotePrefix="1" applyFont="1" applyFill="1" applyBorder="1" applyAlignment="1">
      <alignment horizontal="center" vertical="center" wrapText="1"/>
    </xf>
    <xf numFmtId="0" fontId="13" fillId="3" borderId="232" xfId="13" applyFont="1" applyFill="1" applyBorder="1" applyAlignment="1">
      <alignment horizontal="center" vertical="center" wrapText="1"/>
    </xf>
    <xf numFmtId="0" fontId="13" fillId="3" borderId="140" xfId="13" quotePrefix="1" applyFont="1" applyFill="1" applyBorder="1" applyAlignment="1">
      <alignment horizontal="center" vertical="center" wrapText="1"/>
    </xf>
    <xf numFmtId="0" fontId="13" fillId="3" borderId="141" xfId="13" quotePrefix="1" applyFont="1" applyFill="1" applyBorder="1" applyAlignment="1">
      <alignment horizontal="center" vertical="center" wrapText="1"/>
    </xf>
    <xf numFmtId="0" fontId="13" fillId="3" borderId="113" xfId="13" quotePrefix="1" applyFont="1" applyFill="1" applyBorder="1" applyAlignment="1">
      <alignment horizontal="center" vertical="center" wrapText="1"/>
    </xf>
    <xf numFmtId="0" fontId="13" fillId="3" borderId="142" xfId="13" quotePrefix="1" applyFont="1" applyFill="1" applyBorder="1" applyAlignment="1">
      <alignment horizontal="center" vertical="center" wrapText="1"/>
    </xf>
    <xf numFmtId="0" fontId="13" fillId="3" borderId="169" xfId="13" quotePrefix="1" applyFont="1" applyFill="1" applyBorder="1" applyAlignment="1">
      <alignment horizontal="center" vertical="center" wrapText="1"/>
    </xf>
    <xf numFmtId="0" fontId="13" fillId="3" borderId="181" xfId="2" quotePrefix="1" applyFont="1" applyFill="1" applyBorder="1" applyAlignment="1">
      <alignment horizontal="center" vertical="center" wrapText="1"/>
    </xf>
    <xf numFmtId="0" fontId="13" fillId="3" borderId="139" xfId="2" quotePrefix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center" wrapText="1"/>
    </xf>
    <xf numFmtId="0" fontId="13" fillId="3" borderId="344" xfId="13" quotePrefix="1" applyFont="1" applyFill="1" applyBorder="1" applyAlignment="1">
      <alignment horizontal="center" vertical="center" wrapText="1"/>
    </xf>
    <xf numFmtId="0" fontId="13" fillId="3" borderId="349" xfId="13" quotePrefix="1" applyFont="1" applyFill="1" applyBorder="1" applyAlignment="1">
      <alignment horizontal="center" vertical="center" wrapText="1"/>
    </xf>
    <xf numFmtId="0" fontId="13" fillId="3" borderId="346" xfId="13" quotePrefix="1" applyFont="1" applyFill="1" applyBorder="1" applyAlignment="1">
      <alignment horizontal="center" vertical="center" wrapText="1"/>
    </xf>
    <xf numFmtId="0" fontId="13" fillId="3" borderId="347" xfId="13" quotePrefix="1" applyFont="1" applyFill="1" applyBorder="1" applyAlignment="1">
      <alignment horizontal="center" vertical="center" wrapText="1"/>
    </xf>
    <xf numFmtId="0" fontId="13" fillId="3" borderId="348" xfId="13" quotePrefix="1" applyFont="1" applyFill="1" applyBorder="1" applyAlignment="1">
      <alignment horizontal="center" vertical="center" wrapText="1"/>
    </xf>
    <xf numFmtId="0" fontId="13" fillId="3" borderId="343" xfId="15" quotePrefix="1" applyFont="1" applyFill="1" applyBorder="1" applyAlignment="1">
      <alignment horizontal="center" vertical="center" wrapText="1"/>
    </xf>
    <xf numFmtId="0" fontId="13" fillId="3" borderId="345" xfId="15" quotePrefix="1" applyFont="1" applyFill="1" applyBorder="1" applyAlignment="1">
      <alignment horizontal="center" vertical="center" wrapText="1"/>
    </xf>
    <xf numFmtId="0" fontId="13" fillId="3" borderId="349" xfId="15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02" xfId="0" applyFont="1" applyFill="1" applyBorder="1" applyAlignment="1">
      <alignment horizontal="center" vertical="center" wrapText="1"/>
    </xf>
    <xf numFmtId="0" fontId="1" fillId="4" borderId="37" xfId="2" quotePrefix="1" applyFont="1" applyFill="1" applyBorder="1" applyAlignment="1">
      <alignment horizontal="center" vertical="center" wrapText="1"/>
    </xf>
    <xf numFmtId="0" fontId="1" fillId="4" borderId="42" xfId="2" quotePrefix="1" applyFont="1" applyFill="1" applyBorder="1" applyAlignment="1">
      <alignment horizontal="center" vertical="center" wrapText="1"/>
    </xf>
    <xf numFmtId="0" fontId="1" fillId="4" borderId="87" xfId="2" quotePrefix="1" applyFont="1" applyFill="1" applyBorder="1" applyAlignment="1">
      <alignment horizontal="center" vertical="center" wrapText="1"/>
    </xf>
    <xf numFmtId="0" fontId="1" fillId="4" borderId="37" xfId="2" applyFont="1" applyFill="1" applyBorder="1" applyAlignment="1">
      <alignment horizontal="center" vertical="center" wrapText="1"/>
    </xf>
    <xf numFmtId="0" fontId="1" fillId="4" borderId="42" xfId="2" applyFont="1" applyFill="1" applyBorder="1" applyAlignment="1">
      <alignment horizontal="center" vertical="center" wrapText="1"/>
    </xf>
    <xf numFmtId="0" fontId="1" fillId="4" borderId="87" xfId="2" applyFont="1" applyFill="1" applyBorder="1" applyAlignment="1">
      <alignment horizontal="center" vertical="center" wrapText="1"/>
    </xf>
    <xf numFmtId="0" fontId="1" fillId="4" borderId="37" xfId="13" quotePrefix="1" applyFont="1" applyFill="1" applyBorder="1" applyAlignment="1">
      <alignment horizontal="center" vertical="center" wrapText="1"/>
    </xf>
    <xf numFmtId="0" fontId="1" fillId="4" borderId="42" xfId="13" quotePrefix="1" applyFont="1" applyFill="1" applyBorder="1" applyAlignment="1">
      <alignment horizontal="center" vertical="center" wrapText="1"/>
    </xf>
    <xf numFmtId="0" fontId="1" fillId="4" borderId="87" xfId="13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9.20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ownloads/9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20.07.2020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01.09.2020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5"/>
  <sheetViews>
    <sheetView view="pageBreakPreview" zoomScale="60" zoomScaleNormal="65" workbookViewId="0">
      <selection activeCell="G38" sqref="G38"/>
    </sheetView>
  </sheetViews>
  <sheetFormatPr defaultRowHeight="12.75" x14ac:dyDescent="0.2"/>
  <cols>
    <col min="1" max="1" width="57.5703125" customWidth="1"/>
    <col min="2" max="2" width="10.7109375" style="123" customWidth="1"/>
    <col min="3" max="3" width="9.7109375" customWidth="1"/>
    <col min="4" max="4" width="11" customWidth="1"/>
    <col min="5" max="5" width="10.42578125" style="123" customWidth="1"/>
    <col min="6" max="6" width="10.140625" customWidth="1"/>
    <col min="7" max="7" width="11.85546875" customWidth="1"/>
    <col min="8" max="8" width="7.85546875" style="123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11.7109375" style="123" customWidth="1"/>
    <col min="15" max="15" width="12.42578125" customWidth="1"/>
    <col min="16" max="16" width="12.28515625" customWidth="1"/>
    <col min="17" max="55" width="10" style="123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25">
      <c r="A1" s="122"/>
      <c r="B1" s="1175" t="s">
        <v>78</v>
      </c>
      <c r="C1" s="1175"/>
      <c r="D1" s="1175"/>
      <c r="E1" s="1175"/>
      <c r="F1" s="1175"/>
      <c r="G1" s="1175"/>
      <c r="H1" s="1175"/>
      <c r="I1" s="1175"/>
      <c r="J1" s="1175"/>
      <c r="K1" s="1175"/>
      <c r="L1" s="1175"/>
      <c r="M1" s="1175"/>
      <c r="O1" s="123"/>
      <c r="P1" s="123"/>
    </row>
    <row r="2" spans="1:55" ht="24.6" customHeight="1" thickBot="1" x14ac:dyDescent="0.25">
      <c r="A2" s="1176" t="s">
        <v>0</v>
      </c>
      <c r="B2" s="1186" t="s">
        <v>106</v>
      </c>
      <c r="C2" s="1187"/>
      <c r="D2" s="1187"/>
      <c r="E2" s="1187"/>
      <c r="F2" s="1187"/>
      <c r="G2" s="1187"/>
      <c r="H2" s="1187"/>
      <c r="I2" s="1187"/>
      <c r="J2" s="1187"/>
      <c r="K2" s="1187"/>
      <c r="L2" s="1187"/>
      <c r="M2" s="1187"/>
      <c r="N2" s="1187"/>
      <c r="O2" s="1187"/>
      <c r="P2" s="1188"/>
    </row>
    <row r="3" spans="1:55" ht="24.6" customHeight="1" x14ac:dyDescent="0.2">
      <c r="A3" s="1177"/>
      <c r="B3" s="1179" t="s">
        <v>18</v>
      </c>
      <c r="C3" s="1189"/>
      <c r="D3" s="1189"/>
      <c r="E3" s="1179" t="s">
        <v>19</v>
      </c>
      <c r="F3" s="1189"/>
      <c r="G3" s="1194"/>
      <c r="H3" s="1189" t="s">
        <v>20</v>
      </c>
      <c r="I3" s="1189"/>
      <c r="J3" s="1194"/>
      <c r="K3" s="1179" t="s">
        <v>21</v>
      </c>
      <c r="L3" s="1180"/>
      <c r="M3" s="1181"/>
      <c r="N3" s="1179" t="s">
        <v>6</v>
      </c>
      <c r="O3" s="1189"/>
      <c r="P3" s="1197"/>
    </row>
    <row r="4" spans="1:55" ht="9.6" customHeight="1" x14ac:dyDescent="0.2">
      <c r="A4" s="1177"/>
      <c r="B4" s="1190"/>
      <c r="C4" s="1191"/>
      <c r="D4" s="1191"/>
      <c r="E4" s="1190"/>
      <c r="F4" s="1191"/>
      <c r="G4" s="1195"/>
      <c r="H4" s="1191"/>
      <c r="I4" s="1191"/>
      <c r="J4" s="1195"/>
      <c r="K4" s="1182"/>
      <c r="L4" s="1183"/>
      <c r="M4" s="1184"/>
      <c r="N4" s="1190"/>
      <c r="O4" s="1191"/>
      <c r="P4" s="1198"/>
    </row>
    <row r="5" spans="1:55" ht="25.15" customHeight="1" thickBot="1" x14ac:dyDescent="0.25">
      <c r="A5" s="1177"/>
      <c r="B5" s="1192"/>
      <c r="C5" s="1193"/>
      <c r="D5" s="1193"/>
      <c r="E5" s="1192"/>
      <c r="F5" s="1193"/>
      <c r="G5" s="1196"/>
      <c r="H5" s="1193"/>
      <c r="I5" s="1193"/>
      <c r="J5" s="1196"/>
      <c r="K5" s="1182"/>
      <c r="L5" s="1185"/>
      <c r="M5" s="1184"/>
      <c r="N5" s="1190"/>
      <c r="O5" s="1191"/>
      <c r="P5" s="1198"/>
    </row>
    <row r="6" spans="1:55" ht="27.75" customHeight="1" x14ac:dyDescent="0.2">
      <c r="A6" s="1178"/>
      <c r="B6" s="469" t="s">
        <v>4</v>
      </c>
      <c r="C6" s="470" t="s">
        <v>59</v>
      </c>
      <c r="D6" s="476" t="s">
        <v>6</v>
      </c>
      <c r="E6" s="469" t="s">
        <v>4</v>
      </c>
      <c r="F6" s="470" t="s">
        <v>59</v>
      </c>
      <c r="G6" s="678" t="s">
        <v>6</v>
      </c>
      <c r="H6" s="471" t="s">
        <v>4</v>
      </c>
      <c r="I6" s="470" t="s">
        <v>59</v>
      </c>
      <c r="J6" s="476" t="s">
        <v>6</v>
      </c>
      <c r="K6" s="682" t="s">
        <v>4</v>
      </c>
      <c r="L6" s="683" t="s">
        <v>59</v>
      </c>
      <c r="M6" s="684" t="s">
        <v>6</v>
      </c>
      <c r="N6" s="682" t="s">
        <v>4</v>
      </c>
      <c r="O6" s="683" t="s">
        <v>59</v>
      </c>
      <c r="P6" s="684" t="s">
        <v>6</v>
      </c>
    </row>
    <row r="7" spans="1:55" ht="23.45" customHeight="1" x14ac:dyDescent="0.2">
      <c r="A7" s="472" t="s">
        <v>60</v>
      </c>
      <c r="B7" s="673"/>
      <c r="C7" s="473"/>
      <c r="D7" s="677"/>
      <c r="E7" s="679"/>
      <c r="F7" s="473"/>
      <c r="G7" s="680"/>
      <c r="H7" s="474"/>
      <c r="I7" s="473"/>
      <c r="J7" s="681"/>
      <c r="K7" s="685"/>
      <c r="L7" s="686"/>
      <c r="M7" s="687"/>
      <c r="N7" s="688"/>
      <c r="O7" s="689"/>
      <c r="P7" s="690"/>
    </row>
    <row r="8" spans="1:55" s="125" customFormat="1" ht="65.25" customHeight="1" x14ac:dyDescent="0.25">
      <c r="A8" s="392" t="s">
        <v>107</v>
      </c>
      <c r="B8" s="691">
        <f>B20+B31</f>
        <v>2</v>
      </c>
      <c r="C8" s="692">
        <f t="shared" ref="C8:M8" si="0">C20+C31</f>
        <v>0</v>
      </c>
      <c r="D8" s="693">
        <f t="shared" si="0"/>
        <v>2</v>
      </c>
      <c r="E8" s="691">
        <f t="shared" si="0"/>
        <v>2</v>
      </c>
      <c r="F8" s="692">
        <f t="shared" si="0"/>
        <v>0</v>
      </c>
      <c r="G8" s="693">
        <f t="shared" si="0"/>
        <v>2</v>
      </c>
      <c r="H8" s="691">
        <f t="shared" si="0"/>
        <v>2</v>
      </c>
      <c r="I8" s="692">
        <f t="shared" si="0"/>
        <v>0</v>
      </c>
      <c r="J8" s="694">
        <f t="shared" si="0"/>
        <v>2</v>
      </c>
      <c r="K8" s="691">
        <f t="shared" si="0"/>
        <v>0</v>
      </c>
      <c r="L8" s="692">
        <f t="shared" si="0"/>
        <v>0</v>
      </c>
      <c r="M8" s="693">
        <f t="shared" si="0"/>
        <v>0</v>
      </c>
      <c r="N8" s="695">
        <f>E8+H8+K8+B8</f>
        <v>6</v>
      </c>
      <c r="O8" s="696">
        <f t="shared" ref="O8:P16" si="1">F8+I8+L8+C8</f>
        <v>0</v>
      </c>
      <c r="P8" s="697">
        <f>G8+J8+M8+D8</f>
        <v>6</v>
      </c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</row>
    <row r="9" spans="1:55" s="125" customFormat="1" ht="30.75" customHeight="1" x14ac:dyDescent="0.25">
      <c r="A9" s="153" t="s">
        <v>81</v>
      </c>
      <c r="B9" s="691">
        <f t="shared" ref="B9:M16" si="2">B21+B32</f>
        <v>2</v>
      </c>
      <c r="C9" s="692">
        <f t="shared" si="2"/>
        <v>0</v>
      </c>
      <c r="D9" s="693">
        <f t="shared" si="2"/>
        <v>2</v>
      </c>
      <c r="E9" s="691">
        <f t="shared" si="2"/>
        <v>1</v>
      </c>
      <c r="F9" s="692">
        <f t="shared" si="2"/>
        <v>0</v>
      </c>
      <c r="G9" s="693">
        <f t="shared" si="2"/>
        <v>1</v>
      </c>
      <c r="H9" s="691">
        <f t="shared" si="2"/>
        <v>2</v>
      </c>
      <c r="I9" s="692">
        <f t="shared" si="2"/>
        <v>0</v>
      </c>
      <c r="J9" s="694">
        <f t="shared" si="2"/>
        <v>2</v>
      </c>
      <c r="K9" s="691">
        <f t="shared" si="2"/>
        <v>0</v>
      </c>
      <c r="L9" s="692">
        <f t="shared" si="2"/>
        <v>0</v>
      </c>
      <c r="M9" s="693">
        <f t="shared" si="2"/>
        <v>0</v>
      </c>
      <c r="N9" s="695">
        <f t="shared" ref="N9:N16" si="3">E9+H9+K9+B9</f>
        <v>5</v>
      </c>
      <c r="O9" s="696">
        <f t="shared" si="1"/>
        <v>0</v>
      </c>
      <c r="P9" s="697">
        <f t="shared" si="1"/>
        <v>5</v>
      </c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</row>
    <row r="10" spans="1:55" s="125" customFormat="1" ht="31.5" customHeight="1" x14ac:dyDescent="0.25">
      <c r="A10" s="153" t="s">
        <v>75</v>
      </c>
      <c r="B10" s="691">
        <f t="shared" si="2"/>
        <v>0</v>
      </c>
      <c r="C10" s="692">
        <f t="shared" si="2"/>
        <v>0</v>
      </c>
      <c r="D10" s="693">
        <f t="shared" si="2"/>
        <v>0</v>
      </c>
      <c r="E10" s="691">
        <f t="shared" si="2"/>
        <v>0</v>
      </c>
      <c r="F10" s="692">
        <f t="shared" si="2"/>
        <v>0</v>
      </c>
      <c r="G10" s="693">
        <f t="shared" si="2"/>
        <v>0</v>
      </c>
      <c r="H10" s="691">
        <f t="shared" si="2"/>
        <v>0</v>
      </c>
      <c r="I10" s="692">
        <f t="shared" si="2"/>
        <v>0</v>
      </c>
      <c r="J10" s="694">
        <f t="shared" si="2"/>
        <v>0</v>
      </c>
      <c r="K10" s="691">
        <f t="shared" si="2"/>
        <v>2</v>
      </c>
      <c r="L10" s="692">
        <f t="shared" si="2"/>
        <v>0</v>
      </c>
      <c r="M10" s="693">
        <f t="shared" si="2"/>
        <v>2</v>
      </c>
      <c r="N10" s="695">
        <f t="shared" si="3"/>
        <v>2</v>
      </c>
      <c r="O10" s="696">
        <f t="shared" si="1"/>
        <v>0</v>
      </c>
      <c r="P10" s="697">
        <f t="shared" si="1"/>
        <v>2</v>
      </c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</row>
    <row r="11" spans="1:55" s="125" customFormat="1" ht="30.75" customHeight="1" x14ac:dyDescent="0.25">
      <c r="A11" s="153" t="s">
        <v>76</v>
      </c>
      <c r="B11" s="691">
        <f t="shared" si="2"/>
        <v>1</v>
      </c>
      <c r="C11" s="692">
        <f t="shared" si="2"/>
        <v>0</v>
      </c>
      <c r="D11" s="693">
        <f t="shared" si="2"/>
        <v>1</v>
      </c>
      <c r="E11" s="691">
        <f t="shared" si="2"/>
        <v>2</v>
      </c>
      <c r="F11" s="692">
        <f t="shared" si="2"/>
        <v>0</v>
      </c>
      <c r="G11" s="693">
        <f t="shared" si="2"/>
        <v>2</v>
      </c>
      <c r="H11" s="691">
        <f t="shared" si="2"/>
        <v>3</v>
      </c>
      <c r="I11" s="692">
        <f t="shared" si="2"/>
        <v>0</v>
      </c>
      <c r="J11" s="694">
        <f t="shared" si="2"/>
        <v>3</v>
      </c>
      <c r="K11" s="691">
        <f t="shared" si="2"/>
        <v>1</v>
      </c>
      <c r="L11" s="692">
        <f t="shared" si="2"/>
        <v>0</v>
      </c>
      <c r="M11" s="693">
        <f t="shared" si="2"/>
        <v>1</v>
      </c>
      <c r="N11" s="695">
        <f t="shared" si="3"/>
        <v>7</v>
      </c>
      <c r="O11" s="696">
        <f t="shared" si="1"/>
        <v>0</v>
      </c>
      <c r="P11" s="697">
        <f t="shared" si="1"/>
        <v>7</v>
      </c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</row>
    <row r="12" spans="1:55" s="125" customFormat="1" ht="39" customHeight="1" x14ac:dyDescent="0.25">
      <c r="A12" s="153" t="s">
        <v>82</v>
      </c>
      <c r="B12" s="691">
        <f t="shared" si="2"/>
        <v>1</v>
      </c>
      <c r="C12" s="692">
        <f t="shared" si="2"/>
        <v>0</v>
      </c>
      <c r="D12" s="693">
        <f t="shared" si="2"/>
        <v>1</v>
      </c>
      <c r="E12" s="691">
        <f t="shared" si="2"/>
        <v>1</v>
      </c>
      <c r="F12" s="692">
        <f t="shared" si="2"/>
        <v>0</v>
      </c>
      <c r="G12" s="693">
        <f t="shared" si="2"/>
        <v>1</v>
      </c>
      <c r="H12" s="691">
        <f t="shared" si="2"/>
        <v>1</v>
      </c>
      <c r="I12" s="692">
        <f t="shared" si="2"/>
        <v>0</v>
      </c>
      <c r="J12" s="694">
        <f t="shared" si="2"/>
        <v>1</v>
      </c>
      <c r="K12" s="691">
        <f t="shared" si="2"/>
        <v>0</v>
      </c>
      <c r="L12" s="692">
        <f t="shared" si="2"/>
        <v>0</v>
      </c>
      <c r="M12" s="693">
        <f t="shared" si="2"/>
        <v>0</v>
      </c>
      <c r="N12" s="695">
        <f t="shared" si="3"/>
        <v>3</v>
      </c>
      <c r="O12" s="696">
        <f t="shared" si="1"/>
        <v>0</v>
      </c>
      <c r="P12" s="697">
        <f t="shared" si="1"/>
        <v>3</v>
      </c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</row>
    <row r="13" spans="1:55" s="125" customFormat="1" ht="31.5" customHeight="1" x14ac:dyDescent="0.25">
      <c r="A13" s="153" t="s">
        <v>83</v>
      </c>
      <c r="B13" s="691">
        <f t="shared" si="2"/>
        <v>0</v>
      </c>
      <c r="C13" s="692">
        <f t="shared" si="2"/>
        <v>0</v>
      </c>
      <c r="D13" s="693">
        <f t="shared" si="2"/>
        <v>0</v>
      </c>
      <c r="E13" s="691">
        <f t="shared" si="2"/>
        <v>1</v>
      </c>
      <c r="F13" s="692">
        <f t="shared" si="2"/>
        <v>0</v>
      </c>
      <c r="G13" s="693">
        <f t="shared" si="2"/>
        <v>1</v>
      </c>
      <c r="H13" s="691">
        <f t="shared" si="2"/>
        <v>0</v>
      </c>
      <c r="I13" s="692">
        <f t="shared" si="2"/>
        <v>0</v>
      </c>
      <c r="J13" s="694">
        <f t="shared" si="2"/>
        <v>0</v>
      </c>
      <c r="K13" s="691">
        <f t="shared" si="2"/>
        <v>0</v>
      </c>
      <c r="L13" s="692">
        <f t="shared" si="2"/>
        <v>0</v>
      </c>
      <c r="M13" s="693">
        <f t="shared" si="2"/>
        <v>0</v>
      </c>
      <c r="N13" s="695">
        <f t="shared" si="3"/>
        <v>1</v>
      </c>
      <c r="O13" s="696">
        <f t="shared" si="1"/>
        <v>0</v>
      </c>
      <c r="P13" s="697">
        <f t="shared" si="1"/>
        <v>1</v>
      </c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</row>
    <row r="14" spans="1:55" s="125" customFormat="1" ht="25.5" customHeight="1" x14ac:dyDescent="0.25">
      <c r="A14" s="153" t="s">
        <v>77</v>
      </c>
      <c r="B14" s="691">
        <f t="shared" si="2"/>
        <v>0</v>
      </c>
      <c r="C14" s="692">
        <f t="shared" si="2"/>
        <v>0</v>
      </c>
      <c r="D14" s="693">
        <f t="shared" si="2"/>
        <v>0</v>
      </c>
      <c r="E14" s="691">
        <f t="shared" si="2"/>
        <v>0</v>
      </c>
      <c r="F14" s="692">
        <f t="shared" si="2"/>
        <v>0</v>
      </c>
      <c r="G14" s="693">
        <f t="shared" si="2"/>
        <v>0</v>
      </c>
      <c r="H14" s="691">
        <f t="shared" si="2"/>
        <v>0</v>
      </c>
      <c r="I14" s="692">
        <f t="shared" si="2"/>
        <v>0</v>
      </c>
      <c r="J14" s="694">
        <f t="shared" si="2"/>
        <v>0</v>
      </c>
      <c r="K14" s="691">
        <f t="shared" si="2"/>
        <v>0</v>
      </c>
      <c r="L14" s="692">
        <f t="shared" si="2"/>
        <v>0</v>
      </c>
      <c r="M14" s="693">
        <f t="shared" si="2"/>
        <v>0</v>
      </c>
      <c r="N14" s="695">
        <f t="shared" si="3"/>
        <v>0</v>
      </c>
      <c r="O14" s="696">
        <f t="shared" si="1"/>
        <v>0</v>
      </c>
      <c r="P14" s="697">
        <f t="shared" si="1"/>
        <v>0</v>
      </c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</row>
    <row r="15" spans="1:55" s="125" customFormat="1" ht="69.75" customHeight="1" x14ac:dyDescent="0.25">
      <c r="A15" s="153" t="s">
        <v>84</v>
      </c>
      <c r="B15" s="691">
        <f t="shared" si="2"/>
        <v>2</v>
      </c>
      <c r="C15" s="692">
        <f t="shared" si="2"/>
        <v>0</v>
      </c>
      <c r="D15" s="693">
        <f t="shared" si="2"/>
        <v>2</v>
      </c>
      <c r="E15" s="691">
        <f t="shared" si="2"/>
        <v>1</v>
      </c>
      <c r="F15" s="692">
        <f t="shared" si="2"/>
        <v>0</v>
      </c>
      <c r="G15" s="693">
        <f t="shared" si="2"/>
        <v>1</v>
      </c>
      <c r="H15" s="691">
        <f t="shared" si="2"/>
        <v>1</v>
      </c>
      <c r="I15" s="692">
        <f t="shared" si="2"/>
        <v>0</v>
      </c>
      <c r="J15" s="694">
        <f t="shared" si="2"/>
        <v>1</v>
      </c>
      <c r="K15" s="691">
        <f t="shared" si="2"/>
        <v>0</v>
      </c>
      <c r="L15" s="692">
        <f t="shared" si="2"/>
        <v>0</v>
      </c>
      <c r="M15" s="693">
        <f t="shared" si="2"/>
        <v>0</v>
      </c>
      <c r="N15" s="695">
        <f t="shared" si="3"/>
        <v>4</v>
      </c>
      <c r="O15" s="696">
        <f t="shared" si="1"/>
        <v>0</v>
      </c>
      <c r="P15" s="697">
        <f t="shared" si="1"/>
        <v>4</v>
      </c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</row>
    <row r="16" spans="1:55" s="125" customFormat="1" ht="62.25" customHeight="1" thickBot="1" x14ac:dyDescent="0.4">
      <c r="A16" s="393" t="s">
        <v>79</v>
      </c>
      <c r="B16" s="698">
        <v>0</v>
      </c>
      <c r="C16" s="699">
        <f t="shared" si="2"/>
        <v>0</v>
      </c>
      <c r="D16" s="700">
        <v>0</v>
      </c>
      <c r="E16" s="698">
        <f t="shared" si="2"/>
        <v>0</v>
      </c>
      <c r="F16" s="699">
        <f t="shared" si="2"/>
        <v>0</v>
      </c>
      <c r="G16" s="700">
        <f t="shared" si="2"/>
        <v>0</v>
      </c>
      <c r="H16" s="698">
        <f t="shared" si="2"/>
        <v>0</v>
      </c>
      <c r="I16" s="699">
        <f t="shared" si="2"/>
        <v>0</v>
      </c>
      <c r="J16" s="701">
        <f t="shared" si="2"/>
        <v>0</v>
      </c>
      <c r="K16" s="702">
        <v>0</v>
      </c>
      <c r="L16" s="699">
        <f>L28+L39</f>
        <v>0</v>
      </c>
      <c r="M16" s="700">
        <f>M28+M39</f>
        <v>0</v>
      </c>
      <c r="N16" s="703">
        <f t="shared" si="3"/>
        <v>0</v>
      </c>
      <c r="O16" s="704">
        <f t="shared" si="1"/>
        <v>0</v>
      </c>
      <c r="P16" s="705">
        <f t="shared" si="1"/>
        <v>0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</row>
    <row r="17" spans="1:55" s="125" customFormat="1" ht="27" customHeight="1" thickBot="1" x14ac:dyDescent="0.3">
      <c r="A17" s="394" t="s">
        <v>8</v>
      </c>
      <c r="B17" s="706">
        <f>B29+B39</f>
        <v>8</v>
      </c>
      <c r="C17" s="706">
        <f>C29+C39</f>
        <v>0</v>
      </c>
      <c r="D17" s="707">
        <f>B17+C17</f>
        <v>8</v>
      </c>
      <c r="E17" s="706">
        <f>E29+E39</f>
        <v>8</v>
      </c>
      <c r="F17" s="706">
        <f>F29+F39</f>
        <v>0</v>
      </c>
      <c r="G17" s="708">
        <f>E17+F17</f>
        <v>8</v>
      </c>
      <c r="H17" s="709">
        <f>H29+H39</f>
        <v>9</v>
      </c>
      <c r="I17" s="706">
        <f>I29+I39</f>
        <v>0</v>
      </c>
      <c r="J17" s="707">
        <f>H17+I17</f>
        <v>9</v>
      </c>
      <c r="K17" s="706">
        <f>K29+K39</f>
        <v>3</v>
      </c>
      <c r="L17" s="706">
        <f>L29+L39</f>
        <v>0</v>
      </c>
      <c r="M17" s="708">
        <f>K17+L17</f>
        <v>3</v>
      </c>
      <c r="N17" s="709">
        <f>N29+N39</f>
        <v>28</v>
      </c>
      <c r="O17" s="706">
        <f>O29+O39</f>
        <v>0</v>
      </c>
      <c r="P17" s="708">
        <f>N17+O17</f>
        <v>28</v>
      </c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</row>
    <row r="18" spans="1:55" s="125" customFormat="1" ht="14.45" customHeight="1" x14ac:dyDescent="0.25">
      <c r="A18" s="395" t="s">
        <v>9</v>
      </c>
      <c r="B18" s="710"/>
      <c r="C18" s="711"/>
      <c r="D18" s="712"/>
      <c r="E18" s="710"/>
      <c r="F18" s="711"/>
      <c r="G18" s="713"/>
      <c r="H18" s="714"/>
      <c r="I18" s="711"/>
      <c r="J18" s="715"/>
      <c r="K18" s="716"/>
      <c r="L18" s="717"/>
      <c r="M18" s="718"/>
      <c r="N18" s="714"/>
      <c r="O18" s="711"/>
      <c r="P18" s="719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</row>
    <row r="19" spans="1:55" s="125" customFormat="1" ht="17.25" customHeight="1" thickBot="1" x14ac:dyDescent="0.3">
      <c r="A19" s="396" t="s">
        <v>10</v>
      </c>
      <c r="B19" s="720"/>
      <c r="C19" s="721"/>
      <c r="D19" s="722"/>
      <c r="E19" s="720"/>
      <c r="F19" s="721"/>
      <c r="G19" s="723"/>
      <c r="H19" s="724"/>
      <c r="I19" s="721"/>
      <c r="J19" s="725"/>
      <c r="K19" s="726"/>
      <c r="L19" s="727"/>
      <c r="M19" s="728"/>
      <c r="N19" s="724"/>
      <c r="O19" s="721"/>
      <c r="P19" s="729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</row>
    <row r="20" spans="1:55" s="125" customFormat="1" ht="73.5" customHeight="1" x14ac:dyDescent="0.25">
      <c r="A20" s="392" t="s">
        <v>85</v>
      </c>
      <c r="B20" s="730">
        <v>2</v>
      </c>
      <c r="C20" s="731">
        <v>0</v>
      </c>
      <c r="D20" s="732">
        <f t="shared" ref="D20:D28" si="4">C20+B20</f>
        <v>2</v>
      </c>
      <c r="E20" s="730">
        <v>2</v>
      </c>
      <c r="F20" s="731">
        <v>0</v>
      </c>
      <c r="G20" s="733">
        <f>F20+E20</f>
        <v>2</v>
      </c>
      <c r="H20" s="734">
        <v>2</v>
      </c>
      <c r="I20" s="731">
        <v>0</v>
      </c>
      <c r="J20" s="735">
        <f>I20+H20</f>
        <v>2</v>
      </c>
      <c r="K20" s="736">
        <v>0</v>
      </c>
      <c r="L20" s="737">
        <v>0</v>
      </c>
      <c r="M20" s="738">
        <f>K20+L20</f>
        <v>0</v>
      </c>
      <c r="N20" s="737">
        <f>E20+H20+K20+B20</f>
        <v>6</v>
      </c>
      <c r="O20" s="737">
        <f>F20+I20+L20+C20</f>
        <v>0</v>
      </c>
      <c r="P20" s="738">
        <f>G20+J20+M20+D20</f>
        <v>6</v>
      </c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</row>
    <row r="21" spans="1:55" s="125" customFormat="1" ht="35.25" customHeight="1" x14ac:dyDescent="0.25">
      <c r="A21" s="674" t="s">
        <v>81</v>
      </c>
      <c r="B21" s="739">
        <v>2</v>
      </c>
      <c r="C21" s="740">
        <v>0</v>
      </c>
      <c r="D21" s="732">
        <f t="shared" si="4"/>
        <v>2</v>
      </c>
      <c r="E21" s="739">
        <v>1</v>
      </c>
      <c r="F21" s="740">
        <v>0</v>
      </c>
      <c r="G21" s="733">
        <f t="shared" ref="G21:G28" si="5">F21+E21</f>
        <v>1</v>
      </c>
      <c r="H21" s="741">
        <v>2</v>
      </c>
      <c r="I21" s="740">
        <v>0</v>
      </c>
      <c r="J21" s="735">
        <f t="shared" ref="J21:J28" si="6">I21+H21</f>
        <v>2</v>
      </c>
      <c r="K21" s="736">
        <v>0</v>
      </c>
      <c r="L21" s="737">
        <v>0</v>
      </c>
      <c r="M21" s="738">
        <f t="shared" ref="M21:M28" si="7">K21+L21</f>
        <v>0</v>
      </c>
      <c r="N21" s="737">
        <f t="shared" ref="N21:P28" si="8">E21+H21+K21+B21</f>
        <v>5</v>
      </c>
      <c r="O21" s="737">
        <f t="shared" si="8"/>
        <v>0</v>
      </c>
      <c r="P21" s="738">
        <f t="shared" si="8"/>
        <v>5</v>
      </c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</row>
    <row r="22" spans="1:55" s="125" customFormat="1" ht="31.5" customHeight="1" x14ac:dyDescent="0.25">
      <c r="A22" s="153" t="s">
        <v>75</v>
      </c>
      <c r="B22" s="739">
        <v>0</v>
      </c>
      <c r="C22" s="740">
        <v>0</v>
      </c>
      <c r="D22" s="732">
        <f t="shared" si="4"/>
        <v>0</v>
      </c>
      <c r="E22" s="739">
        <v>0</v>
      </c>
      <c r="F22" s="740">
        <v>0</v>
      </c>
      <c r="G22" s="733">
        <f t="shared" si="5"/>
        <v>0</v>
      </c>
      <c r="H22" s="741">
        <v>0</v>
      </c>
      <c r="I22" s="740">
        <v>0</v>
      </c>
      <c r="J22" s="735">
        <f t="shared" si="6"/>
        <v>0</v>
      </c>
      <c r="K22" s="736">
        <v>2</v>
      </c>
      <c r="L22" s="737">
        <v>0</v>
      </c>
      <c r="M22" s="738">
        <f t="shared" si="7"/>
        <v>2</v>
      </c>
      <c r="N22" s="737">
        <f t="shared" si="8"/>
        <v>2</v>
      </c>
      <c r="O22" s="737">
        <f t="shared" si="8"/>
        <v>0</v>
      </c>
      <c r="P22" s="738">
        <f t="shared" si="8"/>
        <v>2</v>
      </c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</row>
    <row r="23" spans="1:55" s="125" customFormat="1" ht="31.5" customHeight="1" x14ac:dyDescent="0.25">
      <c r="A23" s="153" t="s">
        <v>76</v>
      </c>
      <c r="B23" s="739">
        <v>1</v>
      </c>
      <c r="C23" s="740">
        <v>0</v>
      </c>
      <c r="D23" s="732">
        <f t="shared" si="4"/>
        <v>1</v>
      </c>
      <c r="E23" s="739">
        <v>2</v>
      </c>
      <c r="F23" s="740">
        <v>0</v>
      </c>
      <c r="G23" s="733">
        <f t="shared" si="5"/>
        <v>2</v>
      </c>
      <c r="H23" s="741">
        <v>3</v>
      </c>
      <c r="I23" s="740">
        <v>0</v>
      </c>
      <c r="J23" s="735">
        <f t="shared" si="6"/>
        <v>3</v>
      </c>
      <c r="K23" s="736">
        <v>1</v>
      </c>
      <c r="L23" s="737">
        <v>0</v>
      </c>
      <c r="M23" s="738">
        <f t="shared" si="7"/>
        <v>1</v>
      </c>
      <c r="N23" s="737">
        <f t="shared" si="8"/>
        <v>7</v>
      </c>
      <c r="O23" s="737">
        <f t="shared" si="8"/>
        <v>0</v>
      </c>
      <c r="P23" s="738">
        <f t="shared" si="8"/>
        <v>7</v>
      </c>
      <c r="Q23" s="124"/>
      <c r="R23" s="124"/>
      <c r="S23" s="124"/>
      <c r="T23" s="124"/>
      <c r="U23" s="124"/>
      <c r="V23" s="124"/>
      <c r="W23" s="124"/>
      <c r="X23" s="124"/>
      <c r="Y23" s="124"/>
      <c r="Z23" s="124"/>
      <c r="AA23" s="124"/>
      <c r="AB23" s="124"/>
      <c r="AC23" s="124"/>
      <c r="AD23" s="124"/>
      <c r="AE23" s="124"/>
      <c r="AF23" s="124"/>
      <c r="AG23" s="124"/>
      <c r="AH23" s="124"/>
      <c r="AI23" s="124"/>
      <c r="AJ23" s="124"/>
      <c r="AK23" s="124"/>
      <c r="AL23" s="124"/>
      <c r="AM23" s="124"/>
      <c r="AN23" s="124"/>
      <c r="AO23" s="124"/>
      <c r="AP23" s="124"/>
      <c r="AQ23" s="124"/>
      <c r="AR23" s="124"/>
      <c r="AS23" s="124"/>
      <c r="AT23" s="124"/>
      <c r="AU23" s="124"/>
      <c r="AV23" s="124"/>
      <c r="AW23" s="124"/>
      <c r="AX23" s="124"/>
      <c r="AY23" s="124"/>
      <c r="AZ23" s="124"/>
      <c r="BA23" s="124"/>
      <c r="BB23" s="124"/>
      <c r="BC23" s="124"/>
    </row>
    <row r="24" spans="1:55" s="125" customFormat="1" ht="33" customHeight="1" x14ac:dyDescent="0.25">
      <c r="A24" s="153" t="s">
        <v>86</v>
      </c>
      <c r="B24" s="739">
        <v>1</v>
      </c>
      <c r="C24" s="740">
        <v>0</v>
      </c>
      <c r="D24" s="732">
        <f t="shared" si="4"/>
        <v>1</v>
      </c>
      <c r="E24" s="739">
        <v>1</v>
      </c>
      <c r="F24" s="740">
        <v>0</v>
      </c>
      <c r="G24" s="733">
        <f t="shared" si="5"/>
        <v>1</v>
      </c>
      <c r="H24" s="741">
        <v>1</v>
      </c>
      <c r="I24" s="740">
        <v>0</v>
      </c>
      <c r="J24" s="735">
        <f t="shared" si="6"/>
        <v>1</v>
      </c>
      <c r="K24" s="736">
        <v>0</v>
      </c>
      <c r="L24" s="737">
        <v>0</v>
      </c>
      <c r="M24" s="738">
        <f t="shared" si="7"/>
        <v>0</v>
      </c>
      <c r="N24" s="737">
        <f t="shared" si="8"/>
        <v>3</v>
      </c>
      <c r="O24" s="737">
        <f t="shared" si="8"/>
        <v>0</v>
      </c>
      <c r="P24" s="738">
        <f t="shared" si="8"/>
        <v>3</v>
      </c>
      <c r="Q24" s="124"/>
      <c r="R24" s="124"/>
      <c r="S24" s="124"/>
      <c r="T24" s="124"/>
      <c r="U24" s="124"/>
      <c r="V24" s="124"/>
      <c r="W24" s="124"/>
      <c r="X24" s="124"/>
      <c r="Y24" s="124"/>
      <c r="Z24" s="124"/>
      <c r="AA24" s="124"/>
      <c r="AB24" s="124"/>
      <c r="AC24" s="124"/>
      <c r="AD24" s="124"/>
      <c r="AE24" s="124"/>
      <c r="AF24" s="124"/>
      <c r="AG24" s="124"/>
      <c r="AH24" s="124"/>
      <c r="AI24" s="124"/>
      <c r="AJ24" s="124"/>
      <c r="AK24" s="124"/>
      <c r="AL24" s="124"/>
      <c r="AM24" s="124"/>
      <c r="AN24" s="124"/>
      <c r="AO24" s="124"/>
      <c r="AP24" s="124"/>
      <c r="AQ24" s="124"/>
      <c r="AR24" s="124"/>
      <c r="AS24" s="124"/>
      <c r="AT24" s="124"/>
      <c r="AU24" s="124"/>
      <c r="AV24" s="124"/>
      <c r="AW24" s="124"/>
      <c r="AX24" s="124"/>
      <c r="AY24" s="124"/>
      <c r="AZ24" s="124"/>
      <c r="BA24" s="124"/>
      <c r="BB24" s="124"/>
      <c r="BC24" s="124"/>
    </row>
    <row r="25" spans="1:55" s="125" customFormat="1" ht="31.5" customHeight="1" x14ac:dyDescent="0.25">
      <c r="A25" s="153" t="s">
        <v>83</v>
      </c>
      <c r="B25" s="739">
        <v>0</v>
      </c>
      <c r="C25" s="740">
        <v>0</v>
      </c>
      <c r="D25" s="732">
        <f t="shared" si="4"/>
        <v>0</v>
      </c>
      <c r="E25" s="739">
        <v>1</v>
      </c>
      <c r="F25" s="740">
        <v>0</v>
      </c>
      <c r="G25" s="733">
        <f t="shared" si="5"/>
        <v>1</v>
      </c>
      <c r="H25" s="741">
        <v>0</v>
      </c>
      <c r="I25" s="740">
        <v>0</v>
      </c>
      <c r="J25" s="735">
        <f t="shared" si="6"/>
        <v>0</v>
      </c>
      <c r="K25" s="736">
        <v>0</v>
      </c>
      <c r="L25" s="737">
        <v>0</v>
      </c>
      <c r="M25" s="738">
        <f t="shared" si="7"/>
        <v>0</v>
      </c>
      <c r="N25" s="737">
        <f t="shared" si="8"/>
        <v>1</v>
      </c>
      <c r="O25" s="737">
        <f t="shared" si="8"/>
        <v>0</v>
      </c>
      <c r="P25" s="738">
        <f t="shared" si="8"/>
        <v>1</v>
      </c>
      <c r="Q25" s="124"/>
      <c r="R25" s="124"/>
      <c r="S25" s="124"/>
      <c r="T25" s="124"/>
      <c r="U25" s="124"/>
      <c r="V25" s="124"/>
      <c r="W25" s="124"/>
      <c r="X25" s="124"/>
      <c r="Y25" s="124"/>
      <c r="Z25" s="124"/>
      <c r="AA25" s="124"/>
      <c r="AB25" s="124"/>
      <c r="AC25" s="124"/>
      <c r="AD25" s="124"/>
      <c r="AE25" s="124"/>
      <c r="AF25" s="124"/>
      <c r="AG25" s="124"/>
      <c r="AH25" s="124"/>
      <c r="AI25" s="124"/>
      <c r="AJ25" s="124"/>
      <c r="AK25" s="124"/>
      <c r="AL25" s="124"/>
      <c r="AM25" s="124"/>
      <c r="AN25" s="124"/>
      <c r="AO25" s="124"/>
      <c r="AP25" s="124"/>
      <c r="AQ25" s="124"/>
      <c r="AR25" s="124"/>
      <c r="AS25" s="124"/>
      <c r="AT25" s="124"/>
      <c r="AU25" s="124"/>
      <c r="AV25" s="124"/>
      <c r="AW25" s="124"/>
      <c r="AX25" s="124"/>
      <c r="AY25" s="124"/>
      <c r="AZ25" s="124"/>
      <c r="BA25" s="124"/>
      <c r="BB25" s="124"/>
      <c r="BC25" s="124"/>
    </row>
    <row r="26" spans="1:55" s="125" customFormat="1" ht="31.5" customHeight="1" x14ac:dyDescent="0.25">
      <c r="A26" s="153" t="s">
        <v>77</v>
      </c>
      <c r="B26" s="739">
        <v>0</v>
      </c>
      <c r="C26" s="740">
        <v>0</v>
      </c>
      <c r="D26" s="732">
        <f t="shared" si="4"/>
        <v>0</v>
      </c>
      <c r="E26" s="739">
        <v>0</v>
      </c>
      <c r="F26" s="740">
        <v>0</v>
      </c>
      <c r="G26" s="733">
        <f t="shared" si="5"/>
        <v>0</v>
      </c>
      <c r="H26" s="741">
        <v>0</v>
      </c>
      <c r="I26" s="740">
        <v>0</v>
      </c>
      <c r="J26" s="735">
        <f t="shared" si="6"/>
        <v>0</v>
      </c>
      <c r="K26" s="736">
        <v>0</v>
      </c>
      <c r="L26" s="737">
        <v>0</v>
      </c>
      <c r="M26" s="738">
        <f t="shared" si="7"/>
        <v>0</v>
      </c>
      <c r="N26" s="737">
        <f t="shared" si="8"/>
        <v>0</v>
      </c>
      <c r="O26" s="737">
        <f t="shared" si="8"/>
        <v>0</v>
      </c>
      <c r="P26" s="738">
        <f t="shared" si="8"/>
        <v>0</v>
      </c>
      <c r="Q26" s="124"/>
      <c r="R26" s="124"/>
      <c r="S26" s="124"/>
      <c r="T26" s="124"/>
      <c r="U26" s="124"/>
      <c r="V26" s="124"/>
      <c r="W26" s="124"/>
      <c r="X26" s="124"/>
      <c r="Y26" s="124"/>
      <c r="Z26" s="124"/>
      <c r="AA26" s="124"/>
      <c r="AB26" s="124"/>
      <c r="AC26" s="124"/>
      <c r="AD26" s="124"/>
      <c r="AE26" s="124"/>
      <c r="AF26" s="124"/>
      <c r="AG26" s="124"/>
      <c r="AH26" s="124"/>
      <c r="AI26" s="124"/>
      <c r="AJ26" s="124"/>
      <c r="AK26" s="124"/>
      <c r="AL26" s="124"/>
      <c r="AM26" s="124"/>
      <c r="AN26" s="124"/>
      <c r="AO26" s="124"/>
      <c r="AP26" s="124"/>
      <c r="AQ26" s="124"/>
      <c r="AR26" s="124"/>
      <c r="AS26" s="124"/>
      <c r="AT26" s="124"/>
      <c r="AU26" s="124"/>
      <c r="AV26" s="124"/>
      <c r="AW26" s="124"/>
      <c r="AX26" s="124"/>
      <c r="AY26" s="124"/>
      <c r="AZ26" s="124"/>
      <c r="BA26" s="124"/>
      <c r="BB26" s="124"/>
      <c r="BC26" s="124"/>
    </row>
    <row r="27" spans="1:55" s="125" customFormat="1" ht="49.5" customHeight="1" x14ac:dyDescent="0.25">
      <c r="A27" s="153" t="s">
        <v>84</v>
      </c>
      <c r="B27" s="739">
        <v>2</v>
      </c>
      <c r="C27" s="740">
        <v>0</v>
      </c>
      <c r="D27" s="732">
        <f t="shared" si="4"/>
        <v>2</v>
      </c>
      <c r="E27" s="739">
        <v>1</v>
      </c>
      <c r="F27" s="740">
        <v>0</v>
      </c>
      <c r="G27" s="733">
        <f t="shared" si="5"/>
        <v>1</v>
      </c>
      <c r="H27" s="741">
        <v>1</v>
      </c>
      <c r="I27" s="740">
        <v>0</v>
      </c>
      <c r="J27" s="735">
        <f t="shared" si="6"/>
        <v>1</v>
      </c>
      <c r="K27" s="736">
        <v>0</v>
      </c>
      <c r="L27" s="737">
        <v>0</v>
      </c>
      <c r="M27" s="738">
        <f t="shared" si="7"/>
        <v>0</v>
      </c>
      <c r="N27" s="737">
        <f t="shared" si="8"/>
        <v>4</v>
      </c>
      <c r="O27" s="737">
        <f t="shared" si="8"/>
        <v>0</v>
      </c>
      <c r="P27" s="738">
        <f t="shared" si="8"/>
        <v>4</v>
      </c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124"/>
      <c r="AJ27" s="124"/>
      <c r="AK27" s="124"/>
      <c r="AL27" s="124"/>
      <c r="AM27" s="124"/>
      <c r="AN27" s="124"/>
      <c r="AO27" s="124"/>
      <c r="AP27" s="124"/>
      <c r="AQ27" s="124"/>
      <c r="AR27" s="124"/>
      <c r="AS27" s="124"/>
      <c r="AT27" s="124"/>
      <c r="AU27" s="124"/>
      <c r="AV27" s="124"/>
      <c r="AW27" s="124"/>
      <c r="AX27" s="124"/>
      <c r="AY27" s="124"/>
      <c r="AZ27" s="124"/>
      <c r="BA27" s="124"/>
      <c r="BB27" s="124"/>
      <c r="BC27" s="124"/>
    </row>
    <row r="28" spans="1:55" s="125" customFormat="1" ht="54" customHeight="1" thickBot="1" x14ac:dyDescent="0.3">
      <c r="A28" s="153" t="s">
        <v>79</v>
      </c>
      <c r="B28" s="742">
        <v>0</v>
      </c>
      <c r="C28" s="743">
        <v>0</v>
      </c>
      <c r="D28" s="732">
        <f t="shared" si="4"/>
        <v>0</v>
      </c>
      <c r="E28" s="742">
        <v>0</v>
      </c>
      <c r="F28" s="743">
        <v>0</v>
      </c>
      <c r="G28" s="733">
        <f t="shared" si="5"/>
        <v>0</v>
      </c>
      <c r="H28" s="744">
        <v>0</v>
      </c>
      <c r="I28" s="743">
        <v>0</v>
      </c>
      <c r="J28" s="735">
        <f t="shared" si="6"/>
        <v>0</v>
      </c>
      <c r="K28" s="745">
        <v>0</v>
      </c>
      <c r="L28" s="746">
        <v>0</v>
      </c>
      <c r="M28" s="738">
        <f t="shared" si="7"/>
        <v>0</v>
      </c>
      <c r="N28" s="746">
        <f t="shared" si="8"/>
        <v>0</v>
      </c>
      <c r="O28" s="746">
        <f t="shared" si="8"/>
        <v>0</v>
      </c>
      <c r="P28" s="738">
        <f t="shared" si="8"/>
        <v>0</v>
      </c>
      <c r="Q28" s="124"/>
      <c r="R28" s="124"/>
      <c r="S28" s="124"/>
      <c r="T28" s="124"/>
      <c r="U28" s="124"/>
      <c r="V28" s="124"/>
      <c r="W28" s="124"/>
      <c r="X28" s="124"/>
      <c r="Y28" s="124"/>
      <c r="Z28" s="124"/>
      <c r="AA28" s="124"/>
      <c r="AB28" s="124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24"/>
      <c r="AT28" s="124"/>
      <c r="AU28" s="124"/>
      <c r="AV28" s="124"/>
      <c r="AW28" s="124"/>
      <c r="AX28" s="124"/>
      <c r="AY28" s="124"/>
      <c r="AZ28" s="124"/>
      <c r="BA28" s="124"/>
      <c r="BB28" s="124"/>
      <c r="BC28" s="124"/>
    </row>
    <row r="29" spans="1:55" s="125" customFormat="1" ht="24.75" customHeight="1" thickBot="1" x14ac:dyDescent="0.3">
      <c r="A29" s="397" t="s">
        <v>12</v>
      </c>
      <c r="B29" s="706">
        <f>SUM(B20:B28)</f>
        <v>8</v>
      </c>
      <c r="C29" s="747">
        <f>SUM(C20:C28)</f>
        <v>0</v>
      </c>
      <c r="D29" s="748">
        <f>SUM(D20:D28)</f>
        <v>8</v>
      </c>
      <c r="E29" s="706">
        <f>SUM(E20:E28)</f>
        <v>8</v>
      </c>
      <c r="F29" s="747">
        <f t="shared" ref="F29:M29" si="9">SUM(F20:F28)</f>
        <v>0</v>
      </c>
      <c r="G29" s="749">
        <f>SUM(G20:G28)</f>
        <v>8</v>
      </c>
      <c r="H29" s="709">
        <f t="shared" si="9"/>
        <v>9</v>
      </c>
      <c r="I29" s="747">
        <f t="shared" si="9"/>
        <v>0</v>
      </c>
      <c r="J29" s="748">
        <f t="shared" si="9"/>
        <v>9</v>
      </c>
      <c r="K29" s="750">
        <f t="shared" si="9"/>
        <v>3</v>
      </c>
      <c r="L29" s="751">
        <f t="shared" si="9"/>
        <v>0</v>
      </c>
      <c r="M29" s="749">
        <f t="shared" si="9"/>
        <v>3</v>
      </c>
      <c r="N29" s="709">
        <f>SUM(N20:N28)</f>
        <v>28</v>
      </c>
      <c r="O29" s="709">
        <f>SUM(O20:O28)</f>
        <v>0</v>
      </c>
      <c r="P29" s="709">
        <f>SUM(P20:P28)</f>
        <v>28</v>
      </c>
      <c r="Q29" s="124"/>
      <c r="R29" s="124"/>
      <c r="S29" s="124"/>
      <c r="T29" s="124"/>
      <c r="U29" s="124"/>
      <c r="V29" s="124"/>
      <c r="W29" s="124"/>
      <c r="X29" s="124"/>
      <c r="Y29" s="124"/>
      <c r="Z29" s="124"/>
      <c r="AA29" s="124"/>
      <c r="AB29" s="124"/>
      <c r="AC29" s="124"/>
      <c r="AD29" s="124"/>
      <c r="AE29" s="124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  <c r="AP29" s="124"/>
      <c r="AQ29" s="124"/>
      <c r="AR29" s="124"/>
      <c r="AS29" s="124"/>
      <c r="AT29" s="124"/>
      <c r="AU29" s="124"/>
      <c r="AV29" s="124"/>
      <c r="AW29" s="124"/>
      <c r="AX29" s="124"/>
      <c r="AY29" s="124"/>
      <c r="AZ29" s="124"/>
      <c r="BA29" s="124"/>
      <c r="BB29" s="124"/>
      <c r="BC29" s="124"/>
    </row>
    <row r="30" spans="1:55" s="125" customFormat="1" ht="29.25" customHeight="1" thickBot="1" x14ac:dyDescent="0.3">
      <c r="A30" s="397" t="s">
        <v>61</v>
      </c>
      <c r="B30" s="752"/>
      <c r="C30" s="753"/>
      <c r="D30" s="754"/>
      <c r="E30" s="752"/>
      <c r="F30" s="753"/>
      <c r="G30" s="755"/>
      <c r="H30" s="756"/>
      <c r="I30" s="753"/>
      <c r="J30" s="757"/>
      <c r="K30" s="750"/>
      <c r="L30" s="751"/>
      <c r="M30" s="749"/>
      <c r="N30" s="756"/>
      <c r="O30" s="753"/>
      <c r="P30" s="758"/>
      <c r="Q30" s="124"/>
      <c r="R30" s="124"/>
      <c r="S30" s="124"/>
      <c r="T30" s="124"/>
      <c r="U30" s="124"/>
      <c r="V30" s="124"/>
      <c r="W30" s="124"/>
      <c r="X30" s="124"/>
      <c r="Y30" s="124"/>
      <c r="Z30" s="124"/>
      <c r="AA30" s="124"/>
      <c r="AB30" s="124"/>
      <c r="AC30" s="124"/>
      <c r="AD30" s="124"/>
      <c r="AE30" s="124"/>
      <c r="AF30" s="124"/>
      <c r="AG30" s="124"/>
      <c r="AH30" s="124"/>
      <c r="AI30" s="124"/>
      <c r="AJ30" s="124"/>
      <c r="AK30" s="124"/>
      <c r="AL30" s="124"/>
      <c r="AM30" s="124"/>
      <c r="AN30" s="124"/>
      <c r="AO30" s="124"/>
      <c r="AP30" s="124"/>
      <c r="AQ30" s="124"/>
      <c r="AR30" s="124"/>
      <c r="AS30" s="124"/>
      <c r="AT30" s="124"/>
      <c r="AU30" s="124"/>
      <c r="AV30" s="124"/>
      <c r="AW30" s="124"/>
      <c r="AX30" s="124"/>
      <c r="AY30" s="124"/>
      <c r="AZ30" s="124"/>
      <c r="BA30" s="124"/>
      <c r="BB30" s="124"/>
      <c r="BC30" s="124"/>
    </row>
    <row r="31" spans="1:55" s="125" customFormat="1" ht="61.5" customHeight="1" x14ac:dyDescent="0.25">
      <c r="A31" s="392" t="s">
        <v>85</v>
      </c>
      <c r="B31" s="730">
        <v>0</v>
      </c>
      <c r="C31" s="731">
        <v>0</v>
      </c>
      <c r="D31" s="759">
        <f>B31+C31</f>
        <v>0</v>
      </c>
      <c r="E31" s="730">
        <v>0</v>
      </c>
      <c r="F31" s="731">
        <v>0</v>
      </c>
      <c r="G31" s="733">
        <f>E31+F31</f>
        <v>0</v>
      </c>
      <c r="H31" s="734">
        <v>0</v>
      </c>
      <c r="I31" s="731">
        <v>0</v>
      </c>
      <c r="J31" s="735">
        <f>H31+I31</f>
        <v>0</v>
      </c>
      <c r="K31" s="736">
        <v>0</v>
      </c>
      <c r="L31" s="737">
        <v>0</v>
      </c>
      <c r="M31" s="733">
        <f>K31+L31</f>
        <v>0</v>
      </c>
      <c r="N31" s="734">
        <f>B31+E31+H31+K31</f>
        <v>0</v>
      </c>
      <c r="O31" s="731">
        <f>C31+F31+I31+L31</f>
        <v>0</v>
      </c>
      <c r="P31" s="760">
        <f>D31+G31+J31+M31</f>
        <v>0</v>
      </c>
      <c r="Q31" s="124"/>
      <c r="R31" s="124"/>
      <c r="S31" s="124"/>
      <c r="T31" s="124"/>
      <c r="U31" s="124"/>
      <c r="V31" s="124"/>
      <c r="W31" s="124"/>
      <c r="X31" s="124"/>
      <c r="Y31" s="124"/>
      <c r="Z31" s="124"/>
      <c r="AA31" s="124"/>
      <c r="AB31" s="124"/>
      <c r="AC31" s="124"/>
      <c r="AD31" s="124"/>
      <c r="AE31" s="124"/>
      <c r="AF31" s="124"/>
      <c r="AG31" s="124"/>
      <c r="AH31" s="124"/>
      <c r="AI31" s="124"/>
      <c r="AJ31" s="124"/>
      <c r="AK31" s="124"/>
      <c r="AL31" s="124"/>
      <c r="AM31" s="124"/>
      <c r="AN31" s="124"/>
      <c r="AO31" s="124"/>
      <c r="AP31" s="124"/>
      <c r="AQ31" s="124"/>
      <c r="AR31" s="124"/>
      <c r="AS31" s="124"/>
      <c r="AT31" s="124"/>
      <c r="AU31" s="124"/>
      <c r="AV31" s="124"/>
      <c r="AW31" s="124"/>
      <c r="AX31" s="124"/>
      <c r="AY31" s="124"/>
      <c r="AZ31" s="124"/>
      <c r="BA31" s="124"/>
      <c r="BB31" s="124"/>
      <c r="BC31" s="124"/>
    </row>
    <row r="32" spans="1:55" s="125" customFormat="1" ht="34.5" customHeight="1" x14ac:dyDescent="0.25">
      <c r="A32" s="153" t="s">
        <v>81</v>
      </c>
      <c r="B32" s="739">
        <v>0</v>
      </c>
      <c r="C32" s="740">
        <v>0</v>
      </c>
      <c r="D32" s="759">
        <f t="shared" ref="D32:D38" si="10">B32+C32</f>
        <v>0</v>
      </c>
      <c r="E32" s="739">
        <v>0</v>
      </c>
      <c r="F32" s="740">
        <v>0</v>
      </c>
      <c r="G32" s="733">
        <f t="shared" ref="G32:G38" si="11">E32+F32</f>
        <v>0</v>
      </c>
      <c r="H32" s="741">
        <v>0</v>
      </c>
      <c r="I32" s="740">
        <v>0</v>
      </c>
      <c r="J32" s="735">
        <f>H32+I32</f>
        <v>0</v>
      </c>
      <c r="K32" s="736">
        <v>0</v>
      </c>
      <c r="L32" s="737">
        <v>0</v>
      </c>
      <c r="M32" s="733">
        <f t="shared" ref="M32:M38" si="12">K32+L32</f>
        <v>0</v>
      </c>
      <c r="N32" s="734">
        <f t="shared" ref="N32:P38" si="13">B32+E32+H32+K32</f>
        <v>0</v>
      </c>
      <c r="O32" s="731">
        <f t="shared" si="13"/>
        <v>0</v>
      </c>
      <c r="P32" s="760">
        <f t="shared" si="13"/>
        <v>0</v>
      </c>
      <c r="Q32" s="124"/>
      <c r="R32" s="124"/>
      <c r="S32" s="124"/>
      <c r="T32" s="124"/>
      <c r="U32" s="124"/>
      <c r="V32" s="124"/>
      <c r="W32" s="124"/>
      <c r="X32" s="124"/>
      <c r="Y32" s="124"/>
      <c r="Z32" s="124"/>
      <c r="AA32" s="124"/>
      <c r="AB32" s="124"/>
      <c r="AC32" s="124"/>
      <c r="AD32" s="124"/>
      <c r="AE32" s="124"/>
      <c r="AF32" s="124"/>
      <c r="AG32" s="124"/>
      <c r="AH32" s="124"/>
      <c r="AI32" s="124"/>
      <c r="AJ32" s="124"/>
      <c r="AK32" s="124"/>
      <c r="AL32" s="124"/>
      <c r="AM32" s="124"/>
      <c r="AN32" s="124"/>
      <c r="AO32" s="124"/>
      <c r="AP32" s="124"/>
      <c r="AQ32" s="124"/>
      <c r="AR32" s="124"/>
      <c r="AS32" s="124"/>
      <c r="AT32" s="124"/>
      <c r="AU32" s="124"/>
      <c r="AV32" s="124"/>
      <c r="AW32" s="124"/>
      <c r="AX32" s="124"/>
      <c r="AY32" s="124"/>
      <c r="AZ32" s="124"/>
      <c r="BA32" s="124"/>
      <c r="BB32" s="124"/>
      <c r="BC32" s="124"/>
    </row>
    <row r="33" spans="1:115" s="125" customFormat="1" ht="40.5" customHeight="1" x14ac:dyDescent="0.25">
      <c r="A33" s="153" t="s">
        <v>75</v>
      </c>
      <c r="B33" s="739">
        <v>0</v>
      </c>
      <c r="C33" s="740">
        <v>0</v>
      </c>
      <c r="D33" s="759">
        <f t="shared" si="10"/>
        <v>0</v>
      </c>
      <c r="E33" s="739">
        <v>0</v>
      </c>
      <c r="F33" s="740">
        <v>0</v>
      </c>
      <c r="G33" s="733">
        <f t="shared" si="11"/>
        <v>0</v>
      </c>
      <c r="H33" s="741">
        <v>0</v>
      </c>
      <c r="I33" s="740">
        <v>0</v>
      </c>
      <c r="J33" s="735">
        <f t="shared" ref="J33:J38" si="14">H33+I33</f>
        <v>0</v>
      </c>
      <c r="K33" s="736">
        <v>0</v>
      </c>
      <c r="L33" s="737">
        <v>0</v>
      </c>
      <c r="M33" s="733">
        <f t="shared" si="12"/>
        <v>0</v>
      </c>
      <c r="N33" s="734">
        <f t="shared" si="13"/>
        <v>0</v>
      </c>
      <c r="O33" s="731">
        <f t="shared" si="13"/>
        <v>0</v>
      </c>
      <c r="P33" s="760">
        <f t="shared" si="13"/>
        <v>0</v>
      </c>
      <c r="Q33" s="124"/>
      <c r="R33" s="124"/>
      <c r="S33" s="124"/>
      <c r="T33" s="124"/>
      <c r="U33" s="124"/>
      <c r="V33" s="124"/>
      <c r="W33" s="124"/>
      <c r="X33" s="124"/>
      <c r="Y33" s="124"/>
      <c r="Z33" s="124"/>
      <c r="AA33" s="124"/>
      <c r="AB33" s="124"/>
      <c r="AC33" s="124"/>
      <c r="AD33" s="124"/>
      <c r="AE33" s="124"/>
      <c r="AF33" s="124"/>
      <c r="AG33" s="124"/>
      <c r="AH33" s="124"/>
      <c r="AI33" s="124"/>
      <c r="AJ33" s="124"/>
      <c r="AK33" s="124"/>
      <c r="AL33" s="124"/>
      <c r="AM33" s="124"/>
      <c r="AN33" s="124"/>
      <c r="AO33" s="124"/>
      <c r="AP33" s="124"/>
      <c r="AQ33" s="124"/>
      <c r="AR33" s="124"/>
      <c r="AS33" s="124"/>
      <c r="AT33" s="124"/>
      <c r="AU33" s="124"/>
      <c r="AV33" s="124"/>
      <c r="AW33" s="124"/>
      <c r="AX33" s="124"/>
      <c r="AY33" s="124"/>
      <c r="AZ33" s="124"/>
      <c r="BA33" s="124"/>
      <c r="BB33" s="124"/>
      <c r="BC33" s="124"/>
    </row>
    <row r="34" spans="1:115" s="125" customFormat="1" ht="36" customHeight="1" x14ac:dyDescent="0.25">
      <c r="A34" s="153" t="s">
        <v>76</v>
      </c>
      <c r="B34" s="739">
        <v>0</v>
      </c>
      <c r="C34" s="740">
        <v>0</v>
      </c>
      <c r="D34" s="759">
        <f t="shared" si="10"/>
        <v>0</v>
      </c>
      <c r="E34" s="739">
        <v>0</v>
      </c>
      <c r="F34" s="740">
        <v>0</v>
      </c>
      <c r="G34" s="733">
        <f t="shared" si="11"/>
        <v>0</v>
      </c>
      <c r="H34" s="741">
        <v>0</v>
      </c>
      <c r="I34" s="740">
        <v>0</v>
      </c>
      <c r="J34" s="735">
        <f t="shared" si="14"/>
        <v>0</v>
      </c>
      <c r="K34" s="736">
        <v>0</v>
      </c>
      <c r="L34" s="737">
        <v>0</v>
      </c>
      <c r="M34" s="733">
        <f t="shared" si="12"/>
        <v>0</v>
      </c>
      <c r="N34" s="734">
        <f t="shared" si="13"/>
        <v>0</v>
      </c>
      <c r="O34" s="731">
        <f t="shared" si="13"/>
        <v>0</v>
      </c>
      <c r="P34" s="760">
        <f t="shared" si="13"/>
        <v>0</v>
      </c>
      <c r="Q34" s="124"/>
      <c r="R34" s="124"/>
      <c r="S34" s="124"/>
      <c r="T34" s="124"/>
      <c r="U34" s="124"/>
      <c r="V34" s="124"/>
      <c r="W34" s="124"/>
      <c r="X34" s="124"/>
      <c r="Y34" s="124"/>
      <c r="Z34" s="124"/>
      <c r="AA34" s="124"/>
      <c r="AB34" s="124"/>
      <c r="AC34" s="124"/>
      <c r="AD34" s="124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4"/>
      <c r="AV34" s="124"/>
      <c r="AW34" s="124"/>
      <c r="AX34" s="124"/>
      <c r="AY34" s="124"/>
      <c r="AZ34" s="124"/>
      <c r="BA34" s="124"/>
      <c r="BB34" s="124"/>
      <c r="BC34" s="124"/>
    </row>
    <row r="35" spans="1:115" s="125" customFormat="1" ht="53.25" customHeight="1" x14ac:dyDescent="0.25">
      <c r="A35" s="153" t="s">
        <v>82</v>
      </c>
      <c r="B35" s="739">
        <v>0</v>
      </c>
      <c r="C35" s="740">
        <v>0</v>
      </c>
      <c r="D35" s="759">
        <f t="shared" si="10"/>
        <v>0</v>
      </c>
      <c r="E35" s="739">
        <v>0</v>
      </c>
      <c r="F35" s="740">
        <v>0</v>
      </c>
      <c r="G35" s="733">
        <f t="shared" si="11"/>
        <v>0</v>
      </c>
      <c r="H35" s="741">
        <v>0</v>
      </c>
      <c r="I35" s="740">
        <v>0</v>
      </c>
      <c r="J35" s="735">
        <f t="shared" si="14"/>
        <v>0</v>
      </c>
      <c r="K35" s="736">
        <v>0</v>
      </c>
      <c r="L35" s="737">
        <v>0</v>
      </c>
      <c r="M35" s="733">
        <f t="shared" si="12"/>
        <v>0</v>
      </c>
      <c r="N35" s="734">
        <f t="shared" si="13"/>
        <v>0</v>
      </c>
      <c r="O35" s="731">
        <f t="shared" si="13"/>
        <v>0</v>
      </c>
      <c r="P35" s="760">
        <f t="shared" si="13"/>
        <v>0</v>
      </c>
      <c r="Q35" s="124"/>
      <c r="R35" s="124"/>
      <c r="S35" s="124"/>
      <c r="T35" s="124"/>
      <c r="U35" s="124"/>
      <c r="V35" s="124"/>
      <c r="W35" s="124"/>
      <c r="X35" s="124"/>
      <c r="Y35" s="124"/>
      <c r="Z35" s="124"/>
      <c r="AA35" s="124"/>
      <c r="AB35" s="124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</row>
    <row r="36" spans="1:115" s="125" customFormat="1" ht="34.5" customHeight="1" x14ac:dyDescent="0.25">
      <c r="A36" s="153" t="s">
        <v>83</v>
      </c>
      <c r="B36" s="692">
        <v>0</v>
      </c>
      <c r="C36" s="692">
        <v>0</v>
      </c>
      <c r="D36" s="759">
        <f t="shared" si="10"/>
        <v>0</v>
      </c>
      <c r="E36" s="691">
        <v>0</v>
      </c>
      <c r="F36" s="692">
        <v>0</v>
      </c>
      <c r="G36" s="733">
        <f t="shared" si="11"/>
        <v>0</v>
      </c>
      <c r="H36" s="761">
        <v>0</v>
      </c>
      <c r="I36" s="692">
        <v>0</v>
      </c>
      <c r="J36" s="735">
        <f t="shared" si="14"/>
        <v>0</v>
      </c>
      <c r="K36" s="736">
        <v>0</v>
      </c>
      <c r="L36" s="737">
        <v>0</v>
      </c>
      <c r="M36" s="733">
        <f t="shared" si="12"/>
        <v>0</v>
      </c>
      <c r="N36" s="734">
        <f t="shared" si="13"/>
        <v>0</v>
      </c>
      <c r="O36" s="731">
        <f t="shared" si="13"/>
        <v>0</v>
      </c>
      <c r="P36" s="760">
        <f t="shared" si="13"/>
        <v>0</v>
      </c>
      <c r="Q36" s="124"/>
      <c r="R36" s="124"/>
      <c r="S36" s="124"/>
      <c r="T36" s="124"/>
      <c r="U36" s="124"/>
      <c r="V36" s="124"/>
      <c r="W36" s="124"/>
      <c r="X36" s="124"/>
      <c r="Y36" s="124"/>
      <c r="Z36" s="124"/>
      <c r="AA36" s="124"/>
      <c r="AB36" s="124"/>
      <c r="AC36" s="124"/>
      <c r="AD36" s="124"/>
      <c r="AE36" s="124"/>
      <c r="AF36" s="124"/>
      <c r="AG36" s="124"/>
      <c r="AH36" s="124"/>
      <c r="AI36" s="124"/>
      <c r="AJ36" s="124"/>
      <c r="AK36" s="124"/>
      <c r="AL36" s="124"/>
      <c r="AM36" s="124"/>
      <c r="AN36" s="124"/>
      <c r="AO36" s="124"/>
      <c r="AP36" s="124"/>
      <c r="AQ36" s="124"/>
      <c r="AR36" s="124"/>
      <c r="AS36" s="124"/>
      <c r="AT36" s="124"/>
      <c r="AU36" s="124"/>
      <c r="AV36" s="124"/>
      <c r="AW36" s="124"/>
      <c r="AX36" s="124"/>
      <c r="AY36" s="124"/>
      <c r="AZ36" s="124"/>
      <c r="BA36" s="124"/>
      <c r="BB36" s="124"/>
      <c r="BC36" s="124"/>
    </row>
    <row r="37" spans="1:115" s="125" customFormat="1" ht="19.5" customHeight="1" x14ac:dyDescent="0.25">
      <c r="A37" s="153" t="s">
        <v>77</v>
      </c>
      <c r="B37" s="692">
        <v>0</v>
      </c>
      <c r="C37" s="692">
        <v>0</v>
      </c>
      <c r="D37" s="759">
        <f t="shared" si="10"/>
        <v>0</v>
      </c>
      <c r="E37" s="691">
        <v>0</v>
      </c>
      <c r="F37" s="692">
        <v>0</v>
      </c>
      <c r="G37" s="733">
        <f t="shared" si="11"/>
        <v>0</v>
      </c>
      <c r="H37" s="761">
        <v>0</v>
      </c>
      <c r="I37" s="692">
        <v>0</v>
      </c>
      <c r="J37" s="735">
        <f t="shared" si="14"/>
        <v>0</v>
      </c>
      <c r="K37" s="736">
        <v>0</v>
      </c>
      <c r="L37" s="737">
        <v>0</v>
      </c>
      <c r="M37" s="733">
        <f t="shared" si="12"/>
        <v>0</v>
      </c>
      <c r="N37" s="734">
        <f t="shared" si="13"/>
        <v>0</v>
      </c>
      <c r="O37" s="731">
        <f t="shared" si="13"/>
        <v>0</v>
      </c>
      <c r="P37" s="760">
        <f t="shared" si="13"/>
        <v>0</v>
      </c>
      <c r="Q37" s="124"/>
      <c r="R37" s="124"/>
      <c r="S37" s="124"/>
      <c r="T37" s="124"/>
      <c r="U37" s="124"/>
      <c r="V37" s="124"/>
      <c r="W37" s="124"/>
      <c r="X37" s="124"/>
      <c r="Y37" s="124"/>
      <c r="Z37" s="124"/>
      <c r="AA37" s="124"/>
      <c r="AB37" s="124"/>
      <c r="AC37" s="124"/>
      <c r="AD37" s="124"/>
      <c r="AE37" s="124"/>
      <c r="AF37" s="124"/>
      <c r="AG37" s="124"/>
      <c r="AH37" s="124"/>
      <c r="AI37" s="124"/>
      <c r="AJ37" s="124"/>
      <c r="AK37" s="124"/>
      <c r="AL37" s="124"/>
      <c r="AM37" s="124"/>
      <c r="AN37" s="124"/>
      <c r="AO37" s="124"/>
      <c r="AP37" s="124"/>
      <c r="AQ37" s="124"/>
      <c r="AR37" s="124"/>
      <c r="AS37" s="124"/>
      <c r="AT37" s="124"/>
      <c r="AU37" s="124"/>
      <c r="AV37" s="124"/>
      <c r="AW37" s="124"/>
      <c r="AX37" s="124"/>
      <c r="AY37" s="124"/>
      <c r="AZ37" s="124"/>
      <c r="BA37" s="124"/>
      <c r="BB37" s="124"/>
      <c r="BC37" s="124"/>
    </row>
    <row r="38" spans="1:115" s="125" customFormat="1" ht="68.25" customHeight="1" x14ac:dyDescent="0.25">
      <c r="A38" s="153" t="s">
        <v>84</v>
      </c>
      <c r="B38" s="692">
        <v>0</v>
      </c>
      <c r="C38" s="692">
        <v>0</v>
      </c>
      <c r="D38" s="759">
        <f t="shared" si="10"/>
        <v>0</v>
      </c>
      <c r="E38" s="691">
        <v>0</v>
      </c>
      <c r="F38" s="692">
        <v>0</v>
      </c>
      <c r="G38" s="733">
        <f t="shared" si="11"/>
        <v>0</v>
      </c>
      <c r="H38" s="761">
        <v>0</v>
      </c>
      <c r="I38" s="692">
        <v>0</v>
      </c>
      <c r="J38" s="735">
        <f t="shared" si="14"/>
        <v>0</v>
      </c>
      <c r="K38" s="736">
        <v>0</v>
      </c>
      <c r="L38" s="737">
        <v>0</v>
      </c>
      <c r="M38" s="733">
        <f t="shared" si="12"/>
        <v>0</v>
      </c>
      <c r="N38" s="734">
        <f t="shared" si="13"/>
        <v>0</v>
      </c>
      <c r="O38" s="731">
        <f t="shared" si="13"/>
        <v>0</v>
      </c>
      <c r="P38" s="760">
        <f t="shared" si="13"/>
        <v>0</v>
      </c>
      <c r="Q38" s="124"/>
      <c r="R38" s="124"/>
      <c r="S38" s="124"/>
      <c r="T38" s="124"/>
      <c r="U38" s="124"/>
      <c r="V38" s="124"/>
      <c r="W38" s="124"/>
      <c r="X38" s="124"/>
      <c r="Y38" s="124"/>
      <c r="Z38" s="124"/>
      <c r="AA38" s="124"/>
      <c r="AB38" s="124"/>
      <c r="AC38" s="124"/>
      <c r="AD38" s="124"/>
      <c r="AE38" s="124"/>
      <c r="AF38" s="124"/>
      <c r="AG38" s="124"/>
      <c r="AH38" s="124"/>
      <c r="AI38" s="124"/>
      <c r="AJ38" s="124"/>
      <c r="AK38" s="124"/>
      <c r="AL38" s="124"/>
      <c r="AM38" s="124"/>
      <c r="AN38" s="124"/>
      <c r="AO38" s="124"/>
      <c r="AP38" s="124"/>
      <c r="AQ38" s="124"/>
      <c r="AR38" s="124"/>
      <c r="AS38" s="124"/>
      <c r="AT38" s="124"/>
      <c r="AU38" s="124"/>
      <c r="AV38" s="124"/>
      <c r="AW38" s="124"/>
      <c r="AX38" s="124"/>
      <c r="AY38" s="124"/>
      <c r="AZ38" s="124"/>
      <c r="BA38" s="124"/>
      <c r="BB38" s="124"/>
      <c r="BC38" s="124"/>
    </row>
    <row r="39" spans="1:115" s="125" customFormat="1" ht="34.5" customHeight="1" thickBot="1" x14ac:dyDescent="0.3">
      <c r="A39" s="675" t="s">
        <v>62</v>
      </c>
      <c r="B39" s="762">
        <f t="shared" ref="B39:O39" si="15">SUM(B31:B38)</f>
        <v>0</v>
      </c>
      <c r="C39" s="762">
        <f t="shared" si="15"/>
        <v>0</v>
      </c>
      <c r="D39" s="763">
        <f t="shared" si="15"/>
        <v>0</v>
      </c>
      <c r="E39" s="764">
        <f t="shared" si="15"/>
        <v>0</v>
      </c>
      <c r="F39" s="762">
        <f t="shared" si="15"/>
        <v>0</v>
      </c>
      <c r="G39" s="728">
        <f t="shared" si="15"/>
        <v>0</v>
      </c>
      <c r="H39" s="762">
        <f t="shared" si="15"/>
        <v>0</v>
      </c>
      <c r="I39" s="762">
        <f t="shared" si="15"/>
        <v>0</v>
      </c>
      <c r="J39" s="763">
        <f t="shared" si="15"/>
        <v>0</v>
      </c>
      <c r="K39" s="764">
        <f t="shared" si="15"/>
        <v>0</v>
      </c>
      <c r="L39" s="762">
        <f t="shared" si="15"/>
        <v>0</v>
      </c>
      <c r="M39" s="728">
        <f t="shared" si="15"/>
        <v>0</v>
      </c>
      <c r="N39" s="762">
        <f t="shared" si="15"/>
        <v>0</v>
      </c>
      <c r="O39" s="765">
        <f t="shared" si="15"/>
        <v>0</v>
      </c>
      <c r="P39" s="766">
        <f>M39+J39+G39+D39</f>
        <v>0</v>
      </c>
      <c r="Q39" s="124"/>
      <c r="R39" s="124"/>
      <c r="S39" s="124"/>
      <c r="T39" s="124"/>
      <c r="U39" s="124"/>
      <c r="V39" s="124"/>
      <c r="W39" s="124"/>
      <c r="X39" s="124"/>
      <c r="Y39" s="124"/>
      <c r="Z39" s="124"/>
      <c r="AA39" s="124"/>
      <c r="AB39" s="124"/>
      <c r="AC39" s="124"/>
      <c r="AD39" s="124"/>
      <c r="AE39" s="124"/>
      <c r="AF39" s="124"/>
      <c r="AG39" s="124"/>
      <c r="AH39" s="124"/>
      <c r="AI39" s="124"/>
      <c r="AJ39" s="124"/>
      <c r="AK39" s="124"/>
      <c r="AL39" s="124"/>
      <c r="AM39" s="124"/>
      <c r="AN39" s="124"/>
      <c r="AO39" s="124"/>
      <c r="AP39" s="124"/>
      <c r="AQ39" s="124"/>
      <c r="AR39" s="124"/>
      <c r="AS39" s="124"/>
      <c r="AT39" s="124"/>
      <c r="AU39" s="124"/>
      <c r="AV39" s="124"/>
      <c r="AW39" s="124"/>
      <c r="AX39" s="124"/>
      <c r="AY39" s="124"/>
      <c r="AZ39" s="124"/>
      <c r="BA39" s="124"/>
      <c r="BB39" s="124"/>
      <c r="BC39" s="124"/>
    </row>
    <row r="40" spans="1:115" s="125" customFormat="1" ht="24" customHeight="1" x14ac:dyDescent="0.25">
      <c r="A40" s="475" t="s">
        <v>73</v>
      </c>
      <c r="B40" s="767">
        <f>B29</f>
        <v>8</v>
      </c>
      <c r="C40" s="768">
        <f t="shared" ref="C40:M41" si="16">C29</f>
        <v>0</v>
      </c>
      <c r="D40" s="769">
        <f t="shared" si="16"/>
        <v>8</v>
      </c>
      <c r="E40" s="767">
        <f t="shared" si="16"/>
        <v>8</v>
      </c>
      <c r="F40" s="770">
        <f t="shared" si="16"/>
        <v>0</v>
      </c>
      <c r="G40" s="771">
        <f t="shared" si="16"/>
        <v>8</v>
      </c>
      <c r="H40" s="770">
        <f t="shared" si="16"/>
        <v>9</v>
      </c>
      <c r="I40" s="768">
        <f t="shared" si="16"/>
        <v>0</v>
      </c>
      <c r="J40" s="769">
        <f t="shared" si="16"/>
        <v>9</v>
      </c>
      <c r="K40" s="767">
        <f t="shared" si="16"/>
        <v>3</v>
      </c>
      <c r="L40" s="768">
        <f t="shared" si="16"/>
        <v>0</v>
      </c>
      <c r="M40" s="771">
        <f t="shared" si="16"/>
        <v>3</v>
      </c>
      <c r="N40" s="770">
        <f>N29</f>
        <v>28</v>
      </c>
      <c r="O40" s="768">
        <f>O29</f>
        <v>0</v>
      </c>
      <c r="P40" s="772">
        <f>P29</f>
        <v>28</v>
      </c>
      <c r="Q40" s="124"/>
      <c r="R40" s="124"/>
      <c r="S40" s="124"/>
      <c r="T40" s="124"/>
      <c r="U40" s="124"/>
      <c r="V40" s="124"/>
      <c r="W40" s="124"/>
      <c r="X40" s="124"/>
      <c r="Y40" s="124"/>
      <c r="Z40" s="124"/>
      <c r="AA40" s="124"/>
      <c r="AB40" s="124"/>
      <c r="AC40" s="124"/>
      <c r="AD40" s="124"/>
      <c r="AE40" s="124"/>
      <c r="AF40" s="124"/>
      <c r="AG40" s="124"/>
      <c r="AH40" s="124"/>
      <c r="AI40" s="124"/>
      <c r="AJ40" s="124"/>
      <c r="AK40" s="124"/>
      <c r="AL40" s="124"/>
      <c r="AM40" s="124"/>
      <c r="AN40" s="124"/>
      <c r="AO40" s="124"/>
      <c r="AP40" s="124"/>
      <c r="AQ40" s="124"/>
      <c r="AR40" s="124"/>
      <c r="AS40" s="124"/>
      <c r="AT40" s="124"/>
      <c r="AU40" s="124"/>
      <c r="AV40" s="124"/>
      <c r="AW40" s="124"/>
      <c r="AX40" s="124"/>
      <c r="AY40" s="124"/>
      <c r="AZ40" s="124"/>
      <c r="BA40" s="124"/>
      <c r="BB40" s="124"/>
      <c r="BC40" s="124"/>
    </row>
    <row r="41" spans="1:115" s="125" customFormat="1" ht="25.15" customHeight="1" thickBot="1" x14ac:dyDescent="0.3">
      <c r="A41" s="398" t="s">
        <v>61</v>
      </c>
      <c r="B41" s="773">
        <f>B39</f>
        <v>0</v>
      </c>
      <c r="C41" s="774">
        <f t="shared" ref="C41:J41" si="17">C39</f>
        <v>0</v>
      </c>
      <c r="D41" s="775">
        <f t="shared" si="17"/>
        <v>0</v>
      </c>
      <c r="E41" s="773">
        <f t="shared" si="17"/>
        <v>0</v>
      </c>
      <c r="F41" s="776">
        <f t="shared" si="17"/>
        <v>0</v>
      </c>
      <c r="G41" s="777">
        <f t="shared" si="17"/>
        <v>0</v>
      </c>
      <c r="H41" s="776">
        <f t="shared" si="17"/>
        <v>0</v>
      </c>
      <c r="I41" s="774">
        <f t="shared" si="17"/>
        <v>0</v>
      </c>
      <c r="J41" s="775">
        <f t="shared" si="17"/>
        <v>0</v>
      </c>
      <c r="K41" s="767">
        <f t="shared" si="16"/>
        <v>0</v>
      </c>
      <c r="L41" s="768">
        <f t="shared" si="16"/>
        <v>0</v>
      </c>
      <c r="M41" s="771">
        <f t="shared" si="16"/>
        <v>0</v>
      </c>
      <c r="N41" s="776">
        <f>N39</f>
        <v>0</v>
      </c>
      <c r="O41" s="774">
        <f>O39</f>
        <v>0</v>
      </c>
      <c r="P41" s="778">
        <f>P39</f>
        <v>0</v>
      </c>
      <c r="Q41" s="124"/>
      <c r="R41" s="124"/>
      <c r="S41" s="124"/>
      <c r="T41" s="124"/>
      <c r="U41" s="124"/>
      <c r="V41" s="124"/>
      <c r="W41" s="124"/>
      <c r="X41" s="124"/>
      <c r="Y41" s="124"/>
      <c r="Z41" s="124"/>
      <c r="AA41" s="124"/>
      <c r="AB41" s="124"/>
      <c r="AC41" s="124"/>
      <c r="AD41" s="124"/>
      <c r="AE41" s="124"/>
      <c r="AF41" s="124"/>
      <c r="AG41" s="124"/>
      <c r="AH41" s="124"/>
      <c r="AI41" s="124"/>
      <c r="AJ41" s="124"/>
      <c r="AK41" s="124"/>
      <c r="AL41" s="124"/>
      <c r="AM41" s="124"/>
      <c r="AN41" s="124"/>
      <c r="AO41" s="124"/>
      <c r="AP41" s="124"/>
      <c r="AQ41" s="124"/>
      <c r="AR41" s="124"/>
      <c r="AS41" s="124"/>
      <c r="AT41" s="124"/>
      <c r="AU41" s="124"/>
      <c r="AV41" s="124"/>
      <c r="AW41" s="124"/>
      <c r="AX41" s="124"/>
      <c r="AY41" s="124"/>
      <c r="AZ41" s="124"/>
      <c r="BA41" s="124"/>
      <c r="BB41" s="124"/>
      <c r="BC41" s="124"/>
    </row>
    <row r="42" spans="1:115" s="125" customFormat="1" ht="25.9" customHeight="1" thickBot="1" x14ac:dyDescent="0.3">
      <c r="A42" s="676" t="s">
        <v>63</v>
      </c>
      <c r="B42" s="779">
        <f t="shared" ref="B42:I42" si="18">SUM(B40:B41)</f>
        <v>8</v>
      </c>
      <c r="C42" s="780">
        <f t="shared" si="18"/>
        <v>0</v>
      </c>
      <c r="D42" s="781">
        <f>SUM(D40:D41)</f>
        <v>8</v>
      </c>
      <c r="E42" s="779">
        <f t="shared" si="18"/>
        <v>8</v>
      </c>
      <c r="F42" s="782">
        <f t="shared" si="18"/>
        <v>0</v>
      </c>
      <c r="G42" s="783">
        <f>SUM(G40:G41)</f>
        <v>8</v>
      </c>
      <c r="H42" s="782">
        <f t="shared" si="18"/>
        <v>9</v>
      </c>
      <c r="I42" s="780">
        <f t="shared" si="18"/>
        <v>0</v>
      </c>
      <c r="J42" s="781">
        <f>SUM(J40:J41)</f>
        <v>9</v>
      </c>
      <c r="K42" s="750">
        <f>SUM(K40:K41)</f>
        <v>3</v>
      </c>
      <c r="L42" s="751">
        <f>SUM(L40:L41)</f>
        <v>0</v>
      </c>
      <c r="M42" s="749">
        <f>SUM(M40:M41)</f>
        <v>3</v>
      </c>
      <c r="N42" s="782">
        <f>B42+E42+H42+K42</f>
        <v>28</v>
      </c>
      <c r="O42" s="782">
        <f>C42+F42+I42+L42</f>
        <v>0</v>
      </c>
      <c r="P42" s="782">
        <f>D42+G42+J42+M42</f>
        <v>28</v>
      </c>
      <c r="Q42" s="124"/>
      <c r="R42" s="124"/>
      <c r="S42" s="124"/>
      <c r="T42" s="124"/>
      <c r="U42" s="124"/>
      <c r="V42" s="124"/>
      <c r="W42" s="124"/>
      <c r="X42" s="124"/>
      <c r="Y42" s="124"/>
      <c r="Z42" s="124"/>
      <c r="AA42" s="124"/>
      <c r="AB42" s="124"/>
      <c r="AC42" s="124"/>
      <c r="AD42" s="124"/>
      <c r="AE42" s="124"/>
      <c r="AF42" s="124"/>
      <c r="AG42" s="124"/>
      <c r="AH42" s="124"/>
      <c r="AI42" s="124"/>
      <c r="AJ42" s="124"/>
      <c r="AK42" s="124"/>
      <c r="AL42" s="124"/>
      <c r="AM42" s="124"/>
      <c r="AN42" s="124"/>
      <c r="AO42" s="124"/>
      <c r="AP42" s="124"/>
      <c r="AQ42" s="124"/>
      <c r="AR42" s="124"/>
      <c r="AS42" s="124"/>
      <c r="AT42" s="124"/>
      <c r="AU42" s="124"/>
      <c r="AV42" s="124"/>
      <c r="AW42" s="124"/>
      <c r="AX42" s="124"/>
      <c r="AY42" s="124"/>
      <c r="AZ42" s="124"/>
      <c r="BA42" s="124"/>
      <c r="BB42" s="124"/>
      <c r="BC42" s="124"/>
    </row>
    <row r="43" spans="1:115" s="125" customFormat="1" ht="33" customHeight="1" x14ac:dyDescent="0.25">
      <c r="B43" s="124"/>
      <c r="E43" s="124"/>
      <c r="H43" s="124"/>
      <c r="N43" s="124"/>
      <c r="Q43" s="124"/>
      <c r="R43" s="124"/>
      <c r="S43" s="124"/>
      <c r="T43" s="124"/>
      <c r="U43" s="124"/>
      <c r="V43" s="124"/>
      <c r="W43" s="124"/>
      <c r="X43" s="124"/>
      <c r="Y43" s="124"/>
      <c r="Z43" s="124"/>
      <c r="AA43" s="124"/>
      <c r="AB43" s="124"/>
      <c r="AC43" s="124"/>
      <c r="AD43" s="124"/>
      <c r="AE43" s="124"/>
      <c r="AF43" s="124"/>
      <c r="AG43" s="124"/>
      <c r="AH43" s="124"/>
      <c r="AI43" s="124"/>
      <c r="AJ43" s="124"/>
      <c r="AK43" s="124"/>
      <c r="AL43" s="124"/>
      <c r="AM43" s="124"/>
      <c r="AN43" s="124"/>
      <c r="AO43" s="124"/>
      <c r="AP43" s="124"/>
      <c r="AQ43" s="124"/>
      <c r="AR43" s="124"/>
      <c r="AS43" s="124"/>
      <c r="AT43" s="124"/>
      <c r="AU43" s="124"/>
      <c r="AV43" s="124"/>
      <c r="AW43" s="124"/>
      <c r="AX43" s="124"/>
      <c r="AY43" s="124"/>
      <c r="AZ43" s="124"/>
      <c r="BA43" s="124"/>
      <c r="BB43" s="124"/>
      <c r="BC43" s="124"/>
    </row>
    <row r="44" spans="1:115" x14ac:dyDescent="0.2">
      <c r="A44" s="127"/>
      <c r="B44" s="127"/>
      <c r="C44" s="127"/>
      <c r="D44" s="127"/>
      <c r="E44" s="127"/>
      <c r="F44" s="127"/>
      <c r="G44" s="127"/>
      <c r="H44" s="127"/>
      <c r="I44" s="127"/>
      <c r="J44" s="127"/>
      <c r="K44" s="127"/>
      <c r="L44" s="127"/>
      <c r="M44" s="127"/>
      <c r="N44" s="127"/>
      <c r="O44" s="127"/>
      <c r="P44" s="127"/>
    </row>
    <row r="45" spans="1:115" s="129" customFormat="1" ht="15.75" x14ac:dyDescent="0.25">
      <c r="A45" s="125"/>
      <c r="B45" s="124"/>
      <c r="C45" s="125"/>
      <c r="D45" s="125"/>
      <c r="E45" s="124"/>
      <c r="F45" s="125"/>
      <c r="G45" s="125"/>
      <c r="H45" s="124"/>
      <c r="I45" s="125"/>
      <c r="J45" s="125"/>
      <c r="K45" s="125"/>
      <c r="L45" s="125"/>
      <c r="M45" s="125"/>
      <c r="N45" s="124"/>
      <c r="O45" s="125"/>
      <c r="P45" s="125"/>
      <c r="Q45" s="127"/>
      <c r="R45" s="127"/>
      <c r="S45" s="127"/>
      <c r="T45" s="127"/>
      <c r="U45" s="127"/>
      <c r="V45" s="127"/>
      <c r="W45" s="127"/>
      <c r="X45" s="127"/>
      <c r="Y45" s="128"/>
      <c r="Z45" s="128"/>
      <c r="AA45" s="128"/>
      <c r="AB45" s="128"/>
      <c r="AC45" s="128"/>
      <c r="AD45" s="128"/>
      <c r="AE45" s="128"/>
      <c r="AF45" s="128"/>
      <c r="AG45" s="128"/>
      <c r="AH45" s="128"/>
      <c r="AI45" s="128"/>
      <c r="AJ45" s="128"/>
      <c r="AK45" s="128"/>
      <c r="AL45" s="128"/>
      <c r="AM45" s="128"/>
      <c r="AN45" s="128"/>
      <c r="AO45" s="128"/>
      <c r="AP45" s="128"/>
      <c r="AQ45" s="128"/>
      <c r="AR45" s="128"/>
      <c r="AS45" s="128"/>
      <c r="AT45" s="128"/>
      <c r="AU45" s="128"/>
      <c r="AV45" s="128"/>
      <c r="AW45" s="128"/>
      <c r="AX45" s="128"/>
      <c r="AY45" s="128"/>
      <c r="AZ45" s="128"/>
      <c r="BA45" s="128"/>
      <c r="BB45" s="128"/>
      <c r="BC45" s="128"/>
      <c r="BD45" s="128"/>
      <c r="BE45" s="128"/>
      <c r="BF45" s="128"/>
      <c r="BG45" s="128"/>
      <c r="BH45" s="128"/>
      <c r="BI45" s="128"/>
      <c r="BJ45" s="128"/>
      <c r="BK45" s="128"/>
      <c r="BL45" s="128"/>
      <c r="BM45" s="128"/>
      <c r="BN45" s="128"/>
      <c r="BO45" s="128"/>
      <c r="BP45" s="128"/>
      <c r="BQ45" s="128"/>
      <c r="BR45" s="128"/>
      <c r="BS45" s="128"/>
      <c r="BT45" s="128"/>
      <c r="BU45" s="128"/>
      <c r="BV45" s="128"/>
      <c r="BW45" s="128"/>
      <c r="BX45" s="128"/>
      <c r="BY45" s="128"/>
      <c r="BZ45" s="128"/>
      <c r="CA45" s="128"/>
      <c r="CB45" s="128"/>
      <c r="CC45" s="128"/>
      <c r="CD45" s="128"/>
      <c r="CE45" s="128"/>
      <c r="CF45" s="128"/>
      <c r="CG45" s="128"/>
      <c r="CH45" s="128"/>
      <c r="CI45" s="128"/>
      <c r="CJ45" s="128"/>
      <c r="CK45" s="128"/>
      <c r="CL45" s="128"/>
      <c r="CM45" s="128"/>
      <c r="CN45" s="128"/>
      <c r="CO45" s="128"/>
      <c r="CP45" s="128"/>
      <c r="CQ45" s="128"/>
      <c r="CR45" s="128"/>
      <c r="CS45" s="128"/>
      <c r="CT45" s="128"/>
      <c r="CU45" s="128"/>
      <c r="CV45" s="128"/>
      <c r="CW45" s="128"/>
      <c r="CX45" s="128"/>
      <c r="CY45" s="128"/>
      <c r="CZ45" s="128"/>
      <c r="DA45" s="128"/>
      <c r="DB45" s="128"/>
      <c r="DC45" s="128"/>
      <c r="DD45" s="128"/>
      <c r="DE45" s="128"/>
      <c r="DF45" s="128"/>
      <c r="DG45" s="128"/>
      <c r="DH45" s="128"/>
      <c r="DI45" s="128"/>
      <c r="DJ45" s="128"/>
      <c r="DK45" s="128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205"/>
      <c r="B1" s="1205"/>
      <c r="C1" s="1205"/>
      <c r="D1" s="1205"/>
      <c r="E1" s="1205"/>
      <c r="F1" s="1205"/>
      <c r="G1" s="1205"/>
      <c r="H1" s="1205"/>
      <c r="I1" s="1205"/>
      <c r="J1" s="1205"/>
      <c r="K1" s="1205"/>
      <c r="L1" s="1205"/>
      <c r="M1" s="1205"/>
      <c r="N1" s="1205"/>
      <c r="O1" s="1205"/>
      <c r="P1" s="1205"/>
      <c r="Q1" s="1205"/>
      <c r="R1" s="1205"/>
      <c r="S1" s="1205"/>
      <c r="T1" s="1205"/>
    </row>
    <row r="2" spans="1:20" ht="20.25" customHeight="1" x14ac:dyDescent="0.35">
      <c r="A2" s="1205" t="s">
        <v>24</v>
      </c>
      <c r="B2" s="1205"/>
      <c r="C2" s="1205"/>
      <c r="D2" s="1205"/>
      <c r="E2" s="1205"/>
      <c r="F2" s="1205"/>
      <c r="G2" s="1205"/>
      <c r="H2" s="1205"/>
      <c r="I2" s="1205"/>
      <c r="J2" s="1205"/>
      <c r="K2" s="1205"/>
      <c r="L2" s="1205"/>
      <c r="M2" s="1205"/>
      <c r="N2" s="1205"/>
      <c r="O2" s="1205"/>
      <c r="P2" s="1205"/>
    </row>
    <row r="3" spans="1:20" ht="24.75" customHeight="1" x14ac:dyDescent="0.35">
      <c r="A3" s="1205" t="s">
        <v>58</v>
      </c>
      <c r="B3" s="1205"/>
      <c r="C3" s="1205"/>
      <c r="D3" s="1205"/>
      <c r="E3" s="1205"/>
      <c r="F3" s="1205"/>
      <c r="G3" s="1205"/>
      <c r="H3" s="1205"/>
      <c r="I3" s="1205"/>
      <c r="J3" s="1205"/>
      <c r="K3" s="1205"/>
      <c r="L3" s="1205"/>
      <c r="M3" s="1205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206" t="s">
        <v>0</v>
      </c>
      <c r="B5" s="1209" t="s">
        <v>18</v>
      </c>
      <c r="C5" s="1210"/>
      <c r="D5" s="1211"/>
      <c r="E5" s="1209" t="s">
        <v>19</v>
      </c>
      <c r="F5" s="1210"/>
      <c r="G5" s="1211"/>
      <c r="H5" s="1209" t="s">
        <v>20</v>
      </c>
      <c r="I5" s="1210"/>
      <c r="J5" s="1211"/>
      <c r="K5" s="1212" t="s">
        <v>25</v>
      </c>
      <c r="L5" s="1213"/>
      <c r="M5" s="1214"/>
      <c r="N5" s="9"/>
      <c r="O5" s="9"/>
    </row>
    <row r="6" spans="1:20" ht="33" customHeight="1" thickBot="1" x14ac:dyDescent="0.4">
      <c r="A6" s="1207"/>
      <c r="B6" s="1199" t="s">
        <v>23</v>
      </c>
      <c r="C6" s="1200"/>
      <c r="D6" s="1201"/>
      <c r="E6" s="1199" t="s">
        <v>23</v>
      </c>
      <c r="F6" s="1200"/>
      <c r="G6" s="1201"/>
      <c r="H6" s="1199" t="s">
        <v>23</v>
      </c>
      <c r="I6" s="1202"/>
      <c r="J6" s="1203"/>
      <c r="K6" s="1215"/>
      <c r="L6" s="1216"/>
      <c r="M6" s="1217"/>
      <c r="N6" s="9"/>
      <c r="O6" s="9"/>
    </row>
    <row r="7" spans="1:20" ht="99.75" customHeight="1" thickBot="1" x14ac:dyDescent="0.4">
      <c r="A7" s="1208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204" t="s">
        <v>31</v>
      </c>
      <c r="B35" s="1204"/>
      <c r="C35" s="1204"/>
      <c r="D35" s="1204"/>
      <c r="E35" s="1204"/>
      <c r="F35" s="1204"/>
      <c r="G35" s="1204"/>
      <c r="H35" s="1204"/>
      <c r="I35" s="1204"/>
      <c r="J35" s="1204"/>
      <c r="K35" s="1204"/>
      <c r="L35" s="1204"/>
      <c r="M35" s="1204"/>
      <c r="N35" s="1204"/>
      <c r="O35" s="1204"/>
      <c r="P35" s="1204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zoomScale="50" zoomScaleNormal="50" workbookViewId="0">
      <selection activeCell="K21" sqref="K21"/>
    </sheetView>
  </sheetViews>
  <sheetFormatPr defaultColWidth="9.28515625" defaultRowHeight="26.25" x14ac:dyDescent="0.4"/>
  <cols>
    <col min="1" max="1" width="9.28515625" style="149"/>
    <col min="2" max="2" width="87.7109375" style="149" customWidth="1"/>
    <col min="3" max="3" width="15" style="149" customWidth="1"/>
    <col min="4" max="4" width="17.28515625" style="149" customWidth="1"/>
    <col min="5" max="5" width="14.42578125" style="156" customWidth="1"/>
    <col min="6" max="6" width="13.7109375" style="149" customWidth="1"/>
    <col min="7" max="7" width="22.5703125" style="149" customWidth="1"/>
    <col min="8" max="8" width="16.28515625" style="156" customWidth="1"/>
    <col min="9" max="9" width="15.42578125" style="149" customWidth="1"/>
    <col min="10" max="10" width="20" style="149" customWidth="1"/>
    <col min="11" max="11" width="16.7109375" style="156" customWidth="1"/>
    <col min="12" max="12" width="15.42578125" style="149" customWidth="1"/>
    <col min="13" max="13" width="19.7109375" style="149" customWidth="1"/>
    <col min="14" max="14" width="17.28515625" style="156" customWidth="1"/>
    <col min="15" max="16" width="10.7109375" style="149" customWidth="1"/>
    <col min="17" max="17" width="9.28515625" style="149"/>
    <col min="18" max="18" width="12.7109375" style="149" customWidth="1"/>
    <col min="19" max="19" width="23.42578125" style="149" customWidth="1"/>
    <col min="20" max="21" width="9.28515625" style="149"/>
    <col min="22" max="22" width="10.5703125" style="149" customWidth="1"/>
    <col min="23" max="23" width="11.28515625" style="149" customWidth="1"/>
    <col min="24" max="257" width="9.28515625" style="149"/>
    <col min="258" max="258" width="87.7109375" style="149" customWidth="1"/>
    <col min="259" max="259" width="15" style="149" customWidth="1"/>
    <col min="260" max="260" width="17.28515625" style="149" customWidth="1"/>
    <col min="261" max="261" width="14.42578125" style="149" customWidth="1"/>
    <col min="262" max="262" width="13.7109375" style="149" customWidth="1"/>
    <col min="263" max="263" width="22.5703125" style="149" customWidth="1"/>
    <col min="264" max="264" width="16.28515625" style="149" customWidth="1"/>
    <col min="265" max="265" width="13.7109375" style="149" customWidth="1"/>
    <col min="266" max="266" width="20" style="149" customWidth="1"/>
    <col min="267" max="267" width="16.7109375" style="149" customWidth="1"/>
    <col min="268" max="268" width="15.42578125" style="149" customWidth="1"/>
    <col min="269" max="269" width="19.7109375" style="149" customWidth="1"/>
    <col min="270" max="270" width="17.28515625" style="149" customWidth="1"/>
    <col min="271" max="272" width="10.7109375" style="149" customWidth="1"/>
    <col min="273" max="273" width="9.28515625" style="149"/>
    <col min="274" max="274" width="12.7109375" style="149" customWidth="1"/>
    <col min="275" max="275" width="23.42578125" style="149" customWidth="1"/>
    <col min="276" max="277" width="9.28515625" style="149"/>
    <col min="278" max="278" width="10.5703125" style="149" customWidth="1"/>
    <col min="279" max="279" width="11.28515625" style="149" customWidth="1"/>
    <col min="280" max="513" width="9.28515625" style="149"/>
    <col min="514" max="514" width="87.7109375" style="149" customWidth="1"/>
    <col min="515" max="515" width="15" style="149" customWidth="1"/>
    <col min="516" max="516" width="17.28515625" style="149" customWidth="1"/>
    <col min="517" max="517" width="14.42578125" style="149" customWidth="1"/>
    <col min="518" max="518" width="13.7109375" style="149" customWidth="1"/>
    <col min="519" max="519" width="22.5703125" style="149" customWidth="1"/>
    <col min="520" max="520" width="16.28515625" style="149" customWidth="1"/>
    <col min="521" max="521" width="13.7109375" style="149" customWidth="1"/>
    <col min="522" max="522" width="20" style="149" customWidth="1"/>
    <col min="523" max="523" width="16.7109375" style="149" customWidth="1"/>
    <col min="524" max="524" width="15.42578125" style="149" customWidth="1"/>
    <col min="525" max="525" width="19.7109375" style="149" customWidth="1"/>
    <col min="526" max="526" width="17.28515625" style="149" customWidth="1"/>
    <col min="527" max="528" width="10.7109375" style="149" customWidth="1"/>
    <col min="529" max="529" width="9.28515625" style="149"/>
    <col min="530" max="530" width="12.7109375" style="149" customWidth="1"/>
    <col min="531" max="531" width="23.42578125" style="149" customWidth="1"/>
    <col min="532" max="533" width="9.28515625" style="149"/>
    <col min="534" max="534" width="10.5703125" style="149" customWidth="1"/>
    <col min="535" max="535" width="11.28515625" style="149" customWidth="1"/>
    <col min="536" max="769" width="9.28515625" style="149"/>
    <col min="770" max="770" width="87.7109375" style="149" customWidth="1"/>
    <col min="771" max="771" width="15" style="149" customWidth="1"/>
    <col min="772" max="772" width="17.28515625" style="149" customWidth="1"/>
    <col min="773" max="773" width="14.42578125" style="149" customWidth="1"/>
    <col min="774" max="774" width="13.7109375" style="149" customWidth="1"/>
    <col min="775" max="775" width="22.5703125" style="149" customWidth="1"/>
    <col min="776" max="776" width="16.28515625" style="149" customWidth="1"/>
    <col min="777" max="777" width="13.7109375" style="149" customWidth="1"/>
    <col min="778" max="778" width="20" style="149" customWidth="1"/>
    <col min="779" max="779" width="16.7109375" style="149" customWidth="1"/>
    <col min="780" max="780" width="15.42578125" style="149" customWidth="1"/>
    <col min="781" max="781" width="19.7109375" style="149" customWidth="1"/>
    <col min="782" max="782" width="17.28515625" style="149" customWidth="1"/>
    <col min="783" max="784" width="10.7109375" style="149" customWidth="1"/>
    <col min="785" max="785" width="9.28515625" style="149"/>
    <col min="786" max="786" width="12.7109375" style="149" customWidth="1"/>
    <col min="787" max="787" width="23.42578125" style="149" customWidth="1"/>
    <col min="788" max="789" width="9.28515625" style="149"/>
    <col min="790" max="790" width="10.5703125" style="149" customWidth="1"/>
    <col min="791" max="791" width="11.28515625" style="149" customWidth="1"/>
    <col min="792" max="1025" width="9.28515625" style="149"/>
    <col min="1026" max="1026" width="87.7109375" style="149" customWidth="1"/>
    <col min="1027" max="1027" width="15" style="149" customWidth="1"/>
    <col min="1028" max="1028" width="17.28515625" style="149" customWidth="1"/>
    <col min="1029" max="1029" width="14.42578125" style="149" customWidth="1"/>
    <col min="1030" max="1030" width="13.7109375" style="149" customWidth="1"/>
    <col min="1031" max="1031" width="22.5703125" style="149" customWidth="1"/>
    <col min="1032" max="1032" width="16.28515625" style="149" customWidth="1"/>
    <col min="1033" max="1033" width="13.7109375" style="149" customWidth="1"/>
    <col min="1034" max="1034" width="20" style="149" customWidth="1"/>
    <col min="1035" max="1035" width="16.7109375" style="149" customWidth="1"/>
    <col min="1036" max="1036" width="15.42578125" style="149" customWidth="1"/>
    <col min="1037" max="1037" width="19.7109375" style="149" customWidth="1"/>
    <col min="1038" max="1038" width="17.28515625" style="149" customWidth="1"/>
    <col min="1039" max="1040" width="10.7109375" style="149" customWidth="1"/>
    <col min="1041" max="1041" width="9.28515625" style="149"/>
    <col min="1042" max="1042" width="12.7109375" style="149" customWidth="1"/>
    <col min="1043" max="1043" width="23.42578125" style="149" customWidth="1"/>
    <col min="1044" max="1045" width="9.28515625" style="149"/>
    <col min="1046" max="1046" width="10.5703125" style="149" customWidth="1"/>
    <col min="1047" max="1047" width="11.28515625" style="149" customWidth="1"/>
    <col min="1048" max="1281" width="9.28515625" style="149"/>
    <col min="1282" max="1282" width="87.7109375" style="149" customWidth="1"/>
    <col min="1283" max="1283" width="15" style="149" customWidth="1"/>
    <col min="1284" max="1284" width="17.28515625" style="149" customWidth="1"/>
    <col min="1285" max="1285" width="14.42578125" style="149" customWidth="1"/>
    <col min="1286" max="1286" width="13.7109375" style="149" customWidth="1"/>
    <col min="1287" max="1287" width="22.5703125" style="149" customWidth="1"/>
    <col min="1288" max="1288" width="16.28515625" style="149" customWidth="1"/>
    <col min="1289" max="1289" width="13.7109375" style="149" customWidth="1"/>
    <col min="1290" max="1290" width="20" style="149" customWidth="1"/>
    <col min="1291" max="1291" width="16.7109375" style="149" customWidth="1"/>
    <col min="1292" max="1292" width="15.42578125" style="149" customWidth="1"/>
    <col min="1293" max="1293" width="19.7109375" style="149" customWidth="1"/>
    <col min="1294" max="1294" width="17.28515625" style="149" customWidth="1"/>
    <col min="1295" max="1296" width="10.7109375" style="149" customWidth="1"/>
    <col min="1297" max="1297" width="9.28515625" style="149"/>
    <col min="1298" max="1298" width="12.7109375" style="149" customWidth="1"/>
    <col min="1299" max="1299" width="23.42578125" style="149" customWidth="1"/>
    <col min="1300" max="1301" width="9.28515625" style="149"/>
    <col min="1302" max="1302" width="10.5703125" style="149" customWidth="1"/>
    <col min="1303" max="1303" width="11.28515625" style="149" customWidth="1"/>
    <col min="1304" max="1537" width="9.28515625" style="149"/>
    <col min="1538" max="1538" width="87.7109375" style="149" customWidth="1"/>
    <col min="1539" max="1539" width="15" style="149" customWidth="1"/>
    <col min="1540" max="1540" width="17.28515625" style="149" customWidth="1"/>
    <col min="1541" max="1541" width="14.42578125" style="149" customWidth="1"/>
    <col min="1542" max="1542" width="13.7109375" style="149" customWidth="1"/>
    <col min="1543" max="1543" width="22.5703125" style="149" customWidth="1"/>
    <col min="1544" max="1544" width="16.28515625" style="149" customWidth="1"/>
    <col min="1545" max="1545" width="13.7109375" style="149" customWidth="1"/>
    <col min="1546" max="1546" width="20" style="149" customWidth="1"/>
    <col min="1547" max="1547" width="16.7109375" style="149" customWidth="1"/>
    <col min="1548" max="1548" width="15.42578125" style="149" customWidth="1"/>
    <col min="1549" max="1549" width="19.7109375" style="149" customWidth="1"/>
    <col min="1550" max="1550" width="17.28515625" style="149" customWidth="1"/>
    <col min="1551" max="1552" width="10.7109375" style="149" customWidth="1"/>
    <col min="1553" max="1553" width="9.28515625" style="149"/>
    <col min="1554" max="1554" width="12.7109375" style="149" customWidth="1"/>
    <col min="1555" max="1555" width="23.42578125" style="149" customWidth="1"/>
    <col min="1556" max="1557" width="9.28515625" style="149"/>
    <col min="1558" max="1558" width="10.5703125" style="149" customWidth="1"/>
    <col min="1559" max="1559" width="11.28515625" style="149" customWidth="1"/>
    <col min="1560" max="1793" width="9.28515625" style="149"/>
    <col min="1794" max="1794" width="87.7109375" style="149" customWidth="1"/>
    <col min="1795" max="1795" width="15" style="149" customWidth="1"/>
    <col min="1796" max="1796" width="17.28515625" style="149" customWidth="1"/>
    <col min="1797" max="1797" width="14.42578125" style="149" customWidth="1"/>
    <col min="1798" max="1798" width="13.7109375" style="149" customWidth="1"/>
    <col min="1799" max="1799" width="22.5703125" style="149" customWidth="1"/>
    <col min="1800" max="1800" width="16.28515625" style="149" customWidth="1"/>
    <col min="1801" max="1801" width="13.7109375" style="149" customWidth="1"/>
    <col min="1802" max="1802" width="20" style="149" customWidth="1"/>
    <col min="1803" max="1803" width="16.7109375" style="149" customWidth="1"/>
    <col min="1804" max="1804" width="15.42578125" style="149" customWidth="1"/>
    <col min="1805" max="1805" width="19.7109375" style="149" customWidth="1"/>
    <col min="1806" max="1806" width="17.28515625" style="149" customWidth="1"/>
    <col min="1807" max="1808" width="10.7109375" style="149" customWidth="1"/>
    <col min="1809" max="1809" width="9.28515625" style="149"/>
    <col min="1810" max="1810" width="12.7109375" style="149" customWidth="1"/>
    <col min="1811" max="1811" width="23.42578125" style="149" customWidth="1"/>
    <col min="1812" max="1813" width="9.28515625" style="149"/>
    <col min="1814" max="1814" width="10.5703125" style="149" customWidth="1"/>
    <col min="1815" max="1815" width="11.28515625" style="149" customWidth="1"/>
    <col min="1816" max="2049" width="9.28515625" style="149"/>
    <col min="2050" max="2050" width="87.7109375" style="149" customWidth="1"/>
    <col min="2051" max="2051" width="15" style="149" customWidth="1"/>
    <col min="2052" max="2052" width="17.28515625" style="149" customWidth="1"/>
    <col min="2053" max="2053" width="14.42578125" style="149" customWidth="1"/>
    <col min="2054" max="2054" width="13.7109375" style="149" customWidth="1"/>
    <col min="2055" max="2055" width="22.5703125" style="149" customWidth="1"/>
    <col min="2056" max="2056" width="16.28515625" style="149" customWidth="1"/>
    <col min="2057" max="2057" width="13.7109375" style="149" customWidth="1"/>
    <col min="2058" max="2058" width="20" style="149" customWidth="1"/>
    <col min="2059" max="2059" width="16.7109375" style="149" customWidth="1"/>
    <col min="2060" max="2060" width="15.42578125" style="149" customWidth="1"/>
    <col min="2061" max="2061" width="19.7109375" style="149" customWidth="1"/>
    <col min="2062" max="2062" width="17.28515625" style="149" customWidth="1"/>
    <col min="2063" max="2064" width="10.7109375" style="149" customWidth="1"/>
    <col min="2065" max="2065" width="9.28515625" style="149"/>
    <col min="2066" max="2066" width="12.7109375" style="149" customWidth="1"/>
    <col min="2067" max="2067" width="23.42578125" style="149" customWidth="1"/>
    <col min="2068" max="2069" width="9.28515625" style="149"/>
    <col min="2070" max="2070" width="10.5703125" style="149" customWidth="1"/>
    <col min="2071" max="2071" width="11.28515625" style="149" customWidth="1"/>
    <col min="2072" max="2305" width="9.28515625" style="149"/>
    <col min="2306" max="2306" width="87.7109375" style="149" customWidth="1"/>
    <col min="2307" max="2307" width="15" style="149" customWidth="1"/>
    <col min="2308" max="2308" width="17.28515625" style="149" customWidth="1"/>
    <col min="2309" max="2309" width="14.42578125" style="149" customWidth="1"/>
    <col min="2310" max="2310" width="13.7109375" style="149" customWidth="1"/>
    <col min="2311" max="2311" width="22.5703125" style="149" customWidth="1"/>
    <col min="2312" max="2312" width="16.28515625" style="149" customWidth="1"/>
    <col min="2313" max="2313" width="13.7109375" style="149" customWidth="1"/>
    <col min="2314" max="2314" width="20" style="149" customWidth="1"/>
    <col min="2315" max="2315" width="16.7109375" style="149" customWidth="1"/>
    <col min="2316" max="2316" width="15.42578125" style="149" customWidth="1"/>
    <col min="2317" max="2317" width="19.7109375" style="149" customWidth="1"/>
    <col min="2318" max="2318" width="17.28515625" style="149" customWidth="1"/>
    <col min="2319" max="2320" width="10.7109375" style="149" customWidth="1"/>
    <col min="2321" max="2321" width="9.28515625" style="149"/>
    <col min="2322" max="2322" width="12.7109375" style="149" customWidth="1"/>
    <col min="2323" max="2323" width="23.42578125" style="149" customWidth="1"/>
    <col min="2324" max="2325" width="9.28515625" style="149"/>
    <col min="2326" max="2326" width="10.5703125" style="149" customWidth="1"/>
    <col min="2327" max="2327" width="11.28515625" style="149" customWidth="1"/>
    <col min="2328" max="2561" width="9.28515625" style="149"/>
    <col min="2562" max="2562" width="87.7109375" style="149" customWidth="1"/>
    <col min="2563" max="2563" width="15" style="149" customWidth="1"/>
    <col min="2564" max="2564" width="17.28515625" style="149" customWidth="1"/>
    <col min="2565" max="2565" width="14.42578125" style="149" customWidth="1"/>
    <col min="2566" max="2566" width="13.7109375" style="149" customWidth="1"/>
    <col min="2567" max="2567" width="22.5703125" style="149" customWidth="1"/>
    <col min="2568" max="2568" width="16.28515625" style="149" customWidth="1"/>
    <col min="2569" max="2569" width="13.7109375" style="149" customWidth="1"/>
    <col min="2570" max="2570" width="20" style="149" customWidth="1"/>
    <col min="2571" max="2571" width="16.7109375" style="149" customWidth="1"/>
    <col min="2572" max="2572" width="15.42578125" style="149" customWidth="1"/>
    <col min="2573" max="2573" width="19.7109375" style="149" customWidth="1"/>
    <col min="2574" max="2574" width="17.28515625" style="149" customWidth="1"/>
    <col min="2575" max="2576" width="10.7109375" style="149" customWidth="1"/>
    <col min="2577" max="2577" width="9.28515625" style="149"/>
    <col min="2578" max="2578" width="12.7109375" style="149" customWidth="1"/>
    <col min="2579" max="2579" width="23.42578125" style="149" customWidth="1"/>
    <col min="2580" max="2581" width="9.28515625" style="149"/>
    <col min="2582" max="2582" width="10.5703125" style="149" customWidth="1"/>
    <col min="2583" max="2583" width="11.28515625" style="149" customWidth="1"/>
    <col min="2584" max="2817" width="9.28515625" style="149"/>
    <col min="2818" max="2818" width="87.7109375" style="149" customWidth="1"/>
    <col min="2819" max="2819" width="15" style="149" customWidth="1"/>
    <col min="2820" max="2820" width="17.28515625" style="149" customWidth="1"/>
    <col min="2821" max="2821" width="14.42578125" style="149" customWidth="1"/>
    <col min="2822" max="2822" width="13.7109375" style="149" customWidth="1"/>
    <col min="2823" max="2823" width="22.5703125" style="149" customWidth="1"/>
    <col min="2824" max="2824" width="16.28515625" style="149" customWidth="1"/>
    <col min="2825" max="2825" width="13.7109375" style="149" customWidth="1"/>
    <col min="2826" max="2826" width="20" style="149" customWidth="1"/>
    <col min="2827" max="2827" width="16.7109375" style="149" customWidth="1"/>
    <col min="2828" max="2828" width="15.42578125" style="149" customWidth="1"/>
    <col min="2829" max="2829" width="19.7109375" style="149" customWidth="1"/>
    <col min="2830" max="2830" width="17.28515625" style="149" customWidth="1"/>
    <col min="2831" max="2832" width="10.7109375" style="149" customWidth="1"/>
    <col min="2833" max="2833" width="9.28515625" style="149"/>
    <col min="2834" max="2834" width="12.7109375" style="149" customWidth="1"/>
    <col min="2835" max="2835" width="23.42578125" style="149" customWidth="1"/>
    <col min="2836" max="2837" width="9.28515625" style="149"/>
    <col min="2838" max="2838" width="10.5703125" style="149" customWidth="1"/>
    <col min="2839" max="2839" width="11.28515625" style="149" customWidth="1"/>
    <col min="2840" max="3073" width="9.28515625" style="149"/>
    <col min="3074" max="3074" width="87.7109375" style="149" customWidth="1"/>
    <col min="3075" max="3075" width="15" style="149" customWidth="1"/>
    <col min="3076" max="3076" width="17.28515625" style="149" customWidth="1"/>
    <col min="3077" max="3077" width="14.42578125" style="149" customWidth="1"/>
    <col min="3078" max="3078" width="13.7109375" style="149" customWidth="1"/>
    <col min="3079" max="3079" width="22.5703125" style="149" customWidth="1"/>
    <col min="3080" max="3080" width="16.28515625" style="149" customWidth="1"/>
    <col min="3081" max="3081" width="13.7109375" style="149" customWidth="1"/>
    <col min="3082" max="3082" width="20" style="149" customWidth="1"/>
    <col min="3083" max="3083" width="16.7109375" style="149" customWidth="1"/>
    <col min="3084" max="3084" width="15.42578125" style="149" customWidth="1"/>
    <col min="3085" max="3085" width="19.7109375" style="149" customWidth="1"/>
    <col min="3086" max="3086" width="17.28515625" style="149" customWidth="1"/>
    <col min="3087" max="3088" width="10.7109375" style="149" customWidth="1"/>
    <col min="3089" max="3089" width="9.28515625" style="149"/>
    <col min="3090" max="3090" width="12.7109375" style="149" customWidth="1"/>
    <col min="3091" max="3091" width="23.42578125" style="149" customWidth="1"/>
    <col min="3092" max="3093" width="9.28515625" style="149"/>
    <col min="3094" max="3094" width="10.5703125" style="149" customWidth="1"/>
    <col min="3095" max="3095" width="11.28515625" style="149" customWidth="1"/>
    <col min="3096" max="3329" width="9.28515625" style="149"/>
    <col min="3330" max="3330" width="87.7109375" style="149" customWidth="1"/>
    <col min="3331" max="3331" width="15" style="149" customWidth="1"/>
    <col min="3332" max="3332" width="17.28515625" style="149" customWidth="1"/>
    <col min="3333" max="3333" width="14.42578125" style="149" customWidth="1"/>
    <col min="3334" max="3334" width="13.7109375" style="149" customWidth="1"/>
    <col min="3335" max="3335" width="22.5703125" style="149" customWidth="1"/>
    <col min="3336" max="3336" width="16.28515625" style="149" customWidth="1"/>
    <col min="3337" max="3337" width="13.7109375" style="149" customWidth="1"/>
    <col min="3338" max="3338" width="20" style="149" customWidth="1"/>
    <col min="3339" max="3339" width="16.7109375" style="149" customWidth="1"/>
    <col min="3340" max="3340" width="15.42578125" style="149" customWidth="1"/>
    <col min="3341" max="3341" width="19.7109375" style="149" customWidth="1"/>
    <col min="3342" max="3342" width="17.28515625" style="149" customWidth="1"/>
    <col min="3343" max="3344" width="10.7109375" style="149" customWidth="1"/>
    <col min="3345" max="3345" width="9.28515625" style="149"/>
    <col min="3346" max="3346" width="12.7109375" style="149" customWidth="1"/>
    <col min="3347" max="3347" width="23.42578125" style="149" customWidth="1"/>
    <col min="3348" max="3349" width="9.28515625" style="149"/>
    <col min="3350" max="3350" width="10.5703125" style="149" customWidth="1"/>
    <col min="3351" max="3351" width="11.28515625" style="149" customWidth="1"/>
    <col min="3352" max="3585" width="9.28515625" style="149"/>
    <col min="3586" max="3586" width="87.7109375" style="149" customWidth="1"/>
    <col min="3587" max="3587" width="15" style="149" customWidth="1"/>
    <col min="3588" max="3588" width="17.28515625" style="149" customWidth="1"/>
    <col min="3589" max="3589" width="14.42578125" style="149" customWidth="1"/>
    <col min="3590" max="3590" width="13.7109375" style="149" customWidth="1"/>
    <col min="3591" max="3591" width="22.5703125" style="149" customWidth="1"/>
    <col min="3592" max="3592" width="16.28515625" style="149" customWidth="1"/>
    <col min="3593" max="3593" width="13.7109375" style="149" customWidth="1"/>
    <col min="3594" max="3594" width="20" style="149" customWidth="1"/>
    <col min="3595" max="3595" width="16.7109375" style="149" customWidth="1"/>
    <col min="3596" max="3596" width="15.42578125" style="149" customWidth="1"/>
    <col min="3597" max="3597" width="19.7109375" style="149" customWidth="1"/>
    <col min="3598" max="3598" width="17.28515625" style="149" customWidth="1"/>
    <col min="3599" max="3600" width="10.7109375" style="149" customWidth="1"/>
    <col min="3601" max="3601" width="9.28515625" style="149"/>
    <col min="3602" max="3602" width="12.7109375" style="149" customWidth="1"/>
    <col min="3603" max="3603" width="23.42578125" style="149" customWidth="1"/>
    <col min="3604" max="3605" width="9.28515625" style="149"/>
    <col min="3606" max="3606" width="10.5703125" style="149" customWidth="1"/>
    <col min="3607" max="3607" width="11.28515625" style="149" customWidth="1"/>
    <col min="3608" max="3841" width="9.28515625" style="149"/>
    <col min="3842" max="3842" width="87.7109375" style="149" customWidth="1"/>
    <col min="3843" max="3843" width="15" style="149" customWidth="1"/>
    <col min="3844" max="3844" width="17.28515625" style="149" customWidth="1"/>
    <col min="3845" max="3845" width="14.42578125" style="149" customWidth="1"/>
    <col min="3846" max="3846" width="13.7109375" style="149" customWidth="1"/>
    <col min="3847" max="3847" width="22.5703125" style="149" customWidth="1"/>
    <col min="3848" max="3848" width="16.28515625" style="149" customWidth="1"/>
    <col min="3849" max="3849" width="13.7109375" style="149" customWidth="1"/>
    <col min="3850" max="3850" width="20" style="149" customWidth="1"/>
    <col min="3851" max="3851" width="16.7109375" style="149" customWidth="1"/>
    <col min="3852" max="3852" width="15.42578125" style="149" customWidth="1"/>
    <col min="3853" max="3853" width="19.7109375" style="149" customWidth="1"/>
    <col min="3854" max="3854" width="17.28515625" style="149" customWidth="1"/>
    <col min="3855" max="3856" width="10.7109375" style="149" customWidth="1"/>
    <col min="3857" max="3857" width="9.28515625" style="149"/>
    <col min="3858" max="3858" width="12.7109375" style="149" customWidth="1"/>
    <col min="3859" max="3859" width="23.42578125" style="149" customWidth="1"/>
    <col min="3860" max="3861" width="9.28515625" style="149"/>
    <col min="3862" max="3862" width="10.5703125" style="149" customWidth="1"/>
    <col min="3863" max="3863" width="11.28515625" style="149" customWidth="1"/>
    <col min="3864" max="4097" width="9.28515625" style="149"/>
    <col min="4098" max="4098" width="87.7109375" style="149" customWidth="1"/>
    <col min="4099" max="4099" width="15" style="149" customWidth="1"/>
    <col min="4100" max="4100" width="17.28515625" style="149" customWidth="1"/>
    <col min="4101" max="4101" width="14.42578125" style="149" customWidth="1"/>
    <col min="4102" max="4102" width="13.7109375" style="149" customWidth="1"/>
    <col min="4103" max="4103" width="22.5703125" style="149" customWidth="1"/>
    <col min="4104" max="4104" width="16.28515625" style="149" customWidth="1"/>
    <col min="4105" max="4105" width="13.7109375" style="149" customWidth="1"/>
    <col min="4106" max="4106" width="20" style="149" customWidth="1"/>
    <col min="4107" max="4107" width="16.7109375" style="149" customWidth="1"/>
    <col min="4108" max="4108" width="15.42578125" style="149" customWidth="1"/>
    <col min="4109" max="4109" width="19.7109375" style="149" customWidth="1"/>
    <col min="4110" max="4110" width="17.28515625" style="149" customWidth="1"/>
    <col min="4111" max="4112" width="10.7109375" style="149" customWidth="1"/>
    <col min="4113" max="4113" width="9.28515625" style="149"/>
    <col min="4114" max="4114" width="12.7109375" style="149" customWidth="1"/>
    <col min="4115" max="4115" width="23.42578125" style="149" customWidth="1"/>
    <col min="4116" max="4117" width="9.28515625" style="149"/>
    <col min="4118" max="4118" width="10.5703125" style="149" customWidth="1"/>
    <col min="4119" max="4119" width="11.28515625" style="149" customWidth="1"/>
    <col min="4120" max="4353" width="9.28515625" style="149"/>
    <col min="4354" max="4354" width="87.7109375" style="149" customWidth="1"/>
    <col min="4355" max="4355" width="15" style="149" customWidth="1"/>
    <col min="4356" max="4356" width="17.28515625" style="149" customWidth="1"/>
    <col min="4357" max="4357" width="14.42578125" style="149" customWidth="1"/>
    <col min="4358" max="4358" width="13.7109375" style="149" customWidth="1"/>
    <col min="4359" max="4359" width="22.5703125" style="149" customWidth="1"/>
    <col min="4360" max="4360" width="16.28515625" style="149" customWidth="1"/>
    <col min="4361" max="4361" width="13.7109375" style="149" customWidth="1"/>
    <col min="4362" max="4362" width="20" style="149" customWidth="1"/>
    <col min="4363" max="4363" width="16.7109375" style="149" customWidth="1"/>
    <col min="4364" max="4364" width="15.42578125" style="149" customWidth="1"/>
    <col min="4365" max="4365" width="19.7109375" style="149" customWidth="1"/>
    <col min="4366" max="4366" width="17.28515625" style="149" customWidth="1"/>
    <col min="4367" max="4368" width="10.7109375" style="149" customWidth="1"/>
    <col min="4369" max="4369" width="9.28515625" style="149"/>
    <col min="4370" max="4370" width="12.7109375" style="149" customWidth="1"/>
    <col min="4371" max="4371" width="23.42578125" style="149" customWidth="1"/>
    <col min="4372" max="4373" width="9.28515625" style="149"/>
    <col min="4374" max="4374" width="10.5703125" style="149" customWidth="1"/>
    <col min="4375" max="4375" width="11.28515625" style="149" customWidth="1"/>
    <col min="4376" max="4609" width="9.28515625" style="149"/>
    <col min="4610" max="4610" width="87.7109375" style="149" customWidth="1"/>
    <col min="4611" max="4611" width="15" style="149" customWidth="1"/>
    <col min="4612" max="4612" width="17.28515625" style="149" customWidth="1"/>
    <col min="4613" max="4613" width="14.42578125" style="149" customWidth="1"/>
    <col min="4614" max="4614" width="13.7109375" style="149" customWidth="1"/>
    <col min="4615" max="4615" width="22.5703125" style="149" customWidth="1"/>
    <col min="4616" max="4616" width="16.28515625" style="149" customWidth="1"/>
    <col min="4617" max="4617" width="13.7109375" style="149" customWidth="1"/>
    <col min="4618" max="4618" width="20" style="149" customWidth="1"/>
    <col min="4619" max="4619" width="16.7109375" style="149" customWidth="1"/>
    <col min="4620" max="4620" width="15.42578125" style="149" customWidth="1"/>
    <col min="4621" max="4621" width="19.7109375" style="149" customWidth="1"/>
    <col min="4622" max="4622" width="17.28515625" style="149" customWidth="1"/>
    <col min="4623" max="4624" width="10.7109375" style="149" customWidth="1"/>
    <col min="4625" max="4625" width="9.28515625" style="149"/>
    <col min="4626" max="4626" width="12.7109375" style="149" customWidth="1"/>
    <col min="4627" max="4627" width="23.42578125" style="149" customWidth="1"/>
    <col min="4628" max="4629" width="9.28515625" style="149"/>
    <col min="4630" max="4630" width="10.5703125" style="149" customWidth="1"/>
    <col min="4631" max="4631" width="11.28515625" style="149" customWidth="1"/>
    <col min="4632" max="4865" width="9.28515625" style="149"/>
    <col min="4866" max="4866" width="87.7109375" style="149" customWidth="1"/>
    <col min="4867" max="4867" width="15" style="149" customWidth="1"/>
    <col min="4868" max="4868" width="17.28515625" style="149" customWidth="1"/>
    <col min="4869" max="4869" width="14.42578125" style="149" customWidth="1"/>
    <col min="4870" max="4870" width="13.7109375" style="149" customWidth="1"/>
    <col min="4871" max="4871" width="22.5703125" style="149" customWidth="1"/>
    <col min="4872" max="4872" width="16.28515625" style="149" customWidth="1"/>
    <col min="4873" max="4873" width="13.7109375" style="149" customWidth="1"/>
    <col min="4874" max="4874" width="20" style="149" customWidth="1"/>
    <col min="4875" max="4875" width="16.7109375" style="149" customWidth="1"/>
    <col min="4876" max="4876" width="15.42578125" style="149" customWidth="1"/>
    <col min="4877" max="4877" width="19.7109375" style="149" customWidth="1"/>
    <col min="4878" max="4878" width="17.28515625" style="149" customWidth="1"/>
    <col min="4879" max="4880" width="10.7109375" style="149" customWidth="1"/>
    <col min="4881" max="4881" width="9.28515625" style="149"/>
    <col min="4882" max="4882" width="12.7109375" style="149" customWidth="1"/>
    <col min="4883" max="4883" width="23.42578125" style="149" customWidth="1"/>
    <col min="4884" max="4885" width="9.28515625" style="149"/>
    <col min="4886" max="4886" width="10.5703125" style="149" customWidth="1"/>
    <col min="4887" max="4887" width="11.28515625" style="149" customWidth="1"/>
    <col min="4888" max="5121" width="9.28515625" style="149"/>
    <col min="5122" max="5122" width="87.7109375" style="149" customWidth="1"/>
    <col min="5123" max="5123" width="15" style="149" customWidth="1"/>
    <col min="5124" max="5124" width="17.28515625" style="149" customWidth="1"/>
    <col min="5125" max="5125" width="14.42578125" style="149" customWidth="1"/>
    <col min="5126" max="5126" width="13.7109375" style="149" customWidth="1"/>
    <col min="5127" max="5127" width="22.5703125" style="149" customWidth="1"/>
    <col min="5128" max="5128" width="16.28515625" style="149" customWidth="1"/>
    <col min="5129" max="5129" width="13.7109375" style="149" customWidth="1"/>
    <col min="5130" max="5130" width="20" style="149" customWidth="1"/>
    <col min="5131" max="5131" width="16.7109375" style="149" customWidth="1"/>
    <col min="5132" max="5132" width="15.42578125" style="149" customWidth="1"/>
    <col min="5133" max="5133" width="19.7109375" style="149" customWidth="1"/>
    <col min="5134" max="5134" width="17.28515625" style="149" customWidth="1"/>
    <col min="5135" max="5136" width="10.7109375" style="149" customWidth="1"/>
    <col min="5137" max="5137" width="9.28515625" style="149"/>
    <col min="5138" max="5138" width="12.7109375" style="149" customWidth="1"/>
    <col min="5139" max="5139" width="23.42578125" style="149" customWidth="1"/>
    <col min="5140" max="5141" width="9.28515625" style="149"/>
    <col min="5142" max="5142" width="10.5703125" style="149" customWidth="1"/>
    <col min="5143" max="5143" width="11.28515625" style="149" customWidth="1"/>
    <col min="5144" max="5377" width="9.28515625" style="149"/>
    <col min="5378" max="5378" width="87.7109375" style="149" customWidth="1"/>
    <col min="5379" max="5379" width="15" style="149" customWidth="1"/>
    <col min="5380" max="5380" width="17.28515625" style="149" customWidth="1"/>
    <col min="5381" max="5381" width="14.42578125" style="149" customWidth="1"/>
    <col min="5382" max="5382" width="13.7109375" style="149" customWidth="1"/>
    <col min="5383" max="5383" width="22.5703125" style="149" customWidth="1"/>
    <col min="5384" max="5384" width="16.28515625" style="149" customWidth="1"/>
    <col min="5385" max="5385" width="13.7109375" style="149" customWidth="1"/>
    <col min="5386" max="5386" width="20" style="149" customWidth="1"/>
    <col min="5387" max="5387" width="16.7109375" style="149" customWidth="1"/>
    <col min="5388" max="5388" width="15.42578125" style="149" customWidth="1"/>
    <col min="5389" max="5389" width="19.7109375" style="149" customWidth="1"/>
    <col min="5390" max="5390" width="17.28515625" style="149" customWidth="1"/>
    <col min="5391" max="5392" width="10.7109375" style="149" customWidth="1"/>
    <col min="5393" max="5393" width="9.28515625" style="149"/>
    <col min="5394" max="5394" width="12.7109375" style="149" customWidth="1"/>
    <col min="5395" max="5395" width="23.42578125" style="149" customWidth="1"/>
    <col min="5396" max="5397" width="9.28515625" style="149"/>
    <col min="5398" max="5398" width="10.5703125" style="149" customWidth="1"/>
    <col min="5399" max="5399" width="11.28515625" style="149" customWidth="1"/>
    <col min="5400" max="5633" width="9.28515625" style="149"/>
    <col min="5634" max="5634" width="87.7109375" style="149" customWidth="1"/>
    <col min="5635" max="5635" width="15" style="149" customWidth="1"/>
    <col min="5636" max="5636" width="17.28515625" style="149" customWidth="1"/>
    <col min="5637" max="5637" width="14.42578125" style="149" customWidth="1"/>
    <col min="5638" max="5638" width="13.7109375" style="149" customWidth="1"/>
    <col min="5639" max="5639" width="22.5703125" style="149" customWidth="1"/>
    <col min="5640" max="5640" width="16.28515625" style="149" customWidth="1"/>
    <col min="5641" max="5641" width="13.7109375" style="149" customWidth="1"/>
    <col min="5642" max="5642" width="20" style="149" customWidth="1"/>
    <col min="5643" max="5643" width="16.7109375" style="149" customWidth="1"/>
    <col min="5644" max="5644" width="15.42578125" style="149" customWidth="1"/>
    <col min="5645" max="5645" width="19.7109375" style="149" customWidth="1"/>
    <col min="5646" max="5646" width="17.28515625" style="149" customWidth="1"/>
    <col min="5647" max="5648" width="10.7109375" style="149" customWidth="1"/>
    <col min="5649" max="5649" width="9.28515625" style="149"/>
    <col min="5650" max="5650" width="12.7109375" style="149" customWidth="1"/>
    <col min="5651" max="5651" width="23.42578125" style="149" customWidth="1"/>
    <col min="5652" max="5653" width="9.28515625" style="149"/>
    <col min="5654" max="5654" width="10.5703125" style="149" customWidth="1"/>
    <col min="5655" max="5655" width="11.28515625" style="149" customWidth="1"/>
    <col min="5656" max="5889" width="9.28515625" style="149"/>
    <col min="5890" max="5890" width="87.7109375" style="149" customWidth="1"/>
    <col min="5891" max="5891" width="15" style="149" customWidth="1"/>
    <col min="5892" max="5892" width="17.28515625" style="149" customWidth="1"/>
    <col min="5893" max="5893" width="14.42578125" style="149" customWidth="1"/>
    <col min="5894" max="5894" width="13.7109375" style="149" customWidth="1"/>
    <col min="5895" max="5895" width="22.5703125" style="149" customWidth="1"/>
    <col min="5896" max="5896" width="16.28515625" style="149" customWidth="1"/>
    <col min="5897" max="5897" width="13.7109375" style="149" customWidth="1"/>
    <col min="5898" max="5898" width="20" style="149" customWidth="1"/>
    <col min="5899" max="5899" width="16.7109375" style="149" customWidth="1"/>
    <col min="5900" max="5900" width="15.42578125" style="149" customWidth="1"/>
    <col min="5901" max="5901" width="19.7109375" style="149" customWidth="1"/>
    <col min="5902" max="5902" width="17.28515625" style="149" customWidth="1"/>
    <col min="5903" max="5904" width="10.7109375" style="149" customWidth="1"/>
    <col min="5905" max="5905" width="9.28515625" style="149"/>
    <col min="5906" max="5906" width="12.7109375" style="149" customWidth="1"/>
    <col min="5907" max="5907" width="23.42578125" style="149" customWidth="1"/>
    <col min="5908" max="5909" width="9.28515625" style="149"/>
    <col min="5910" max="5910" width="10.5703125" style="149" customWidth="1"/>
    <col min="5911" max="5911" width="11.28515625" style="149" customWidth="1"/>
    <col min="5912" max="6145" width="9.28515625" style="149"/>
    <col min="6146" max="6146" width="87.7109375" style="149" customWidth="1"/>
    <col min="6147" max="6147" width="15" style="149" customWidth="1"/>
    <col min="6148" max="6148" width="17.28515625" style="149" customWidth="1"/>
    <col min="6149" max="6149" width="14.42578125" style="149" customWidth="1"/>
    <col min="6150" max="6150" width="13.7109375" style="149" customWidth="1"/>
    <col min="6151" max="6151" width="22.5703125" style="149" customWidth="1"/>
    <col min="6152" max="6152" width="16.28515625" style="149" customWidth="1"/>
    <col min="6153" max="6153" width="13.7109375" style="149" customWidth="1"/>
    <col min="6154" max="6154" width="20" style="149" customWidth="1"/>
    <col min="6155" max="6155" width="16.7109375" style="149" customWidth="1"/>
    <col min="6156" max="6156" width="15.42578125" style="149" customWidth="1"/>
    <col min="6157" max="6157" width="19.7109375" style="149" customWidth="1"/>
    <col min="6158" max="6158" width="17.28515625" style="149" customWidth="1"/>
    <col min="6159" max="6160" width="10.7109375" style="149" customWidth="1"/>
    <col min="6161" max="6161" width="9.28515625" style="149"/>
    <col min="6162" max="6162" width="12.7109375" style="149" customWidth="1"/>
    <col min="6163" max="6163" width="23.42578125" style="149" customWidth="1"/>
    <col min="6164" max="6165" width="9.28515625" style="149"/>
    <col min="6166" max="6166" width="10.5703125" style="149" customWidth="1"/>
    <col min="6167" max="6167" width="11.28515625" style="149" customWidth="1"/>
    <col min="6168" max="6401" width="9.28515625" style="149"/>
    <col min="6402" max="6402" width="87.7109375" style="149" customWidth="1"/>
    <col min="6403" max="6403" width="15" style="149" customWidth="1"/>
    <col min="6404" max="6404" width="17.28515625" style="149" customWidth="1"/>
    <col min="6405" max="6405" width="14.42578125" style="149" customWidth="1"/>
    <col min="6406" max="6406" width="13.7109375" style="149" customWidth="1"/>
    <col min="6407" max="6407" width="22.5703125" style="149" customWidth="1"/>
    <col min="6408" max="6408" width="16.28515625" style="149" customWidth="1"/>
    <col min="6409" max="6409" width="13.7109375" style="149" customWidth="1"/>
    <col min="6410" max="6410" width="20" style="149" customWidth="1"/>
    <col min="6411" max="6411" width="16.7109375" style="149" customWidth="1"/>
    <col min="6412" max="6412" width="15.42578125" style="149" customWidth="1"/>
    <col min="6413" max="6413" width="19.7109375" style="149" customWidth="1"/>
    <col min="6414" max="6414" width="17.28515625" style="149" customWidth="1"/>
    <col min="6415" max="6416" width="10.7109375" style="149" customWidth="1"/>
    <col min="6417" max="6417" width="9.28515625" style="149"/>
    <col min="6418" max="6418" width="12.7109375" style="149" customWidth="1"/>
    <col min="6419" max="6419" width="23.42578125" style="149" customWidth="1"/>
    <col min="6420" max="6421" width="9.28515625" style="149"/>
    <col min="6422" max="6422" width="10.5703125" style="149" customWidth="1"/>
    <col min="6423" max="6423" width="11.28515625" style="149" customWidth="1"/>
    <col min="6424" max="6657" width="9.28515625" style="149"/>
    <col min="6658" max="6658" width="87.7109375" style="149" customWidth="1"/>
    <col min="6659" max="6659" width="15" style="149" customWidth="1"/>
    <col min="6660" max="6660" width="17.28515625" style="149" customWidth="1"/>
    <col min="6661" max="6661" width="14.42578125" style="149" customWidth="1"/>
    <col min="6662" max="6662" width="13.7109375" style="149" customWidth="1"/>
    <col min="6663" max="6663" width="22.5703125" style="149" customWidth="1"/>
    <col min="6664" max="6664" width="16.28515625" style="149" customWidth="1"/>
    <col min="6665" max="6665" width="13.7109375" style="149" customWidth="1"/>
    <col min="6666" max="6666" width="20" style="149" customWidth="1"/>
    <col min="6667" max="6667" width="16.7109375" style="149" customWidth="1"/>
    <col min="6668" max="6668" width="15.42578125" style="149" customWidth="1"/>
    <col min="6669" max="6669" width="19.7109375" style="149" customWidth="1"/>
    <col min="6670" max="6670" width="17.28515625" style="149" customWidth="1"/>
    <col min="6671" max="6672" width="10.7109375" style="149" customWidth="1"/>
    <col min="6673" max="6673" width="9.28515625" style="149"/>
    <col min="6674" max="6674" width="12.7109375" style="149" customWidth="1"/>
    <col min="6675" max="6675" width="23.42578125" style="149" customWidth="1"/>
    <col min="6676" max="6677" width="9.28515625" style="149"/>
    <col min="6678" max="6678" width="10.5703125" style="149" customWidth="1"/>
    <col min="6679" max="6679" width="11.28515625" style="149" customWidth="1"/>
    <col min="6680" max="6913" width="9.28515625" style="149"/>
    <col min="6914" max="6914" width="87.7109375" style="149" customWidth="1"/>
    <col min="6915" max="6915" width="15" style="149" customWidth="1"/>
    <col min="6916" max="6916" width="17.28515625" style="149" customWidth="1"/>
    <col min="6917" max="6917" width="14.42578125" style="149" customWidth="1"/>
    <col min="6918" max="6918" width="13.7109375" style="149" customWidth="1"/>
    <col min="6919" max="6919" width="22.5703125" style="149" customWidth="1"/>
    <col min="6920" max="6920" width="16.28515625" style="149" customWidth="1"/>
    <col min="6921" max="6921" width="13.7109375" style="149" customWidth="1"/>
    <col min="6922" max="6922" width="20" style="149" customWidth="1"/>
    <col min="6923" max="6923" width="16.7109375" style="149" customWidth="1"/>
    <col min="6924" max="6924" width="15.42578125" style="149" customWidth="1"/>
    <col min="6925" max="6925" width="19.7109375" style="149" customWidth="1"/>
    <col min="6926" max="6926" width="17.28515625" style="149" customWidth="1"/>
    <col min="6927" max="6928" width="10.7109375" style="149" customWidth="1"/>
    <col min="6929" max="6929" width="9.28515625" style="149"/>
    <col min="6930" max="6930" width="12.7109375" style="149" customWidth="1"/>
    <col min="6931" max="6931" width="23.42578125" style="149" customWidth="1"/>
    <col min="6932" max="6933" width="9.28515625" style="149"/>
    <col min="6934" max="6934" width="10.5703125" style="149" customWidth="1"/>
    <col min="6935" max="6935" width="11.28515625" style="149" customWidth="1"/>
    <col min="6936" max="7169" width="9.28515625" style="149"/>
    <col min="7170" max="7170" width="87.7109375" style="149" customWidth="1"/>
    <col min="7171" max="7171" width="15" style="149" customWidth="1"/>
    <col min="7172" max="7172" width="17.28515625" style="149" customWidth="1"/>
    <col min="7173" max="7173" width="14.42578125" style="149" customWidth="1"/>
    <col min="7174" max="7174" width="13.7109375" style="149" customWidth="1"/>
    <col min="7175" max="7175" width="22.5703125" style="149" customWidth="1"/>
    <col min="7176" max="7176" width="16.28515625" style="149" customWidth="1"/>
    <col min="7177" max="7177" width="13.7109375" style="149" customWidth="1"/>
    <col min="7178" max="7178" width="20" style="149" customWidth="1"/>
    <col min="7179" max="7179" width="16.7109375" style="149" customWidth="1"/>
    <col min="7180" max="7180" width="15.42578125" style="149" customWidth="1"/>
    <col min="7181" max="7181" width="19.7109375" style="149" customWidth="1"/>
    <col min="7182" max="7182" width="17.28515625" style="149" customWidth="1"/>
    <col min="7183" max="7184" width="10.7109375" style="149" customWidth="1"/>
    <col min="7185" max="7185" width="9.28515625" style="149"/>
    <col min="7186" max="7186" width="12.7109375" style="149" customWidth="1"/>
    <col min="7187" max="7187" width="23.42578125" style="149" customWidth="1"/>
    <col min="7188" max="7189" width="9.28515625" style="149"/>
    <col min="7190" max="7190" width="10.5703125" style="149" customWidth="1"/>
    <col min="7191" max="7191" width="11.28515625" style="149" customWidth="1"/>
    <col min="7192" max="7425" width="9.28515625" style="149"/>
    <col min="7426" max="7426" width="87.7109375" style="149" customWidth="1"/>
    <col min="7427" max="7427" width="15" style="149" customWidth="1"/>
    <col min="7428" max="7428" width="17.28515625" style="149" customWidth="1"/>
    <col min="7429" max="7429" width="14.42578125" style="149" customWidth="1"/>
    <col min="7430" max="7430" width="13.7109375" style="149" customWidth="1"/>
    <col min="7431" max="7431" width="22.5703125" style="149" customWidth="1"/>
    <col min="7432" max="7432" width="16.28515625" style="149" customWidth="1"/>
    <col min="7433" max="7433" width="13.7109375" style="149" customWidth="1"/>
    <col min="7434" max="7434" width="20" style="149" customWidth="1"/>
    <col min="7435" max="7435" width="16.7109375" style="149" customWidth="1"/>
    <col min="7436" max="7436" width="15.42578125" style="149" customWidth="1"/>
    <col min="7437" max="7437" width="19.7109375" style="149" customWidth="1"/>
    <col min="7438" max="7438" width="17.28515625" style="149" customWidth="1"/>
    <col min="7439" max="7440" width="10.7109375" style="149" customWidth="1"/>
    <col min="7441" max="7441" width="9.28515625" style="149"/>
    <col min="7442" max="7442" width="12.7109375" style="149" customWidth="1"/>
    <col min="7443" max="7443" width="23.42578125" style="149" customWidth="1"/>
    <col min="7444" max="7445" width="9.28515625" style="149"/>
    <col min="7446" max="7446" width="10.5703125" style="149" customWidth="1"/>
    <col min="7447" max="7447" width="11.28515625" style="149" customWidth="1"/>
    <col min="7448" max="7681" width="9.28515625" style="149"/>
    <col min="7682" max="7682" width="87.7109375" style="149" customWidth="1"/>
    <col min="7683" max="7683" width="15" style="149" customWidth="1"/>
    <col min="7684" max="7684" width="17.28515625" style="149" customWidth="1"/>
    <col min="7685" max="7685" width="14.42578125" style="149" customWidth="1"/>
    <col min="7686" max="7686" width="13.7109375" style="149" customWidth="1"/>
    <col min="7687" max="7687" width="22.5703125" style="149" customWidth="1"/>
    <col min="7688" max="7688" width="16.28515625" style="149" customWidth="1"/>
    <col min="7689" max="7689" width="13.7109375" style="149" customWidth="1"/>
    <col min="7690" max="7690" width="20" style="149" customWidth="1"/>
    <col min="7691" max="7691" width="16.7109375" style="149" customWidth="1"/>
    <col min="7692" max="7692" width="15.42578125" style="149" customWidth="1"/>
    <col min="7693" max="7693" width="19.7109375" style="149" customWidth="1"/>
    <col min="7694" max="7694" width="17.28515625" style="149" customWidth="1"/>
    <col min="7695" max="7696" width="10.7109375" style="149" customWidth="1"/>
    <col min="7697" max="7697" width="9.28515625" style="149"/>
    <col min="7698" max="7698" width="12.7109375" style="149" customWidth="1"/>
    <col min="7699" max="7699" width="23.42578125" style="149" customWidth="1"/>
    <col min="7700" max="7701" width="9.28515625" style="149"/>
    <col min="7702" max="7702" width="10.5703125" style="149" customWidth="1"/>
    <col min="7703" max="7703" width="11.28515625" style="149" customWidth="1"/>
    <col min="7704" max="7937" width="9.28515625" style="149"/>
    <col min="7938" max="7938" width="87.7109375" style="149" customWidth="1"/>
    <col min="7939" max="7939" width="15" style="149" customWidth="1"/>
    <col min="7940" max="7940" width="17.28515625" style="149" customWidth="1"/>
    <col min="7941" max="7941" width="14.42578125" style="149" customWidth="1"/>
    <col min="7942" max="7942" width="13.7109375" style="149" customWidth="1"/>
    <col min="7943" max="7943" width="22.5703125" style="149" customWidth="1"/>
    <col min="7944" max="7944" width="16.28515625" style="149" customWidth="1"/>
    <col min="7945" max="7945" width="13.7109375" style="149" customWidth="1"/>
    <col min="7946" max="7946" width="20" style="149" customWidth="1"/>
    <col min="7947" max="7947" width="16.7109375" style="149" customWidth="1"/>
    <col min="7948" max="7948" width="15.42578125" style="149" customWidth="1"/>
    <col min="7949" max="7949" width="19.7109375" style="149" customWidth="1"/>
    <col min="7950" max="7950" width="17.28515625" style="149" customWidth="1"/>
    <col min="7951" max="7952" width="10.7109375" style="149" customWidth="1"/>
    <col min="7953" max="7953" width="9.28515625" style="149"/>
    <col min="7954" max="7954" width="12.7109375" style="149" customWidth="1"/>
    <col min="7955" max="7955" width="23.42578125" style="149" customWidth="1"/>
    <col min="7956" max="7957" width="9.28515625" style="149"/>
    <col min="7958" max="7958" width="10.5703125" style="149" customWidth="1"/>
    <col min="7959" max="7959" width="11.28515625" style="149" customWidth="1"/>
    <col min="7960" max="8193" width="9.28515625" style="149"/>
    <col min="8194" max="8194" width="87.7109375" style="149" customWidth="1"/>
    <col min="8195" max="8195" width="15" style="149" customWidth="1"/>
    <col min="8196" max="8196" width="17.28515625" style="149" customWidth="1"/>
    <col min="8197" max="8197" width="14.42578125" style="149" customWidth="1"/>
    <col min="8198" max="8198" width="13.7109375" style="149" customWidth="1"/>
    <col min="8199" max="8199" width="22.5703125" style="149" customWidth="1"/>
    <col min="8200" max="8200" width="16.28515625" style="149" customWidth="1"/>
    <col min="8201" max="8201" width="13.7109375" style="149" customWidth="1"/>
    <col min="8202" max="8202" width="20" style="149" customWidth="1"/>
    <col min="8203" max="8203" width="16.7109375" style="149" customWidth="1"/>
    <col min="8204" max="8204" width="15.42578125" style="149" customWidth="1"/>
    <col min="8205" max="8205" width="19.7109375" style="149" customWidth="1"/>
    <col min="8206" max="8206" width="17.28515625" style="149" customWidth="1"/>
    <col min="8207" max="8208" width="10.7109375" style="149" customWidth="1"/>
    <col min="8209" max="8209" width="9.28515625" style="149"/>
    <col min="8210" max="8210" width="12.7109375" style="149" customWidth="1"/>
    <col min="8211" max="8211" width="23.42578125" style="149" customWidth="1"/>
    <col min="8212" max="8213" width="9.28515625" style="149"/>
    <col min="8214" max="8214" width="10.5703125" style="149" customWidth="1"/>
    <col min="8215" max="8215" width="11.28515625" style="149" customWidth="1"/>
    <col min="8216" max="8449" width="9.28515625" style="149"/>
    <col min="8450" max="8450" width="87.7109375" style="149" customWidth="1"/>
    <col min="8451" max="8451" width="15" style="149" customWidth="1"/>
    <col min="8452" max="8452" width="17.28515625" style="149" customWidth="1"/>
    <col min="8453" max="8453" width="14.42578125" style="149" customWidth="1"/>
    <col min="8454" max="8454" width="13.7109375" style="149" customWidth="1"/>
    <col min="8455" max="8455" width="22.5703125" style="149" customWidth="1"/>
    <col min="8456" max="8456" width="16.28515625" style="149" customWidth="1"/>
    <col min="8457" max="8457" width="13.7109375" style="149" customWidth="1"/>
    <col min="8458" max="8458" width="20" style="149" customWidth="1"/>
    <col min="8459" max="8459" width="16.7109375" style="149" customWidth="1"/>
    <col min="8460" max="8460" width="15.42578125" style="149" customWidth="1"/>
    <col min="8461" max="8461" width="19.7109375" style="149" customWidth="1"/>
    <col min="8462" max="8462" width="17.28515625" style="149" customWidth="1"/>
    <col min="8463" max="8464" width="10.7109375" style="149" customWidth="1"/>
    <col min="8465" max="8465" width="9.28515625" style="149"/>
    <col min="8466" max="8466" width="12.7109375" style="149" customWidth="1"/>
    <col min="8467" max="8467" width="23.42578125" style="149" customWidth="1"/>
    <col min="8468" max="8469" width="9.28515625" style="149"/>
    <col min="8470" max="8470" width="10.5703125" style="149" customWidth="1"/>
    <col min="8471" max="8471" width="11.28515625" style="149" customWidth="1"/>
    <col min="8472" max="8705" width="9.28515625" style="149"/>
    <col min="8706" max="8706" width="87.7109375" style="149" customWidth="1"/>
    <col min="8707" max="8707" width="15" style="149" customWidth="1"/>
    <col min="8708" max="8708" width="17.28515625" style="149" customWidth="1"/>
    <col min="8709" max="8709" width="14.42578125" style="149" customWidth="1"/>
    <col min="8710" max="8710" width="13.7109375" style="149" customWidth="1"/>
    <col min="8711" max="8711" width="22.5703125" style="149" customWidth="1"/>
    <col min="8712" max="8712" width="16.28515625" style="149" customWidth="1"/>
    <col min="8713" max="8713" width="13.7109375" style="149" customWidth="1"/>
    <col min="8714" max="8714" width="20" style="149" customWidth="1"/>
    <col min="8715" max="8715" width="16.7109375" style="149" customWidth="1"/>
    <col min="8716" max="8716" width="15.42578125" style="149" customWidth="1"/>
    <col min="8717" max="8717" width="19.7109375" style="149" customWidth="1"/>
    <col min="8718" max="8718" width="17.28515625" style="149" customWidth="1"/>
    <col min="8719" max="8720" width="10.7109375" style="149" customWidth="1"/>
    <col min="8721" max="8721" width="9.28515625" style="149"/>
    <col min="8722" max="8722" width="12.7109375" style="149" customWidth="1"/>
    <col min="8723" max="8723" width="23.42578125" style="149" customWidth="1"/>
    <col min="8724" max="8725" width="9.28515625" style="149"/>
    <col min="8726" max="8726" width="10.5703125" style="149" customWidth="1"/>
    <col min="8727" max="8727" width="11.28515625" style="149" customWidth="1"/>
    <col min="8728" max="8961" width="9.28515625" style="149"/>
    <col min="8962" max="8962" width="87.7109375" style="149" customWidth="1"/>
    <col min="8963" max="8963" width="15" style="149" customWidth="1"/>
    <col min="8964" max="8964" width="17.28515625" style="149" customWidth="1"/>
    <col min="8965" max="8965" width="14.42578125" style="149" customWidth="1"/>
    <col min="8966" max="8966" width="13.7109375" style="149" customWidth="1"/>
    <col min="8967" max="8967" width="22.5703125" style="149" customWidth="1"/>
    <col min="8968" max="8968" width="16.28515625" style="149" customWidth="1"/>
    <col min="8969" max="8969" width="13.7109375" style="149" customWidth="1"/>
    <col min="8970" max="8970" width="20" style="149" customWidth="1"/>
    <col min="8971" max="8971" width="16.7109375" style="149" customWidth="1"/>
    <col min="8972" max="8972" width="15.42578125" style="149" customWidth="1"/>
    <col min="8973" max="8973" width="19.7109375" style="149" customWidth="1"/>
    <col min="8974" max="8974" width="17.28515625" style="149" customWidth="1"/>
    <col min="8975" max="8976" width="10.7109375" style="149" customWidth="1"/>
    <col min="8977" max="8977" width="9.28515625" style="149"/>
    <col min="8978" max="8978" width="12.7109375" style="149" customWidth="1"/>
    <col min="8979" max="8979" width="23.42578125" style="149" customWidth="1"/>
    <col min="8980" max="8981" width="9.28515625" style="149"/>
    <col min="8982" max="8982" width="10.5703125" style="149" customWidth="1"/>
    <col min="8983" max="8983" width="11.28515625" style="149" customWidth="1"/>
    <col min="8984" max="9217" width="9.28515625" style="149"/>
    <col min="9218" max="9218" width="87.7109375" style="149" customWidth="1"/>
    <col min="9219" max="9219" width="15" style="149" customWidth="1"/>
    <col min="9220" max="9220" width="17.28515625" style="149" customWidth="1"/>
    <col min="9221" max="9221" width="14.42578125" style="149" customWidth="1"/>
    <col min="9222" max="9222" width="13.7109375" style="149" customWidth="1"/>
    <col min="9223" max="9223" width="22.5703125" style="149" customWidth="1"/>
    <col min="9224" max="9224" width="16.28515625" style="149" customWidth="1"/>
    <col min="9225" max="9225" width="13.7109375" style="149" customWidth="1"/>
    <col min="9226" max="9226" width="20" style="149" customWidth="1"/>
    <col min="9227" max="9227" width="16.7109375" style="149" customWidth="1"/>
    <col min="9228" max="9228" width="15.42578125" style="149" customWidth="1"/>
    <col min="9229" max="9229" width="19.7109375" style="149" customWidth="1"/>
    <col min="9230" max="9230" width="17.28515625" style="149" customWidth="1"/>
    <col min="9231" max="9232" width="10.7109375" style="149" customWidth="1"/>
    <col min="9233" max="9233" width="9.28515625" style="149"/>
    <col min="9234" max="9234" width="12.7109375" style="149" customWidth="1"/>
    <col min="9235" max="9235" width="23.42578125" style="149" customWidth="1"/>
    <col min="9236" max="9237" width="9.28515625" style="149"/>
    <col min="9238" max="9238" width="10.5703125" style="149" customWidth="1"/>
    <col min="9239" max="9239" width="11.28515625" style="149" customWidth="1"/>
    <col min="9240" max="9473" width="9.28515625" style="149"/>
    <col min="9474" max="9474" width="87.7109375" style="149" customWidth="1"/>
    <col min="9475" max="9475" width="15" style="149" customWidth="1"/>
    <col min="9476" max="9476" width="17.28515625" style="149" customWidth="1"/>
    <col min="9477" max="9477" width="14.42578125" style="149" customWidth="1"/>
    <col min="9478" max="9478" width="13.7109375" style="149" customWidth="1"/>
    <col min="9479" max="9479" width="22.5703125" style="149" customWidth="1"/>
    <col min="9480" max="9480" width="16.28515625" style="149" customWidth="1"/>
    <col min="9481" max="9481" width="13.7109375" style="149" customWidth="1"/>
    <col min="9482" max="9482" width="20" style="149" customWidth="1"/>
    <col min="9483" max="9483" width="16.7109375" style="149" customWidth="1"/>
    <col min="9484" max="9484" width="15.42578125" style="149" customWidth="1"/>
    <col min="9485" max="9485" width="19.7109375" style="149" customWidth="1"/>
    <col min="9486" max="9486" width="17.28515625" style="149" customWidth="1"/>
    <col min="9487" max="9488" width="10.7109375" style="149" customWidth="1"/>
    <col min="9489" max="9489" width="9.28515625" style="149"/>
    <col min="9490" max="9490" width="12.7109375" style="149" customWidth="1"/>
    <col min="9491" max="9491" width="23.42578125" style="149" customWidth="1"/>
    <col min="9492" max="9493" width="9.28515625" style="149"/>
    <col min="9494" max="9494" width="10.5703125" style="149" customWidth="1"/>
    <col min="9495" max="9495" width="11.28515625" style="149" customWidth="1"/>
    <col min="9496" max="9729" width="9.28515625" style="149"/>
    <col min="9730" max="9730" width="87.7109375" style="149" customWidth="1"/>
    <col min="9731" max="9731" width="15" style="149" customWidth="1"/>
    <col min="9732" max="9732" width="17.28515625" style="149" customWidth="1"/>
    <col min="9733" max="9733" width="14.42578125" style="149" customWidth="1"/>
    <col min="9734" max="9734" width="13.7109375" style="149" customWidth="1"/>
    <col min="9735" max="9735" width="22.5703125" style="149" customWidth="1"/>
    <col min="9736" max="9736" width="16.28515625" style="149" customWidth="1"/>
    <col min="9737" max="9737" width="13.7109375" style="149" customWidth="1"/>
    <col min="9738" max="9738" width="20" style="149" customWidth="1"/>
    <col min="9739" max="9739" width="16.7109375" style="149" customWidth="1"/>
    <col min="9740" max="9740" width="15.42578125" style="149" customWidth="1"/>
    <col min="9741" max="9741" width="19.7109375" style="149" customWidth="1"/>
    <col min="9742" max="9742" width="17.28515625" style="149" customWidth="1"/>
    <col min="9743" max="9744" width="10.7109375" style="149" customWidth="1"/>
    <col min="9745" max="9745" width="9.28515625" style="149"/>
    <col min="9746" max="9746" width="12.7109375" style="149" customWidth="1"/>
    <col min="9747" max="9747" width="23.42578125" style="149" customWidth="1"/>
    <col min="9748" max="9749" width="9.28515625" style="149"/>
    <col min="9750" max="9750" width="10.5703125" style="149" customWidth="1"/>
    <col min="9751" max="9751" width="11.28515625" style="149" customWidth="1"/>
    <col min="9752" max="9985" width="9.28515625" style="149"/>
    <col min="9986" max="9986" width="87.7109375" style="149" customWidth="1"/>
    <col min="9987" max="9987" width="15" style="149" customWidth="1"/>
    <col min="9988" max="9988" width="17.28515625" style="149" customWidth="1"/>
    <col min="9989" max="9989" width="14.42578125" style="149" customWidth="1"/>
    <col min="9990" max="9990" width="13.7109375" style="149" customWidth="1"/>
    <col min="9991" max="9991" width="22.5703125" style="149" customWidth="1"/>
    <col min="9992" max="9992" width="16.28515625" style="149" customWidth="1"/>
    <col min="9993" max="9993" width="13.7109375" style="149" customWidth="1"/>
    <col min="9994" max="9994" width="20" style="149" customWidth="1"/>
    <col min="9995" max="9995" width="16.7109375" style="149" customWidth="1"/>
    <col min="9996" max="9996" width="15.42578125" style="149" customWidth="1"/>
    <col min="9997" max="9997" width="19.7109375" style="149" customWidth="1"/>
    <col min="9998" max="9998" width="17.28515625" style="149" customWidth="1"/>
    <col min="9999" max="10000" width="10.7109375" style="149" customWidth="1"/>
    <col min="10001" max="10001" width="9.28515625" style="149"/>
    <col min="10002" max="10002" width="12.7109375" style="149" customWidth="1"/>
    <col min="10003" max="10003" width="23.42578125" style="149" customWidth="1"/>
    <col min="10004" max="10005" width="9.28515625" style="149"/>
    <col min="10006" max="10006" width="10.5703125" style="149" customWidth="1"/>
    <col min="10007" max="10007" width="11.28515625" style="149" customWidth="1"/>
    <col min="10008" max="10241" width="9.28515625" style="149"/>
    <col min="10242" max="10242" width="87.7109375" style="149" customWidth="1"/>
    <col min="10243" max="10243" width="15" style="149" customWidth="1"/>
    <col min="10244" max="10244" width="17.28515625" style="149" customWidth="1"/>
    <col min="10245" max="10245" width="14.42578125" style="149" customWidth="1"/>
    <col min="10246" max="10246" width="13.7109375" style="149" customWidth="1"/>
    <col min="10247" max="10247" width="22.5703125" style="149" customWidth="1"/>
    <col min="10248" max="10248" width="16.28515625" style="149" customWidth="1"/>
    <col min="10249" max="10249" width="13.7109375" style="149" customWidth="1"/>
    <col min="10250" max="10250" width="20" style="149" customWidth="1"/>
    <col min="10251" max="10251" width="16.7109375" style="149" customWidth="1"/>
    <col min="10252" max="10252" width="15.42578125" style="149" customWidth="1"/>
    <col min="10253" max="10253" width="19.7109375" style="149" customWidth="1"/>
    <col min="10254" max="10254" width="17.28515625" style="149" customWidth="1"/>
    <col min="10255" max="10256" width="10.7109375" style="149" customWidth="1"/>
    <col min="10257" max="10257" width="9.28515625" style="149"/>
    <col min="10258" max="10258" width="12.7109375" style="149" customWidth="1"/>
    <col min="10259" max="10259" width="23.42578125" style="149" customWidth="1"/>
    <col min="10260" max="10261" width="9.28515625" style="149"/>
    <col min="10262" max="10262" width="10.5703125" style="149" customWidth="1"/>
    <col min="10263" max="10263" width="11.28515625" style="149" customWidth="1"/>
    <col min="10264" max="10497" width="9.28515625" style="149"/>
    <col min="10498" max="10498" width="87.7109375" style="149" customWidth="1"/>
    <col min="10499" max="10499" width="15" style="149" customWidth="1"/>
    <col min="10500" max="10500" width="17.28515625" style="149" customWidth="1"/>
    <col min="10501" max="10501" width="14.42578125" style="149" customWidth="1"/>
    <col min="10502" max="10502" width="13.7109375" style="149" customWidth="1"/>
    <col min="10503" max="10503" width="22.5703125" style="149" customWidth="1"/>
    <col min="10504" max="10504" width="16.28515625" style="149" customWidth="1"/>
    <col min="10505" max="10505" width="13.7109375" style="149" customWidth="1"/>
    <col min="10506" max="10506" width="20" style="149" customWidth="1"/>
    <col min="10507" max="10507" width="16.7109375" style="149" customWidth="1"/>
    <col min="10508" max="10508" width="15.42578125" style="149" customWidth="1"/>
    <col min="10509" max="10509" width="19.7109375" style="149" customWidth="1"/>
    <col min="10510" max="10510" width="17.28515625" style="149" customWidth="1"/>
    <col min="10511" max="10512" width="10.7109375" style="149" customWidth="1"/>
    <col min="10513" max="10513" width="9.28515625" style="149"/>
    <col min="10514" max="10514" width="12.7109375" style="149" customWidth="1"/>
    <col min="10515" max="10515" width="23.42578125" style="149" customWidth="1"/>
    <col min="10516" max="10517" width="9.28515625" style="149"/>
    <col min="10518" max="10518" width="10.5703125" style="149" customWidth="1"/>
    <col min="10519" max="10519" width="11.28515625" style="149" customWidth="1"/>
    <col min="10520" max="10753" width="9.28515625" style="149"/>
    <col min="10754" max="10754" width="87.7109375" style="149" customWidth="1"/>
    <col min="10755" max="10755" width="15" style="149" customWidth="1"/>
    <col min="10756" max="10756" width="17.28515625" style="149" customWidth="1"/>
    <col min="10757" max="10757" width="14.42578125" style="149" customWidth="1"/>
    <col min="10758" max="10758" width="13.7109375" style="149" customWidth="1"/>
    <col min="10759" max="10759" width="22.5703125" style="149" customWidth="1"/>
    <col min="10760" max="10760" width="16.28515625" style="149" customWidth="1"/>
    <col min="10761" max="10761" width="13.7109375" style="149" customWidth="1"/>
    <col min="10762" max="10762" width="20" style="149" customWidth="1"/>
    <col min="10763" max="10763" width="16.7109375" style="149" customWidth="1"/>
    <col min="10764" max="10764" width="15.42578125" style="149" customWidth="1"/>
    <col min="10765" max="10765" width="19.7109375" style="149" customWidth="1"/>
    <col min="10766" max="10766" width="17.28515625" style="149" customWidth="1"/>
    <col min="10767" max="10768" width="10.7109375" style="149" customWidth="1"/>
    <col min="10769" max="10769" width="9.28515625" style="149"/>
    <col min="10770" max="10770" width="12.7109375" style="149" customWidth="1"/>
    <col min="10771" max="10771" width="23.42578125" style="149" customWidth="1"/>
    <col min="10772" max="10773" width="9.28515625" style="149"/>
    <col min="10774" max="10774" width="10.5703125" style="149" customWidth="1"/>
    <col min="10775" max="10775" width="11.28515625" style="149" customWidth="1"/>
    <col min="10776" max="11009" width="9.28515625" style="149"/>
    <col min="11010" max="11010" width="87.7109375" style="149" customWidth="1"/>
    <col min="11011" max="11011" width="15" style="149" customWidth="1"/>
    <col min="11012" max="11012" width="17.28515625" style="149" customWidth="1"/>
    <col min="11013" max="11013" width="14.42578125" style="149" customWidth="1"/>
    <col min="11014" max="11014" width="13.7109375" style="149" customWidth="1"/>
    <col min="11015" max="11015" width="22.5703125" style="149" customWidth="1"/>
    <col min="11016" max="11016" width="16.28515625" style="149" customWidth="1"/>
    <col min="11017" max="11017" width="13.7109375" style="149" customWidth="1"/>
    <col min="11018" max="11018" width="20" style="149" customWidth="1"/>
    <col min="11019" max="11019" width="16.7109375" style="149" customWidth="1"/>
    <col min="11020" max="11020" width="15.42578125" style="149" customWidth="1"/>
    <col min="11021" max="11021" width="19.7109375" style="149" customWidth="1"/>
    <col min="11022" max="11022" width="17.28515625" style="149" customWidth="1"/>
    <col min="11023" max="11024" width="10.7109375" style="149" customWidth="1"/>
    <col min="11025" max="11025" width="9.28515625" style="149"/>
    <col min="11026" max="11026" width="12.7109375" style="149" customWidth="1"/>
    <col min="11027" max="11027" width="23.42578125" style="149" customWidth="1"/>
    <col min="11028" max="11029" width="9.28515625" style="149"/>
    <col min="11030" max="11030" width="10.5703125" style="149" customWidth="1"/>
    <col min="11031" max="11031" width="11.28515625" style="149" customWidth="1"/>
    <col min="11032" max="11265" width="9.28515625" style="149"/>
    <col min="11266" max="11266" width="87.7109375" style="149" customWidth="1"/>
    <col min="11267" max="11267" width="15" style="149" customWidth="1"/>
    <col min="11268" max="11268" width="17.28515625" style="149" customWidth="1"/>
    <col min="11269" max="11269" width="14.42578125" style="149" customWidth="1"/>
    <col min="11270" max="11270" width="13.7109375" style="149" customWidth="1"/>
    <col min="11271" max="11271" width="22.5703125" style="149" customWidth="1"/>
    <col min="11272" max="11272" width="16.28515625" style="149" customWidth="1"/>
    <col min="11273" max="11273" width="13.7109375" style="149" customWidth="1"/>
    <col min="11274" max="11274" width="20" style="149" customWidth="1"/>
    <col min="11275" max="11275" width="16.7109375" style="149" customWidth="1"/>
    <col min="11276" max="11276" width="15.42578125" style="149" customWidth="1"/>
    <col min="11277" max="11277" width="19.7109375" style="149" customWidth="1"/>
    <col min="11278" max="11278" width="17.28515625" style="149" customWidth="1"/>
    <col min="11279" max="11280" width="10.7109375" style="149" customWidth="1"/>
    <col min="11281" max="11281" width="9.28515625" style="149"/>
    <col min="11282" max="11282" width="12.7109375" style="149" customWidth="1"/>
    <col min="11283" max="11283" width="23.42578125" style="149" customWidth="1"/>
    <col min="11284" max="11285" width="9.28515625" style="149"/>
    <col min="11286" max="11286" width="10.5703125" style="149" customWidth="1"/>
    <col min="11287" max="11287" width="11.28515625" style="149" customWidth="1"/>
    <col min="11288" max="11521" width="9.28515625" style="149"/>
    <col min="11522" max="11522" width="87.7109375" style="149" customWidth="1"/>
    <col min="11523" max="11523" width="15" style="149" customWidth="1"/>
    <col min="11524" max="11524" width="17.28515625" style="149" customWidth="1"/>
    <col min="11525" max="11525" width="14.42578125" style="149" customWidth="1"/>
    <col min="11526" max="11526" width="13.7109375" style="149" customWidth="1"/>
    <col min="11527" max="11527" width="22.5703125" style="149" customWidth="1"/>
    <col min="11528" max="11528" width="16.28515625" style="149" customWidth="1"/>
    <col min="11529" max="11529" width="13.7109375" style="149" customWidth="1"/>
    <col min="11530" max="11530" width="20" style="149" customWidth="1"/>
    <col min="11531" max="11531" width="16.7109375" style="149" customWidth="1"/>
    <col min="11532" max="11532" width="15.42578125" style="149" customWidth="1"/>
    <col min="11533" max="11533" width="19.7109375" style="149" customWidth="1"/>
    <col min="11534" max="11534" width="17.28515625" style="149" customWidth="1"/>
    <col min="11535" max="11536" width="10.7109375" style="149" customWidth="1"/>
    <col min="11537" max="11537" width="9.28515625" style="149"/>
    <col min="11538" max="11538" width="12.7109375" style="149" customWidth="1"/>
    <col min="11539" max="11539" width="23.42578125" style="149" customWidth="1"/>
    <col min="11540" max="11541" width="9.28515625" style="149"/>
    <col min="11542" max="11542" width="10.5703125" style="149" customWidth="1"/>
    <col min="11543" max="11543" width="11.28515625" style="149" customWidth="1"/>
    <col min="11544" max="11777" width="9.28515625" style="149"/>
    <col min="11778" max="11778" width="87.7109375" style="149" customWidth="1"/>
    <col min="11779" max="11779" width="15" style="149" customWidth="1"/>
    <col min="11780" max="11780" width="17.28515625" style="149" customWidth="1"/>
    <col min="11781" max="11781" width="14.42578125" style="149" customWidth="1"/>
    <col min="11782" max="11782" width="13.7109375" style="149" customWidth="1"/>
    <col min="11783" max="11783" width="22.5703125" style="149" customWidth="1"/>
    <col min="11784" max="11784" width="16.28515625" style="149" customWidth="1"/>
    <col min="11785" max="11785" width="13.7109375" style="149" customWidth="1"/>
    <col min="11786" max="11786" width="20" style="149" customWidth="1"/>
    <col min="11787" max="11787" width="16.7109375" style="149" customWidth="1"/>
    <col min="11788" max="11788" width="15.42578125" style="149" customWidth="1"/>
    <col min="11789" max="11789" width="19.7109375" style="149" customWidth="1"/>
    <col min="11790" max="11790" width="17.28515625" style="149" customWidth="1"/>
    <col min="11791" max="11792" width="10.7109375" style="149" customWidth="1"/>
    <col min="11793" max="11793" width="9.28515625" style="149"/>
    <col min="11794" max="11794" width="12.7109375" style="149" customWidth="1"/>
    <col min="11795" max="11795" width="23.42578125" style="149" customWidth="1"/>
    <col min="11796" max="11797" width="9.28515625" style="149"/>
    <col min="11798" max="11798" width="10.5703125" style="149" customWidth="1"/>
    <col min="11799" max="11799" width="11.28515625" style="149" customWidth="1"/>
    <col min="11800" max="12033" width="9.28515625" style="149"/>
    <col min="12034" max="12034" width="87.7109375" style="149" customWidth="1"/>
    <col min="12035" max="12035" width="15" style="149" customWidth="1"/>
    <col min="12036" max="12036" width="17.28515625" style="149" customWidth="1"/>
    <col min="12037" max="12037" width="14.42578125" style="149" customWidth="1"/>
    <col min="12038" max="12038" width="13.7109375" style="149" customWidth="1"/>
    <col min="12039" max="12039" width="22.5703125" style="149" customWidth="1"/>
    <col min="12040" max="12040" width="16.28515625" style="149" customWidth="1"/>
    <col min="12041" max="12041" width="13.7109375" style="149" customWidth="1"/>
    <col min="12042" max="12042" width="20" style="149" customWidth="1"/>
    <col min="12043" max="12043" width="16.7109375" style="149" customWidth="1"/>
    <col min="12044" max="12044" width="15.42578125" style="149" customWidth="1"/>
    <col min="12045" max="12045" width="19.7109375" style="149" customWidth="1"/>
    <col min="12046" max="12046" width="17.28515625" style="149" customWidth="1"/>
    <col min="12047" max="12048" width="10.7109375" style="149" customWidth="1"/>
    <col min="12049" max="12049" width="9.28515625" style="149"/>
    <col min="12050" max="12050" width="12.7109375" style="149" customWidth="1"/>
    <col min="12051" max="12051" width="23.42578125" style="149" customWidth="1"/>
    <col min="12052" max="12053" width="9.28515625" style="149"/>
    <col min="12054" max="12054" width="10.5703125" style="149" customWidth="1"/>
    <col min="12055" max="12055" width="11.28515625" style="149" customWidth="1"/>
    <col min="12056" max="12289" width="9.28515625" style="149"/>
    <col min="12290" max="12290" width="87.7109375" style="149" customWidth="1"/>
    <col min="12291" max="12291" width="15" style="149" customWidth="1"/>
    <col min="12292" max="12292" width="17.28515625" style="149" customWidth="1"/>
    <col min="12293" max="12293" width="14.42578125" style="149" customWidth="1"/>
    <col min="12294" max="12294" width="13.7109375" style="149" customWidth="1"/>
    <col min="12295" max="12295" width="22.5703125" style="149" customWidth="1"/>
    <col min="12296" max="12296" width="16.28515625" style="149" customWidth="1"/>
    <col min="12297" max="12297" width="13.7109375" style="149" customWidth="1"/>
    <col min="12298" max="12298" width="20" style="149" customWidth="1"/>
    <col min="12299" max="12299" width="16.7109375" style="149" customWidth="1"/>
    <col min="12300" max="12300" width="15.42578125" style="149" customWidth="1"/>
    <col min="12301" max="12301" width="19.7109375" style="149" customWidth="1"/>
    <col min="12302" max="12302" width="17.28515625" style="149" customWidth="1"/>
    <col min="12303" max="12304" width="10.7109375" style="149" customWidth="1"/>
    <col min="12305" max="12305" width="9.28515625" style="149"/>
    <col min="12306" max="12306" width="12.7109375" style="149" customWidth="1"/>
    <col min="12307" max="12307" width="23.42578125" style="149" customWidth="1"/>
    <col min="12308" max="12309" width="9.28515625" style="149"/>
    <col min="12310" max="12310" width="10.5703125" style="149" customWidth="1"/>
    <col min="12311" max="12311" width="11.28515625" style="149" customWidth="1"/>
    <col min="12312" max="12545" width="9.28515625" style="149"/>
    <col min="12546" max="12546" width="87.7109375" style="149" customWidth="1"/>
    <col min="12547" max="12547" width="15" style="149" customWidth="1"/>
    <col min="12548" max="12548" width="17.28515625" style="149" customWidth="1"/>
    <col min="12549" max="12549" width="14.42578125" style="149" customWidth="1"/>
    <col min="12550" max="12550" width="13.7109375" style="149" customWidth="1"/>
    <col min="12551" max="12551" width="22.5703125" style="149" customWidth="1"/>
    <col min="12552" max="12552" width="16.28515625" style="149" customWidth="1"/>
    <col min="12553" max="12553" width="13.7109375" style="149" customWidth="1"/>
    <col min="12554" max="12554" width="20" style="149" customWidth="1"/>
    <col min="12555" max="12555" width="16.7109375" style="149" customWidth="1"/>
    <col min="12556" max="12556" width="15.42578125" style="149" customWidth="1"/>
    <col min="12557" max="12557" width="19.7109375" style="149" customWidth="1"/>
    <col min="12558" max="12558" width="17.28515625" style="149" customWidth="1"/>
    <col min="12559" max="12560" width="10.7109375" style="149" customWidth="1"/>
    <col min="12561" max="12561" width="9.28515625" style="149"/>
    <col min="12562" max="12562" width="12.7109375" style="149" customWidth="1"/>
    <col min="12563" max="12563" width="23.42578125" style="149" customWidth="1"/>
    <col min="12564" max="12565" width="9.28515625" style="149"/>
    <col min="12566" max="12566" width="10.5703125" style="149" customWidth="1"/>
    <col min="12567" max="12567" width="11.28515625" style="149" customWidth="1"/>
    <col min="12568" max="12801" width="9.28515625" style="149"/>
    <col min="12802" max="12802" width="87.7109375" style="149" customWidth="1"/>
    <col min="12803" max="12803" width="15" style="149" customWidth="1"/>
    <col min="12804" max="12804" width="17.28515625" style="149" customWidth="1"/>
    <col min="12805" max="12805" width="14.42578125" style="149" customWidth="1"/>
    <col min="12806" max="12806" width="13.7109375" style="149" customWidth="1"/>
    <col min="12807" max="12807" width="22.5703125" style="149" customWidth="1"/>
    <col min="12808" max="12808" width="16.28515625" style="149" customWidth="1"/>
    <col min="12809" max="12809" width="13.7109375" style="149" customWidth="1"/>
    <col min="12810" max="12810" width="20" style="149" customWidth="1"/>
    <col min="12811" max="12811" width="16.7109375" style="149" customWidth="1"/>
    <col min="12812" max="12812" width="15.42578125" style="149" customWidth="1"/>
    <col min="12813" max="12813" width="19.7109375" style="149" customWidth="1"/>
    <col min="12814" max="12814" width="17.28515625" style="149" customWidth="1"/>
    <col min="12815" max="12816" width="10.7109375" style="149" customWidth="1"/>
    <col min="12817" max="12817" width="9.28515625" style="149"/>
    <col min="12818" max="12818" width="12.7109375" style="149" customWidth="1"/>
    <col min="12819" max="12819" width="23.42578125" style="149" customWidth="1"/>
    <col min="12820" max="12821" width="9.28515625" style="149"/>
    <col min="12822" max="12822" width="10.5703125" style="149" customWidth="1"/>
    <col min="12823" max="12823" width="11.28515625" style="149" customWidth="1"/>
    <col min="12824" max="13057" width="9.28515625" style="149"/>
    <col min="13058" max="13058" width="87.7109375" style="149" customWidth="1"/>
    <col min="13059" max="13059" width="15" style="149" customWidth="1"/>
    <col min="13060" max="13060" width="17.28515625" style="149" customWidth="1"/>
    <col min="13061" max="13061" width="14.42578125" style="149" customWidth="1"/>
    <col min="13062" max="13062" width="13.7109375" style="149" customWidth="1"/>
    <col min="13063" max="13063" width="22.5703125" style="149" customWidth="1"/>
    <col min="13064" max="13064" width="16.28515625" style="149" customWidth="1"/>
    <col min="13065" max="13065" width="13.7109375" style="149" customWidth="1"/>
    <col min="13066" max="13066" width="20" style="149" customWidth="1"/>
    <col min="13067" max="13067" width="16.7109375" style="149" customWidth="1"/>
    <col min="13068" max="13068" width="15.42578125" style="149" customWidth="1"/>
    <col min="13069" max="13069" width="19.7109375" style="149" customWidth="1"/>
    <col min="13070" max="13070" width="17.28515625" style="149" customWidth="1"/>
    <col min="13071" max="13072" width="10.7109375" style="149" customWidth="1"/>
    <col min="13073" max="13073" width="9.28515625" style="149"/>
    <col min="13074" max="13074" width="12.7109375" style="149" customWidth="1"/>
    <col min="13075" max="13075" width="23.42578125" style="149" customWidth="1"/>
    <col min="13076" max="13077" width="9.28515625" style="149"/>
    <col min="13078" max="13078" width="10.5703125" style="149" customWidth="1"/>
    <col min="13079" max="13079" width="11.28515625" style="149" customWidth="1"/>
    <col min="13080" max="13313" width="9.28515625" style="149"/>
    <col min="13314" max="13314" width="87.7109375" style="149" customWidth="1"/>
    <col min="13315" max="13315" width="15" style="149" customWidth="1"/>
    <col min="13316" max="13316" width="17.28515625" style="149" customWidth="1"/>
    <col min="13317" max="13317" width="14.42578125" style="149" customWidth="1"/>
    <col min="13318" max="13318" width="13.7109375" style="149" customWidth="1"/>
    <col min="13319" max="13319" width="22.5703125" style="149" customWidth="1"/>
    <col min="13320" max="13320" width="16.28515625" style="149" customWidth="1"/>
    <col min="13321" max="13321" width="13.7109375" style="149" customWidth="1"/>
    <col min="13322" max="13322" width="20" style="149" customWidth="1"/>
    <col min="13323" max="13323" width="16.7109375" style="149" customWidth="1"/>
    <col min="13324" max="13324" width="15.42578125" style="149" customWidth="1"/>
    <col min="13325" max="13325" width="19.7109375" style="149" customWidth="1"/>
    <col min="13326" max="13326" width="17.28515625" style="149" customWidth="1"/>
    <col min="13327" max="13328" width="10.7109375" style="149" customWidth="1"/>
    <col min="13329" max="13329" width="9.28515625" style="149"/>
    <col min="13330" max="13330" width="12.7109375" style="149" customWidth="1"/>
    <col min="13331" max="13331" width="23.42578125" style="149" customWidth="1"/>
    <col min="13332" max="13333" width="9.28515625" style="149"/>
    <col min="13334" max="13334" width="10.5703125" style="149" customWidth="1"/>
    <col min="13335" max="13335" width="11.28515625" style="149" customWidth="1"/>
    <col min="13336" max="13569" width="9.28515625" style="149"/>
    <col min="13570" max="13570" width="87.7109375" style="149" customWidth="1"/>
    <col min="13571" max="13571" width="15" style="149" customWidth="1"/>
    <col min="13572" max="13572" width="17.28515625" style="149" customWidth="1"/>
    <col min="13573" max="13573" width="14.42578125" style="149" customWidth="1"/>
    <col min="13574" max="13574" width="13.7109375" style="149" customWidth="1"/>
    <col min="13575" max="13575" width="22.5703125" style="149" customWidth="1"/>
    <col min="13576" max="13576" width="16.28515625" style="149" customWidth="1"/>
    <col min="13577" max="13577" width="13.7109375" style="149" customWidth="1"/>
    <col min="13578" max="13578" width="20" style="149" customWidth="1"/>
    <col min="13579" max="13579" width="16.7109375" style="149" customWidth="1"/>
    <col min="13580" max="13580" width="15.42578125" style="149" customWidth="1"/>
    <col min="13581" max="13581" width="19.7109375" style="149" customWidth="1"/>
    <col min="13582" max="13582" width="17.28515625" style="149" customWidth="1"/>
    <col min="13583" max="13584" width="10.7109375" style="149" customWidth="1"/>
    <col min="13585" max="13585" width="9.28515625" style="149"/>
    <col min="13586" max="13586" width="12.7109375" style="149" customWidth="1"/>
    <col min="13587" max="13587" width="23.42578125" style="149" customWidth="1"/>
    <col min="13588" max="13589" width="9.28515625" style="149"/>
    <col min="13590" max="13590" width="10.5703125" style="149" customWidth="1"/>
    <col min="13591" max="13591" width="11.28515625" style="149" customWidth="1"/>
    <col min="13592" max="13825" width="9.28515625" style="149"/>
    <col min="13826" max="13826" width="87.7109375" style="149" customWidth="1"/>
    <col min="13827" max="13827" width="15" style="149" customWidth="1"/>
    <col min="13828" max="13828" width="17.28515625" style="149" customWidth="1"/>
    <col min="13829" max="13829" width="14.42578125" style="149" customWidth="1"/>
    <col min="13830" max="13830" width="13.7109375" style="149" customWidth="1"/>
    <col min="13831" max="13831" width="22.5703125" style="149" customWidth="1"/>
    <col min="13832" max="13832" width="16.28515625" style="149" customWidth="1"/>
    <col min="13833" max="13833" width="13.7109375" style="149" customWidth="1"/>
    <col min="13834" max="13834" width="20" style="149" customWidth="1"/>
    <col min="13835" max="13835" width="16.7109375" style="149" customWidth="1"/>
    <col min="13836" max="13836" width="15.42578125" style="149" customWidth="1"/>
    <col min="13837" max="13837" width="19.7109375" style="149" customWidth="1"/>
    <col min="13838" max="13838" width="17.28515625" style="149" customWidth="1"/>
    <col min="13839" max="13840" width="10.7109375" style="149" customWidth="1"/>
    <col min="13841" max="13841" width="9.28515625" style="149"/>
    <col min="13842" max="13842" width="12.7109375" style="149" customWidth="1"/>
    <col min="13843" max="13843" width="23.42578125" style="149" customWidth="1"/>
    <col min="13844" max="13845" width="9.28515625" style="149"/>
    <col min="13846" max="13846" width="10.5703125" style="149" customWidth="1"/>
    <col min="13847" max="13847" width="11.28515625" style="149" customWidth="1"/>
    <col min="13848" max="14081" width="9.28515625" style="149"/>
    <col min="14082" max="14082" width="87.7109375" style="149" customWidth="1"/>
    <col min="14083" max="14083" width="15" style="149" customWidth="1"/>
    <col min="14084" max="14084" width="17.28515625" style="149" customWidth="1"/>
    <col min="14085" max="14085" width="14.42578125" style="149" customWidth="1"/>
    <col min="14086" max="14086" width="13.7109375" style="149" customWidth="1"/>
    <col min="14087" max="14087" width="22.5703125" style="149" customWidth="1"/>
    <col min="14088" max="14088" width="16.28515625" style="149" customWidth="1"/>
    <col min="14089" max="14089" width="13.7109375" style="149" customWidth="1"/>
    <col min="14090" max="14090" width="20" style="149" customWidth="1"/>
    <col min="14091" max="14091" width="16.7109375" style="149" customWidth="1"/>
    <col min="14092" max="14092" width="15.42578125" style="149" customWidth="1"/>
    <col min="14093" max="14093" width="19.7109375" style="149" customWidth="1"/>
    <col min="14094" max="14094" width="17.28515625" style="149" customWidth="1"/>
    <col min="14095" max="14096" width="10.7109375" style="149" customWidth="1"/>
    <col min="14097" max="14097" width="9.28515625" style="149"/>
    <col min="14098" max="14098" width="12.7109375" style="149" customWidth="1"/>
    <col min="14099" max="14099" width="23.42578125" style="149" customWidth="1"/>
    <col min="14100" max="14101" width="9.28515625" style="149"/>
    <col min="14102" max="14102" width="10.5703125" style="149" customWidth="1"/>
    <col min="14103" max="14103" width="11.28515625" style="149" customWidth="1"/>
    <col min="14104" max="14337" width="9.28515625" style="149"/>
    <col min="14338" max="14338" width="87.7109375" style="149" customWidth="1"/>
    <col min="14339" max="14339" width="15" style="149" customWidth="1"/>
    <col min="14340" max="14340" width="17.28515625" style="149" customWidth="1"/>
    <col min="14341" max="14341" width="14.42578125" style="149" customWidth="1"/>
    <col min="14342" max="14342" width="13.7109375" style="149" customWidth="1"/>
    <col min="14343" max="14343" width="22.5703125" style="149" customWidth="1"/>
    <col min="14344" max="14344" width="16.28515625" style="149" customWidth="1"/>
    <col min="14345" max="14345" width="13.7109375" style="149" customWidth="1"/>
    <col min="14346" max="14346" width="20" style="149" customWidth="1"/>
    <col min="14347" max="14347" width="16.7109375" style="149" customWidth="1"/>
    <col min="14348" max="14348" width="15.42578125" style="149" customWidth="1"/>
    <col min="14349" max="14349" width="19.7109375" style="149" customWidth="1"/>
    <col min="14350" max="14350" width="17.28515625" style="149" customWidth="1"/>
    <col min="14351" max="14352" width="10.7109375" style="149" customWidth="1"/>
    <col min="14353" max="14353" width="9.28515625" style="149"/>
    <col min="14354" max="14354" width="12.7109375" style="149" customWidth="1"/>
    <col min="14355" max="14355" width="23.42578125" style="149" customWidth="1"/>
    <col min="14356" max="14357" width="9.28515625" style="149"/>
    <col min="14358" max="14358" width="10.5703125" style="149" customWidth="1"/>
    <col min="14359" max="14359" width="11.28515625" style="149" customWidth="1"/>
    <col min="14360" max="14593" width="9.28515625" style="149"/>
    <col min="14594" max="14594" width="87.7109375" style="149" customWidth="1"/>
    <col min="14595" max="14595" width="15" style="149" customWidth="1"/>
    <col min="14596" max="14596" width="17.28515625" style="149" customWidth="1"/>
    <col min="14597" max="14597" width="14.42578125" style="149" customWidth="1"/>
    <col min="14598" max="14598" width="13.7109375" style="149" customWidth="1"/>
    <col min="14599" max="14599" width="22.5703125" style="149" customWidth="1"/>
    <col min="14600" max="14600" width="16.28515625" style="149" customWidth="1"/>
    <col min="14601" max="14601" width="13.7109375" style="149" customWidth="1"/>
    <col min="14602" max="14602" width="20" style="149" customWidth="1"/>
    <col min="14603" max="14603" width="16.7109375" style="149" customWidth="1"/>
    <col min="14604" max="14604" width="15.42578125" style="149" customWidth="1"/>
    <col min="14605" max="14605" width="19.7109375" style="149" customWidth="1"/>
    <col min="14606" max="14606" width="17.28515625" style="149" customWidth="1"/>
    <col min="14607" max="14608" width="10.7109375" style="149" customWidth="1"/>
    <col min="14609" max="14609" width="9.28515625" style="149"/>
    <col min="14610" max="14610" width="12.7109375" style="149" customWidth="1"/>
    <col min="14611" max="14611" width="23.42578125" style="149" customWidth="1"/>
    <col min="14612" max="14613" width="9.28515625" style="149"/>
    <col min="14614" max="14614" width="10.5703125" style="149" customWidth="1"/>
    <col min="14615" max="14615" width="11.28515625" style="149" customWidth="1"/>
    <col min="14616" max="14849" width="9.28515625" style="149"/>
    <col min="14850" max="14850" width="87.7109375" style="149" customWidth="1"/>
    <col min="14851" max="14851" width="15" style="149" customWidth="1"/>
    <col min="14852" max="14852" width="17.28515625" style="149" customWidth="1"/>
    <col min="14853" max="14853" width="14.42578125" style="149" customWidth="1"/>
    <col min="14854" max="14854" width="13.7109375" style="149" customWidth="1"/>
    <col min="14855" max="14855" width="22.5703125" style="149" customWidth="1"/>
    <col min="14856" max="14856" width="16.28515625" style="149" customWidth="1"/>
    <col min="14857" max="14857" width="13.7109375" style="149" customWidth="1"/>
    <col min="14858" max="14858" width="20" style="149" customWidth="1"/>
    <col min="14859" max="14859" width="16.7109375" style="149" customWidth="1"/>
    <col min="14860" max="14860" width="15.42578125" style="149" customWidth="1"/>
    <col min="14861" max="14861" width="19.7109375" style="149" customWidth="1"/>
    <col min="14862" max="14862" width="17.28515625" style="149" customWidth="1"/>
    <col min="14863" max="14864" width="10.7109375" style="149" customWidth="1"/>
    <col min="14865" max="14865" width="9.28515625" style="149"/>
    <col min="14866" max="14866" width="12.7109375" style="149" customWidth="1"/>
    <col min="14867" max="14867" width="23.42578125" style="149" customWidth="1"/>
    <col min="14868" max="14869" width="9.28515625" style="149"/>
    <col min="14870" max="14870" width="10.5703125" style="149" customWidth="1"/>
    <col min="14871" max="14871" width="11.28515625" style="149" customWidth="1"/>
    <col min="14872" max="15105" width="9.28515625" style="149"/>
    <col min="15106" max="15106" width="87.7109375" style="149" customWidth="1"/>
    <col min="15107" max="15107" width="15" style="149" customWidth="1"/>
    <col min="15108" max="15108" width="17.28515625" style="149" customWidth="1"/>
    <col min="15109" max="15109" width="14.42578125" style="149" customWidth="1"/>
    <col min="15110" max="15110" width="13.7109375" style="149" customWidth="1"/>
    <col min="15111" max="15111" width="22.5703125" style="149" customWidth="1"/>
    <col min="15112" max="15112" width="16.28515625" style="149" customWidth="1"/>
    <col min="15113" max="15113" width="13.7109375" style="149" customWidth="1"/>
    <col min="15114" max="15114" width="20" style="149" customWidth="1"/>
    <col min="15115" max="15115" width="16.7109375" style="149" customWidth="1"/>
    <col min="15116" max="15116" width="15.42578125" style="149" customWidth="1"/>
    <col min="15117" max="15117" width="19.7109375" style="149" customWidth="1"/>
    <col min="15118" max="15118" width="17.28515625" style="149" customWidth="1"/>
    <col min="15119" max="15120" width="10.7109375" style="149" customWidth="1"/>
    <col min="15121" max="15121" width="9.28515625" style="149"/>
    <col min="15122" max="15122" width="12.7109375" style="149" customWidth="1"/>
    <col min="15123" max="15123" width="23.42578125" style="149" customWidth="1"/>
    <col min="15124" max="15125" width="9.28515625" style="149"/>
    <col min="15126" max="15126" width="10.5703125" style="149" customWidth="1"/>
    <col min="15127" max="15127" width="11.28515625" style="149" customWidth="1"/>
    <col min="15128" max="15361" width="9.28515625" style="149"/>
    <col min="15362" max="15362" width="87.7109375" style="149" customWidth="1"/>
    <col min="15363" max="15363" width="15" style="149" customWidth="1"/>
    <col min="15364" max="15364" width="17.28515625" style="149" customWidth="1"/>
    <col min="15365" max="15365" width="14.42578125" style="149" customWidth="1"/>
    <col min="15366" max="15366" width="13.7109375" style="149" customWidth="1"/>
    <col min="15367" max="15367" width="22.5703125" style="149" customWidth="1"/>
    <col min="15368" max="15368" width="16.28515625" style="149" customWidth="1"/>
    <col min="15369" max="15369" width="13.7109375" style="149" customWidth="1"/>
    <col min="15370" max="15370" width="20" style="149" customWidth="1"/>
    <col min="15371" max="15371" width="16.7109375" style="149" customWidth="1"/>
    <col min="15372" max="15372" width="15.42578125" style="149" customWidth="1"/>
    <col min="15373" max="15373" width="19.7109375" style="149" customWidth="1"/>
    <col min="15374" max="15374" width="17.28515625" style="149" customWidth="1"/>
    <col min="15375" max="15376" width="10.7109375" style="149" customWidth="1"/>
    <col min="15377" max="15377" width="9.28515625" style="149"/>
    <col min="15378" max="15378" width="12.7109375" style="149" customWidth="1"/>
    <col min="15379" max="15379" width="23.42578125" style="149" customWidth="1"/>
    <col min="15380" max="15381" width="9.28515625" style="149"/>
    <col min="15382" max="15382" width="10.5703125" style="149" customWidth="1"/>
    <col min="15383" max="15383" width="11.28515625" style="149" customWidth="1"/>
    <col min="15384" max="15617" width="9.28515625" style="149"/>
    <col min="15618" max="15618" width="87.7109375" style="149" customWidth="1"/>
    <col min="15619" max="15619" width="15" style="149" customWidth="1"/>
    <col min="15620" max="15620" width="17.28515625" style="149" customWidth="1"/>
    <col min="15621" max="15621" width="14.42578125" style="149" customWidth="1"/>
    <col min="15622" max="15622" width="13.7109375" style="149" customWidth="1"/>
    <col min="15623" max="15623" width="22.5703125" style="149" customWidth="1"/>
    <col min="15624" max="15624" width="16.28515625" style="149" customWidth="1"/>
    <col min="15625" max="15625" width="13.7109375" style="149" customWidth="1"/>
    <col min="15626" max="15626" width="20" style="149" customWidth="1"/>
    <col min="15627" max="15627" width="16.7109375" style="149" customWidth="1"/>
    <col min="15628" max="15628" width="15.42578125" style="149" customWidth="1"/>
    <col min="15629" max="15629" width="19.7109375" style="149" customWidth="1"/>
    <col min="15630" max="15630" width="17.28515625" style="149" customWidth="1"/>
    <col min="15631" max="15632" width="10.7109375" style="149" customWidth="1"/>
    <col min="15633" max="15633" width="9.28515625" style="149"/>
    <col min="15634" max="15634" width="12.7109375" style="149" customWidth="1"/>
    <col min="15635" max="15635" width="23.42578125" style="149" customWidth="1"/>
    <col min="15636" max="15637" width="9.28515625" style="149"/>
    <col min="15638" max="15638" width="10.5703125" style="149" customWidth="1"/>
    <col min="15639" max="15639" width="11.28515625" style="149" customWidth="1"/>
    <col min="15640" max="15873" width="9.28515625" style="149"/>
    <col min="15874" max="15874" width="87.7109375" style="149" customWidth="1"/>
    <col min="15875" max="15875" width="15" style="149" customWidth="1"/>
    <col min="15876" max="15876" width="17.28515625" style="149" customWidth="1"/>
    <col min="15877" max="15877" width="14.42578125" style="149" customWidth="1"/>
    <col min="15878" max="15878" width="13.7109375" style="149" customWidth="1"/>
    <col min="15879" max="15879" width="22.5703125" style="149" customWidth="1"/>
    <col min="15880" max="15880" width="16.28515625" style="149" customWidth="1"/>
    <col min="15881" max="15881" width="13.7109375" style="149" customWidth="1"/>
    <col min="15882" max="15882" width="20" style="149" customWidth="1"/>
    <col min="15883" max="15883" width="16.7109375" style="149" customWidth="1"/>
    <col min="15884" max="15884" width="15.42578125" style="149" customWidth="1"/>
    <col min="15885" max="15885" width="19.7109375" style="149" customWidth="1"/>
    <col min="15886" max="15886" width="17.28515625" style="149" customWidth="1"/>
    <col min="15887" max="15888" width="10.7109375" style="149" customWidth="1"/>
    <col min="15889" max="15889" width="9.28515625" style="149"/>
    <col min="15890" max="15890" width="12.7109375" style="149" customWidth="1"/>
    <col min="15891" max="15891" width="23.42578125" style="149" customWidth="1"/>
    <col min="15892" max="15893" width="9.28515625" style="149"/>
    <col min="15894" max="15894" width="10.5703125" style="149" customWidth="1"/>
    <col min="15895" max="15895" width="11.28515625" style="149" customWidth="1"/>
    <col min="15896" max="16129" width="9.28515625" style="149"/>
    <col min="16130" max="16130" width="87.7109375" style="149" customWidth="1"/>
    <col min="16131" max="16131" width="15" style="149" customWidth="1"/>
    <col min="16132" max="16132" width="17.28515625" style="149" customWidth="1"/>
    <col min="16133" max="16133" width="14.42578125" style="149" customWidth="1"/>
    <col min="16134" max="16134" width="13.7109375" style="149" customWidth="1"/>
    <col min="16135" max="16135" width="22.5703125" style="149" customWidth="1"/>
    <col min="16136" max="16136" width="16.28515625" style="149" customWidth="1"/>
    <col min="16137" max="16137" width="13.7109375" style="149" customWidth="1"/>
    <col min="16138" max="16138" width="20" style="149" customWidth="1"/>
    <col min="16139" max="16139" width="16.7109375" style="149" customWidth="1"/>
    <col min="16140" max="16140" width="15.42578125" style="149" customWidth="1"/>
    <col min="16141" max="16141" width="19.7109375" style="149" customWidth="1"/>
    <col min="16142" max="16142" width="17.28515625" style="149" customWidth="1"/>
    <col min="16143" max="16144" width="10.7109375" style="149" customWidth="1"/>
    <col min="16145" max="16145" width="9.28515625" style="149"/>
    <col min="16146" max="16146" width="12.7109375" style="149" customWidth="1"/>
    <col min="16147" max="16147" width="23.42578125" style="149" customWidth="1"/>
    <col min="16148" max="16149" width="9.28515625" style="149"/>
    <col min="16150" max="16150" width="10.5703125" style="149" customWidth="1"/>
    <col min="16151" max="16151" width="11.28515625" style="149" customWidth="1"/>
    <col min="16152" max="16384" width="9.28515625" style="149"/>
  </cols>
  <sheetData>
    <row r="1" spans="1:21" ht="25.5" customHeight="1" x14ac:dyDescent="0.4">
      <c r="B1" s="1218" t="str">
        <f>[1]СПО!B1</f>
        <v>Гуманитарно-педагогическая академия (филиал) ФГАОУ ВО «КФУ им. В. И. Вернадского» в г. Ялте</v>
      </c>
      <c r="C1" s="1218"/>
      <c r="D1" s="1218"/>
      <c r="E1" s="1218"/>
      <c r="F1" s="1218"/>
      <c r="G1" s="1218"/>
      <c r="H1" s="1218"/>
      <c r="I1" s="1218"/>
      <c r="J1" s="1218"/>
      <c r="K1" s="1218"/>
      <c r="L1" s="1218"/>
      <c r="M1" s="1218"/>
      <c r="N1" s="1218"/>
      <c r="O1" s="154"/>
      <c r="P1" s="154"/>
      <c r="Q1" s="154"/>
      <c r="R1" s="154"/>
      <c r="S1" s="154"/>
      <c r="T1" s="154"/>
      <c r="U1" s="154"/>
    </row>
    <row r="2" spans="1:21" ht="20.25" customHeight="1" x14ac:dyDescent="0.4"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</row>
    <row r="3" spans="1:21" ht="24.75" customHeight="1" x14ac:dyDescent="0.4">
      <c r="B3" s="1219" t="s">
        <v>71</v>
      </c>
      <c r="C3" s="1219"/>
      <c r="D3" s="1218" t="str">
        <f>[1]СПО!F3</f>
        <v>01.09.2020 г.</v>
      </c>
      <c r="E3" s="1218"/>
      <c r="F3" s="1218"/>
      <c r="G3" s="1221" t="s">
        <v>72</v>
      </c>
      <c r="H3" s="1221"/>
      <c r="I3" s="1221"/>
      <c r="J3" s="1221"/>
      <c r="K3" s="1221"/>
      <c r="L3" s="1221"/>
      <c r="M3" s="1221"/>
      <c r="N3" s="1221"/>
      <c r="O3" s="672"/>
      <c r="P3" s="672"/>
    </row>
    <row r="4" spans="1:21" ht="33" customHeight="1" thickBot="1" x14ac:dyDescent="0.45">
      <c r="B4" s="155"/>
    </row>
    <row r="5" spans="1:21" ht="33" customHeight="1" thickBot="1" x14ac:dyDescent="0.45">
      <c r="B5" s="1222" t="s">
        <v>0</v>
      </c>
      <c r="C5" s="1225" t="s">
        <v>18</v>
      </c>
      <c r="D5" s="1226"/>
      <c r="E5" s="1227"/>
      <c r="F5" s="1225" t="s">
        <v>19</v>
      </c>
      <c r="G5" s="1226"/>
      <c r="H5" s="1227"/>
      <c r="I5" s="1225" t="s">
        <v>20</v>
      </c>
      <c r="J5" s="1226"/>
      <c r="K5" s="1227"/>
      <c r="L5" s="1228" t="s">
        <v>25</v>
      </c>
      <c r="M5" s="1229"/>
      <c r="N5" s="1230"/>
      <c r="O5" s="147"/>
      <c r="P5" s="147"/>
    </row>
    <row r="6" spans="1:21" ht="33" customHeight="1" thickBot="1" x14ac:dyDescent="0.45">
      <c r="B6" s="1223"/>
      <c r="C6" s="1234" t="s">
        <v>23</v>
      </c>
      <c r="D6" s="1235"/>
      <c r="E6" s="1236"/>
      <c r="F6" s="1234" t="s">
        <v>23</v>
      </c>
      <c r="G6" s="1235"/>
      <c r="H6" s="1236"/>
      <c r="I6" s="1234" t="s">
        <v>23</v>
      </c>
      <c r="J6" s="1235"/>
      <c r="K6" s="1236"/>
      <c r="L6" s="1231"/>
      <c r="M6" s="1232"/>
      <c r="N6" s="1233"/>
      <c r="O6" s="147"/>
      <c r="P6" s="147"/>
    </row>
    <row r="7" spans="1:21" ht="61.5" customHeight="1" thickBot="1" x14ac:dyDescent="0.45">
      <c r="B7" s="1224"/>
      <c r="C7" s="873" t="s">
        <v>4</v>
      </c>
      <c r="D7" s="874" t="s">
        <v>5</v>
      </c>
      <c r="E7" s="875" t="s">
        <v>6</v>
      </c>
      <c r="F7" s="876" t="s">
        <v>4</v>
      </c>
      <c r="G7" s="874" t="s">
        <v>5</v>
      </c>
      <c r="H7" s="875" t="s">
        <v>6</v>
      </c>
      <c r="I7" s="876" t="s">
        <v>4</v>
      </c>
      <c r="J7" s="874" t="s">
        <v>5</v>
      </c>
      <c r="K7" s="875" t="s">
        <v>6</v>
      </c>
      <c r="L7" s="876" t="s">
        <v>4</v>
      </c>
      <c r="M7" s="874" t="s">
        <v>5</v>
      </c>
      <c r="N7" s="784" t="s">
        <v>6</v>
      </c>
      <c r="O7" s="147"/>
      <c r="P7" s="147"/>
    </row>
    <row r="8" spans="1:21" s="156" customFormat="1" thickBot="1" x14ac:dyDescent="0.4">
      <c r="B8" s="785" t="s">
        <v>7</v>
      </c>
      <c r="C8" s="786">
        <f t="shared" ref="C8:N8" si="0">SUM(C9:C12)</f>
        <v>3</v>
      </c>
      <c r="D8" s="787">
        <f t="shared" si="0"/>
        <v>4</v>
      </c>
      <c r="E8" s="788">
        <f t="shared" si="0"/>
        <v>7</v>
      </c>
      <c r="F8" s="789">
        <f t="shared" si="0"/>
        <v>6</v>
      </c>
      <c r="G8" s="787">
        <f t="shared" si="0"/>
        <v>2</v>
      </c>
      <c r="H8" s="788">
        <f t="shared" si="0"/>
        <v>8</v>
      </c>
      <c r="I8" s="789">
        <f t="shared" si="0"/>
        <v>14</v>
      </c>
      <c r="J8" s="787">
        <f t="shared" si="0"/>
        <v>0</v>
      </c>
      <c r="K8" s="788">
        <f t="shared" si="0"/>
        <v>14</v>
      </c>
      <c r="L8" s="790">
        <f t="shared" si="0"/>
        <v>23</v>
      </c>
      <c r="M8" s="791">
        <f t="shared" si="0"/>
        <v>6</v>
      </c>
      <c r="N8" s="788">
        <f t="shared" si="0"/>
        <v>29</v>
      </c>
      <c r="O8" s="146"/>
      <c r="P8" s="146"/>
    </row>
    <row r="9" spans="1:21" s="552" customFormat="1" ht="30.6" customHeight="1" x14ac:dyDescent="0.2">
      <c r="A9" s="792"/>
      <c r="B9" s="793" t="s">
        <v>27</v>
      </c>
      <c r="C9" s="794">
        <v>2</v>
      </c>
      <c r="D9" s="795">
        <v>2</v>
      </c>
      <c r="E9" s="796">
        <v>4</v>
      </c>
      <c r="F9" s="797">
        <v>5</v>
      </c>
      <c r="G9" s="795">
        <v>0</v>
      </c>
      <c r="H9" s="796">
        <v>5</v>
      </c>
      <c r="I9" s="797">
        <v>5</v>
      </c>
      <c r="J9" s="795">
        <v>0</v>
      </c>
      <c r="K9" s="796">
        <v>5</v>
      </c>
      <c r="L9" s="797">
        <v>12</v>
      </c>
      <c r="M9" s="795">
        <v>2</v>
      </c>
      <c r="N9" s="796">
        <v>14</v>
      </c>
      <c r="O9" s="147"/>
      <c r="P9" s="147"/>
    </row>
    <row r="10" spans="1:21" s="552" customFormat="1" ht="27.75" customHeight="1" x14ac:dyDescent="0.2">
      <c r="A10" s="792"/>
      <c r="B10" s="798" t="s">
        <v>28</v>
      </c>
      <c r="C10" s="794">
        <v>1</v>
      </c>
      <c r="D10" s="795">
        <v>0</v>
      </c>
      <c r="E10" s="799">
        <v>1</v>
      </c>
      <c r="F10" s="797">
        <v>0</v>
      </c>
      <c r="G10" s="795">
        <v>0</v>
      </c>
      <c r="H10" s="799">
        <v>0</v>
      </c>
      <c r="I10" s="797">
        <v>5</v>
      </c>
      <c r="J10" s="795">
        <v>0</v>
      </c>
      <c r="K10" s="799">
        <v>5</v>
      </c>
      <c r="L10" s="797">
        <v>6</v>
      </c>
      <c r="M10" s="795">
        <v>0</v>
      </c>
      <c r="N10" s="799">
        <v>6</v>
      </c>
      <c r="O10" s="147"/>
      <c r="P10" s="147"/>
    </row>
    <row r="11" spans="1:21" s="552" customFormat="1" ht="27.75" customHeight="1" x14ac:dyDescent="0.2">
      <c r="A11" s="792"/>
      <c r="B11" s="798" t="s">
        <v>29</v>
      </c>
      <c r="C11" s="794">
        <v>0</v>
      </c>
      <c r="D11" s="795">
        <v>2</v>
      </c>
      <c r="E11" s="799">
        <v>2</v>
      </c>
      <c r="F11" s="797">
        <v>1</v>
      </c>
      <c r="G11" s="795">
        <v>2</v>
      </c>
      <c r="H11" s="799">
        <v>3</v>
      </c>
      <c r="I11" s="797">
        <v>3</v>
      </c>
      <c r="J11" s="795">
        <v>0</v>
      </c>
      <c r="K11" s="799">
        <v>3</v>
      </c>
      <c r="L11" s="797">
        <v>4</v>
      </c>
      <c r="M11" s="795">
        <v>4</v>
      </c>
      <c r="N11" s="799">
        <v>8</v>
      </c>
      <c r="O11" s="147"/>
      <c r="P11" s="147"/>
    </row>
    <row r="12" spans="1:21" s="552" customFormat="1" ht="30.75" customHeight="1" thickBot="1" x14ac:dyDescent="0.25">
      <c r="A12" s="792"/>
      <c r="B12" s="800" t="s">
        <v>91</v>
      </c>
      <c r="C12" s="794">
        <v>0</v>
      </c>
      <c r="D12" s="795">
        <v>0</v>
      </c>
      <c r="E12" s="799">
        <v>0</v>
      </c>
      <c r="F12" s="797">
        <v>0</v>
      </c>
      <c r="G12" s="795">
        <v>0</v>
      </c>
      <c r="H12" s="799">
        <v>0</v>
      </c>
      <c r="I12" s="797">
        <v>1</v>
      </c>
      <c r="J12" s="795">
        <v>0</v>
      </c>
      <c r="K12" s="799">
        <v>1</v>
      </c>
      <c r="L12" s="797">
        <v>1</v>
      </c>
      <c r="M12" s="795">
        <v>0</v>
      </c>
      <c r="N12" s="799">
        <v>1</v>
      </c>
      <c r="O12" s="147"/>
      <c r="P12" s="147"/>
    </row>
    <row r="13" spans="1:21" s="552" customFormat="1" ht="32.25" customHeight="1" thickBot="1" x14ac:dyDescent="0.25">
      <c r="B13" s="801" t="s">
        <v>8</v>
      </c>
      <c r="C13" s="802">
        <f t="shared" ref="C13:N13" si="1">SUM(C9:C12)</f>
        <v>3</v>
      </c>
      <c r="D13" s="803">
        <f t="shared" si="1"/>
        <v>4</v>
      </c>
      <c r="E13" s="804">
        <f t="shared" si="1"/>
        <v>7</v>
      </c>
      <c r="F13" s="805">
        <f t="shared" si="1"/>
        <v>6</v>
      </c>
      <c r="G13" s="803">
        <f t="shared" si="1"/>
        <v>2</v>
      </c>
      <c r="H13" s="804">
        <f t="shared" si="1"/>
        <v>8</v>
      </c>
      <c r="I13" s="805">
        <f t="shared" si="1"/>
        <v>14</v>
      </c>
      <c r="J13" s="803">
        <f t="shared" si="1"/>
        <v>0</v>
      </c>
      <c r="K13" s="804">
        <f t="shared" si="1"/>
        <v>14</v>
      </c>
      <c r="L13" s="805">
        <f t="shared" si="1"/>
        <v>23</v>
      </c>
      <c r="M13" s="803">
        <f t="shared" si="1"/>
        <v>6</v>
      </c>
      <c r="N13" s="804">
        <f t="shared" si="1"/>
        <v>29</v>
      </c>
      <c r="O13" s="147"/>
      <c r="P13" s="147"/>
    </row>
    <row r="14" spans="1:21" s="552" customFormat="1" ht="27" customHeight="1" thickBot="1" x14ac:dyDescent="0.25">
      <c r="B14" s="801" t="s">
        <v>9</v>
      </c>
      <c r="C14" s="806"/>
      <c r="D14" s="807"/>
      <c r="E14" s="808"/>
      <c r="F14" s="809"/>
      <c r="G14" s="807"/>
      <c r="H14" s="808"/>
      <c r="I14" s="809"/>
      <c r="J14" s="807"/>
      <c r="K14" s="808"/>
      <c r="L14" s="807"/>
      <c r="M14" s="807"/>
      <c r="N14" s="808"/>
      <c r="O14" s="147"/>
      <c r="P14" s="147"/>
    </row>
    <row r="15" spans="1:21" s="552" customFormat="1" ht="27" customHeight="1" thickBot="1" x14ac:dyDescent="0.25">
      <c r="B15" s="801" t="s">
        <v>10</v>
      </c>
      <c r="C15" s="810"/>
      <c r="D15" s="811"/>
      <c r="E15" s="812"/>
      <c r="F15" s="813"/>
      <c r="G15" s="811"/>
      <c r="H15" s="812"/>
      <c r="I15" s="813"/>
      <c r="J15" s="811"/>
      <c r="K15" s="812"/>
      <c r="L15" s="814"/>
      <c r="M15" s="815"/>
      <c r="N15" s="812"/>
      <c r="O15" s="157"/>
      <c r="P15" s="157"/>
    </row>
    <row r="16" spans="1:21" s="552" customFormat="1" ht="31.5" customHeight="1" x14ac:dyDescent="0.2">
      <c r="B16" s="793" t="s">
        <v>27</v>
      </c>
      <c r="C16" s="816">
        <v>2</v>
      </c>
      <c r="D16" s="817">
        <v>2</v>
      </c>
      <c r="E16" s="796">
        <v>4</v>
      </c>
      <c r="F16" s="818">
        <v>5</v>
      </c>
      <c r="G16" s="817">
        <v>0</v>
      </c>
      <c r="H16" s="796">
        <v>5</v>
      </c>
      <c r="I16" s="818">
        <v>5</v>
      </c>
      <c r="J16" s="817">
        <v>0</v>
      </c>
      <c r="K16" s="796">
        <v>5</v>
      </c>
      <c r="L16" s="818">
        <v>12</v>
      </c>
      <c r="M16" s="817">
        <v>2</v>
      </c>
      <c r="N16" s="796">
        <v>14</v>
      </c>
      <c r="O16" s="148"/>
      <c r="P16" s="148"/>
    </row>
    <row r="17" spans="2:17" s="552" customFormat="1" ht="24.95" customHeight="1" x14ac:dyDescent="0.2">
      <c r="B17" s="798" t="s">
        <v>28</v>
      </c>
      <c r="C17" s="794">
        <v>1</v>
      </c>
      <c r="D17" s="795">
        <v>0</v>
      </c>
      <c r="E17" s="799">
        <v>1</v>
      </c>
      <c r="F17" s="797">
        <v>0</v>
      </c>
      <c r="G17" s="795">
        <v>0</v>
      </c>
      <c r="H17" s="799">
        <v>0</v>
      </c>
      <c r="I17" s="797">
        <v>5</v>
      </c>
      <c r="J17" s="795">
        <v>0</v>
      </c>
      <c r="K17" s="799">
        <v>5</v>
      </c>
      <c r="L17" s="797">
        <v>6</v>
      </c>
      <c r="M17" s="795">
        <v>0</v>
      </c>
      <c r="N17" s="799">
        <v>6</v>
      </c>
      <c r="O17" s="148"/>
      <c r="P17" s="148"/>
    </row>
    <row r="18" spans="2:17" s="552" customFormat="1" ht="24.95" customHeight="1" x14ac:dyDescent="0.2">
      <c r="B18" s="798" t="s">
        <v>29</v>
      </c>
      <c r="C18" s="794">
        <v>0</v>
      </c>
      <c r="D18" s="795">
        <v>2</v>
      </c>
      <c r="E18" s="799">
        <v>2</v>
      </c>
      <c r="F18" s="797">
        <v>1</v>
      </c>
      <c r="G18" s="795">
        <v>2</v>
      </c>
      <c r="H18" s="799">
        <v>3</v>
      </c>
      <c r="I18" s="797">
        <v>2</v>
      </c>
      <c r="J18" s="795">
        <v>0</v>
      </c>
      <c r="K18" s="799">
        <v>2</v>
      </c>
      <c r="L18" s="797">
        <v>3</v>
      </c>
      <c r="M18" s="795">
        <v>4</v>
      </c>
      <c r="N18" s="799">
        <v>7</v>
      </c>
      <c r="O18" s="148"/>
      <c r="P18" s="148"/>
    </row>
    <row r="19" spans="2:17" s="552" customFormat="1" ht="24.95" customHeight="1" thickBot="1" x14ac:dyDescent="0.25">
      <c r="B19" s="800" t="s">
        <v>91</v>
      </c>
      <c r="C19" s="819">
        <v>0</v>
      </c>
      <c r="D19" s="820">
        <v>0</v>
      </c>
      <c r="E19" s="821">
        <v>0</v>
      </c>
      <c r="F19" s="822">
        <v>0</v>
      </c>
      <c r="G19" s="820">
        <v>0</v>
      </c>
      <c r="H19" s="821">
        <v>0</v>
      </c>
      <c r="I19" s="822">
        <v>1</v>
      </c>
      <c r="J19" s="820">
        <v>0</v>
      </c>
      <c r="K19" s="821">
        <v>1</v>
      </c>
      <c r="L19" s="822">
        <v>1</v>
      </c>
      <c r="M19" s="820">
        <v>0</v>
      </c>
      <c r="N19" s="821">
        <v>1</v>
      </c>
      <c r="O19" s="148"/>
      <c r="P19" s="148"/>
    </row>
    <row r="20" spans="2:17" s="552" customFormat="1" ht="29.25" customHeight="1" thickBot="1" x14ac:dyDescent="0.25">
      <c r="B20" s="785" t="s">
        <v>12</v>
      </c>
      <c r="C20" s="802">
        <f t="shared" ref="C20:N20" si="2">SUM(C16:C19)</f>
        <v>3</v>
      </c>
      <c r="D20" s="803">
        <f t="shared" si="2"/>
        <v>4</v>
      </c>
      <c r="E20" s="804">
        <f t="shared" si="2"/>
        <v>7</v>
      </c>
      <c r="F20" s="805">
        <f t="shared" si="2"/>
        <v>6</v>
      </c>
      <c r="G20" s="803">
        <f t="shared" si="2"/>
        <v>2</v>
      </c>
      <c r="H20" s="804">
        <f t="shared" si="2"/>
        <v>8</v>
      </c>
      <c r="I20" s="805">
        <f t="shared" si="2"/>
        <v>13</v>
      </c>
      <c r="J20" s="803">
        <f t="shared" si="2"/>
        <v>0</v>
      </c>
      <c r="K20" s="804">
        <f t="shared" si="2"/>
        <v>13</v>
      </c>
      <c r="L20" s="805">
        <f t="shared" si="2"/>
        <v>22</v>
      </c>
      <c r="M20" s="803">
        <f t="shared" si="2"/>
        <v>6</v>
      </c>
      <c r="N20" s="804">
        <f t="shared" si="2"/>
        <v>28</v>
      </c>
      <c r="O20" s="150"/>
      <c r="P20" s="150"/>
    </row>
    <row r="21" spans="2:17" s="552" customFormat="1" ht="43.5" customHeight="1" thickBot="1" x14ac:dyDescent="0.25">
      <c r="B21" s="327" t="s">
        <v>13</v>
      </c>
      <c r="C21" s="328"/>
      <c r="D21" s="158"/>
      <c r="E21" s="329"/>
      <c r="F21" s="553"/>
      <c r="G21" s="158"/>
      <c r="H21" s="329"/>
      <c r="I21" s="553"/>
      <c r="J21" s="158"/>
      <c r="K21" s="329"/>
      <c r="L21" s="823"/>
      <c r="M21" s="824"/>
      <c r="N21" s="825"/>
      <c r="O21" s="148"/>
      <c r="P21" s="148"/>
    </row>
    <row r="22" spans="2:17" s="552" customFormat="1" ht="24.95" customHeight="1" thickBot="1" x14ac:dyDescent="0.25">
      <c r="B22" s="826" t="s">
        <v>29</v>
      </c>
      <c r="C22" s="827">
        <v>0</v>
      </c>
      <c r="D22" s="828">
        <v>0</v>
      </c>
      <c r="E22" s="829">
        <v>0</v>
      </c>
      <c r="F22" s="830">
        <v>0</v>
      </c>
      <c r="G22" s="828">
        <v>0</v>
      </c>
      <c r="H22" s="829">
        <v>0</v>
      </c>
      <c r="I22" s="830">
        <v>1</v>
      </c>
      <c r="J22" s="828">
        <v>0</v>
      </c>
      <c r="K22" s="829">
        <v>1</v>
      </c>
      <c r="L22" s="830">
        <v>1</v>
      </c>
      <c r="M22" s="828">
        <v>0</v>
      </c>
      <c r="N22" s="829">
        <v>1</v>
      </c>
      <c r="O22" s="148"/>
      <c r="P22" s="148"/>
    </row>
    <row r="23" spans="2:17" ht="24.95" customHeight="1" thickBot="1" x14ac:dyDescent="0.45">
      <c r="B23" s="785" t="s">
        <v>14</v>
      </c>
      <c r="C23" s="786">
        <f>C22</f>
        <v>0</v>
      </c>
      <c r="D23" s="786">
        <f t="shared" ref="D23:N23" si="3">D22</f>
        <v>0</v>
      </c>
      <c r="E23" s="788">
        <f t="shared" si="3"/>
        <v>0</v>
      </c>
      <c r="F23" s="791">
        <f t="shared" si="3"/>
        <v>0</v>
      </c>
      <c r="G23" s="786">
        <f t="shared" si="3"/>
        <v>0</v>
      </c>
      <c r="H23" s="788">
        <f t="shared" si="3"/>
        <v>0</v>
      </c>
      <c r="I23" s="791">
        <f t="shared" si="3"/>
        <v>1</v>
      </c>
      <c r="J23" s="786">
        <f t="shared" si="3"/>
        <v>0</v>
      </c>
      <c r="K23" s="788">
        <f t="shared" si="3"/>
        <v>1</v>
      </c>
      <c r="L23" s="791">
        <f t="shared" si="3"/>
        <v>1</v>
      </c>
      <c r="M23" s="786">
        <f t="shared" si="3"/>
        <v>0</v>
      </c>
      <c r="N23" s="788">
        <f t="shared" si="3"/>
        <v>1</v>
      </c>
      <c r="O23" s="148"/>
      <c r="P23" s="148"/>
    </row>
    <row r="24" spans="2:17" ht="24.95" customHeight="1" thickBot="1" x14ac:dyDescent="0.45">
      <c r="B24" s="831" t="s">
        <v>15</v>
      </c>
      <c r="C24" s="832">
        <f>C20</f>
        <v>3</v>
      </c>
      <c r="D24" s="833">
        <f>D20</f>
        <v>4</v>
      </c>
      <c r="E24" s="834">
        <f>E20</f>
        <v>7</v>
      </c>
      <c r="F24" s="835">
        <f>F20</f>
        <v>6</v>
      </c>
      <c r="G24" s="833">
        <f t="shared" ref="G24:N24" si="4">G20</f>
        <v>2</v>
      </c>
      <c r="H24" s="834">
        <f t="shared" si="4"/>
        <v>8</v>
      </c>
      <c r="I24" s="835">
        <f t="shared" si="4"/>
        <v>13</v>
      </c>
      <c r="J24" s="833">
        <f t="shared" si="4"/>
        <v>0</v>
      </c>
      <c r="K24" s="834">
        <f t="shared" si="4"/>
        <v>13</v>
      </c>
      <c r="L24" s="835">
        <f t="shared" si="4"/>
        <v>22</v>
      </c>
      <c r="M24" s="833">
        <f t="shared" si="4"/>
        <v>6</v>
      </c>
      <c r="N24" s="834">
        <f t="shared" si="4"/>
        <v>28</v>
      </c>
      <c r="O24" s="159"/>
      <c r="P24" s="159"/>
    </row>
    <row r="25" spans="2:17" ht="33" customHeight="1" thickBot="1" x14ac:dyDescent="0.45">
      <c r="B25" s="831" t="s">
        <v>16</v>
      </c>
      <c r="C25" s="832">
        <f>C23</f>
        <v>0</v>
      </c>
      <c r="D25" s="836">
        <f t="shared" ref="D25:N25" si="5">D23</f>
        <v>0</v>
      </c>
      <c r="E25" s="834">
        <f t="shared" si="5"/>
        <v>0</v>
      </c>
      <c r="F25" s="835">
        <f t="shared" si="5"/>
        <v>0</v>
      </c>
      <c r="G25" s="836">
        <f t="shared" si="5"/>
        <v>0</v>
      </c>
      <c r="H25" s="834">
        <f t="shared" si="5"/>
        <v>0</v>
      </c>
      <c r="I25" s="835">
        <f t="shared" si="5"/>
        <v>1</v>
      </c>
      <c r="J25" s="836">
        <f t="shared" si="5"/>
        <v>0</v>
      </c>
      <c r="K25" s="834">
        <f t="shared" si="5"/>
        <v>1</v>
      </c>
      <c r="L25" s="835">
        <f t="shared" si="5"/>
        <v>1</v>
      </c>
      <c r="M25" s="836">
        <f t="shared" si="5"/>
        <v>0</v>
      </c>
      <c r="N25" s="834">
        <f t="shared" si="5"/>
        <v>1</v>
      </c>
      <c r="O25" s="160"/>
      <c r="P25" s="160"/>
    </row>
    <row r="26" spans="2:17" ht="36.75" customHeight="1" thickBot="1" x14ac:dyDescent="0.45">
      <c r="B26" s="837" t="s">
        <v>17</v>
      </c>
      <c r="C26" s="838">
        <f>C25+C24</f>
        <v>3</v>
      </c>
      <c r="D26" s="839">
        <f t="shared" ref="D26:N26" si="6">D25+D24</f>
        <v>4</v>
      </c>
      <c r="E26" s="840">
        <f t="shared" si="6"/>
        <v>7</v>
      </c>
      <c r="F26" s="841">
        <f t="shared" si="6"/>
        <v>6</v>
      </c>
      <c r="G26" s="839">
        <f t="shared" si="6"/>
        <v>2</v>
      </c>
      <c r="H26" s="840">
        <f t="shared" si="6"/>
        <v>8</v>
      </c>
      <c r="I26" s="841">
        <f t="shared" si="6"/>
        <v>14</v>
      </c>
      <c r="J26" s="839">
        <f t="shared" si="6"/>
        <v>0</v>
      </c>
      <c r="K26" s="840">
        <f t="shared" si="6"/>
        <v>14</v>
      </c>
      <c r="L26" s="841">
        <f t="shared" si="6"/>
        <v>23</v>
      </c>
      <c r="M26" s="839">
        <f t="shared" si="6"/>
        <v>6</v>
      </c>
      <c r="N26" s="840">
        <f t="shared" si="6"/>
        <v>29</v>
      </c>
      <c r="O26" s="160"/>
      <c r="P26" s="160"/>
    </row>
    <row r="27" spans="2:17" ht="32.25" customHeight="1" x14ac:dyDescent="0.4">
      <c r="B27" s="148"/>
      <c r="C27" s="160"/>
      <c r="D27" s="160"/>
      <c r="E27" s="160"/>
      <c r="F27" s="160"/>
      <c r="G27" s="160"/>
      <c r="H27" s="160"/>
      <c r="I27" s="160"/>
      <c r="J27" s="160"/>
      <c r="K27" s="160"/>
      <c r="L27" s="160"/>
      <c r="M27" s="160"/>
      <c r="N27" s="160"/>
      <c r="O27" s="160"/>
      <c r="P27" s="160"/>
    </row>
    <row r="28" spans="2:17" ht="25.5" hidden="1" customHeight="1" thickBot="1" x14ac:dyDescent="0.45">
      <c r="B28" s="148"/>
      <c r="C28" s="160"/>
      <c r="D28" s="160"/>
      <c r="E28" s="160"/>
      <c r="F28" s="160"/>
      <c r="G28" s="160"/>
      <c r="H28" s="160"/>
      <c r="I28" s="160"/>
      <c r="J28" s="160"/>
      <c r="K28" s="160"/>
      <c r="L28" s="160"/>
      <c r="M28" s="160"/>
      <c r="N28" s="160"/>
      <c r="O28" s="161"/>
    </row>
    <row r="29" spans="2:17" x14ac:dyDescent="0.4">
      <c r="B29" s="1220"/>
      <c r="C29" s="1220"/>
      <c r="D29" s="1220"/>
      <c r="E29" s="1220"/>
      <c r="F29" s="1220"/>
      <c r="G29" s="1220"/>
      <c r="H29" s="1220"/>
      <c r="I29" s="1220"/>
      <c r="J29" s="1220"/>
      <c r="K29" s="1220"/>
      <c r="L29" s="1220"/>
      <c r="M29" s="162"/>
      <c r="N29" s="163"/>
      <c r="O29" s="162"/>
      <c r="P29" s="162"/>
      <c r="Q29" s="162"/>
    </row>
    <row r="30" spans="2:17" ht="30" customHeight="1" x14ac:dyDescent="0.4"/>
    <row r="31" spans="2:17" x14ac:dyDescent="0.4">
      <c r="C31" s="554"/>
      <c r="D31" s="554"/>
      <c r="E31" s="555"/>
      <c r="F31" s="554"/>
      <c r="G31" s="554"/>
      <c r="H31" s="555"/>
      <c r="I31" s="554"/>
      <c r="J31" s="554"/>
      <c r="K31" s="555"/>
      <c r="L31" s="554"/>
      <c r="M31" s="554"/>
      <c r="N31" s="555"/>
    </row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40" zoomScaleNormal="40" workbookViewId="0">
      <selection activeCell="P35" sqref="P35"/>
    </sheetView>
  </sheetViews>
  <sheetFormatPr defaultColWidth="9.28515625" defaultRowHeight="26.25" x14ac:dyDescent="0.2"/>
  <cols>
    <col min="1" max="1" width="87.7109375" style="557" customWidth="1"/>
    <col min="2" max="2" width="17.28515625" style="557" customWidth="1"/>
    <col min="3" max="3" width="18.28515625" style="557" customWidth="1"/>
    <col min="4" max="4" width="15.28515625" style="570" customWidth="1"/>
    <col min="5" max="5" width="17.7109375" style="557" customWidth="1"/>
    <col min="6" max="6" width="18.85546875" style="557" customWidth="1"/>
    <col min="7" max="7" width="15.28515625" style="570" customWidth="1"/>
    <col min="8" max="8" width="17.42578125" style="557" customWidth="1"/>
    <col min="9" max="9" width="21.7109375" style="557" customWidth="1"/>
    <col min="10" max="10" width="18.5703125" style="570" customWidth="1"/>
    <col min="11" max="11" width="17.85546875" style="557" customWidth="1"/>
    <col min="12" max="12" width="22.42578125" style="557" customWidth="1"/>
    <col min="13" max="13" width="16" style="570" customWidth="1"/>
    <col min="14" max="14" width="17.140625" style="557" customWidth="1"/>
    <col min="15" max="15" width="18.140625" style="557" customWidth="1"/>
    <col min="16" max="16" width="17.140625" style="570" customWidth="1"/>
    <col min="17" max="18" width="10.7109375" style="557" customWidth="1"/>
    <col min="19" max="19" width="9.28515625" style="557"/>
    <col min="20" max="20" width="12.7109375" style="557" customWidth="1"/>
    <col min="21" max="21" width="23.42578125" style="557" customWidth="1"/>
    <col min="22" max="23" width="9.28515625" style="557"/>
    <col min="24" max="24" width="10.5703125" style="557" customWidth="1"/>
    <col min="25" max="25" width="11.28515625" style="557" customWidth="1"/>
    <col min="26" max="256" width="9.28515625" style="557"/>
    <col min="257" max="257" width="87.7109375" style="557" customWidth="1"/>
    <col min="258" max="258" width="23.7109375" style="557" customWidth="1"/>
    <col min="259" max="259" width="18.28515625" style="557" customWidth="1"/>
    <col min="260" max="260" width="15.28515625" style="557" customWidth="1"/>
    <col min="261" max="261" width="24.28515625" style="557" customWidth="1"/>
    <col min="262" max="262" width="18.85546875" style="557" customWidth="1"/>
    <col min="263" max="263" width="15.28515625" style="557" customWidth="1"/>
    <col min="264" max="265" width="24.5703125" style="557" customWidth="1"/>
    <col min="266" max="266" width="15.7109375" style="557" customWidth="1"/>
    <col min="267" max="267" width="25.7109375" style="557" customWidth="1"/>
    <col min="268" max="268" width="22.42578125" style="557" customWidth="1"/>
    <col min="269" max="269" width="13.85546875" style="557" customWidth="1"/>
    <col min="270" max="270" width="15.7109375" style="557" customWidth="1"/>
    <col min="271" max="271" width="16.7109375" style="557" customWidth="1"/>
    <col min="272" max="272" width="17.140625" style="557" customWidth="1"/>
    <col min="273" max="274" width="10.7109375" style="557" customWidth="1"/>
    <col min="275" max="275" width="9.28515625" style="557"/>
    <col min="276" max="276" width="12.7109375" style="557" customWidth="1"/>
    <col min="277" max="277" width="23.42578125" style="557" customWidth="1"/>
    <col min="278" max="279" width="9.28515625" style="557"/>
    <col min="280" max="280" width="10.5703125" style="557" customWidth="1"/>
    <col min="281" max="281" width="11.28515625" style="557" customWidth="1"/>
    <col min="282" max="512" width="9.28515625" style="557"/>
    <col min="513" max="513" width="87.7109375" style="557" customWidth="1"/>
    <col min="514" max="514" width="23.7109375" style="557" customWidth="1"/>
    <col min="515" max="515" width="18.28515625" style="557" customWidth="1"/>
    <col min="516" max="516" width="15.28515625" style="557" customWidth="1"/>
    <col min="517" max="517" width="24.28515625" style="557" customWidth="1"/>
    <col min="518" max="518" width="18.85546875" style="557" customWidth="1"/>
    <col min="519" max="519" width="15.28515625" style="557" customWidth="1"/>
    <col min="520" max="521" width="24.5703125" style="557" customWidth="1"/>
    <col min="522" max="522" width="15.7109375" style="557" customWidth="1"/>
    <col min="523" max="523" width="25.7109375" style="557" customWidth="1"/>
    <col min="524" max="524" width="22.42578125" style="557" customWidth="1"/>
    <col min="525" max="525" width="13.85546875" style="557" customWidth="1"/>
    <col min="526" max="526" width="15.7109375" style="557" customWidth="1"/>
    <col min="527" max="527" width="16.7109375" style="557" customWidth="1"/>
    <col min="528" max="528" width="17.140625" style="557" customWidth="1"/>
    <col min="529" max="530" width="10.7109375" style="557" customWidth="1"/>
    <col min="531" max="531" width="9.28515625" style="557"/>
    <col min="532" max="532" width="12.7109375" style="557" customWidth="1"/>
    <col min="533" max="533" width="23.42578125" style="557" customWidth="1"/>
    <col min="534" max="535" width="9.28515625" style="557"/>
    <col min="536" max="536" width="10.5703125" style="557" customWidth="1"/>
    <col min="537" max="537" width="11.28515625" style="557" customWidth="1"/>
    <col min="538" max="768" width="9.28515625" style="557"/>
    <col min="769" max="769" width="87.7109375" style="557" customWidth="1"/>
    <col min="770" max="770" width="23.7109375" style="557" customWidth="1"/>
    <col min="771" max="771" width="18.28515625" style="557" customWidth="1"/>
    <col min="772" max="772" width="15.28515625" style="557" customWidth="1"/>
    <col min="773" max="773" width="24.28515625" style="557" customWidth="1"/>
    <col min="774" max="774" width="18.85546875" style="557" customWidth="1"/>
    <col min="775" max="775" width="15.28515625" style="557" customWidth="1"/>
    <col min="776" max="777" width="24.5703125" style="557" customWidth="1"/>
    <col min="778" max="778" width="15.7109375" style="557" customWidth="1"/>
    <col min="779" max="779" width="25.7109375" style="557" customWidth="1"/>
    <col min="780" max="780" width="22.42578125" style="557" customWidth="1"/>
    <col min="781" max="781" width="13.85546875" style="557" customWidth="1"/>
    <col min="782" max="782" width="15.7109375" style="557" customWidth="1"/>
    <col min="783" max="783" width="16.7109375" style="557" customWidth="1"/>
    <col min="784" max="784" width="17.140625" style="557" customWidth="1"/>
    <col min="785" max="786" width="10.7109375" style="557" customWidth="1"/>
    <col min="787" max="787" width="9.28515625" style="557"/>
    <col min="788" max="788" width="12.7109375" style="557" customWidth="1"/>
    <col min="789" max="789" width="23.42578125" style="557" customWidth="1"/>
    <col min="790" max="791" width="9.28515625" style="557"/>
    <col min="792" max="792" width="10.5703125" style="557" customWidth="1"/>
    <col min="793" max="793" width="11.28515625" style="557" customWidth="1"/>
    <col min="794" max="1024" width="9.28515625" style="557"/>
    <col min="1025" max="1025" width="87.7109375" style="557" customWidth="1"/>
    <col min="1026" max="1026" width="23.7109375" style="557" customWidth="1"/>
    <col min="1027" max="1027" width="18.28515625" style="557" customWidth="1"/>
    <col min="1028" max="1028" width="15.28515625" style="557" customWidth="1"/>
    <col min="1029" max="1029" width="24.28515625" style="557" customWidth="1"/>
    <col min="1030" max="1030" width="18.85546875" style="557" customWidth="1"/>
    <col min="1031" max="1031" width="15.28515625" style="557" customWidth="1"/>
    <col min="1032" max="1033" width="24.5703125" style="557" customWidth="1"/>
    <col min="1034" max="1034" width="15.7109375" style="557" customWidth="1"/>
    <col min="1035" max="1035" width="25.7109375" style="557" customWidth="1"/>
    <col min="1036" max="1036" width="22.42578125" style="557" customWidth="1"/>
    <col min="1037" max="1037" width="13.85546875" style="557" customWidth="1"/>
    <col min="1038" max="1038" width="15.7109375" style="557" customWidth="1"/>
    <col min="1039" max="1039" width="16.7109375" style="557" customWidth="1"/>
    <col min="1040" max="1040" width="17.140625" style="557" customWidth="1"/>
    <col min="1041" max="1042" width="10.7109375" style="557" customWidth="1"/>
    <col min="1043" max="1043" width="9.28515625" style="557"/>
    <col min="1044" max="1044" width="12.7109375" style="557" customWidth="1"/>
    <col min="1045" max="1045" width="23.42578125" style="557" customWidth="1"/>
    <col min="1046" max="1047" width="9.28515625" style="557"/>
    <col min="1048" max="1048" width="10.5703125" style="557" customWidth="1"/>
    <col min="1049" max="1049" width="11.28515625" style="557" customWidth="1"/>
    <col min="1050" max="1280" width="9.28515625" style="557"/>
    <col min="1281" max="1281" width="87.7109375" style="557" customWidth="1"/>
    <col min="1282" max="1282" width="23.7109375" style="557" customWidth="1"/>
    <col min="1283" max="1283" width="18.28515625" style="557" customWidth="1"/>
    <col min="1284" max="1284" width="15.28515625" style="557" customWidth="1"/>
    <col min="1285" max="1285" width="24.28515625" style="557" customWidth="1"/>
    <col min="1286" max="1286" width="18.85546875" style="557" customWidth="1"/>
    <col min="1287" max="1287" width="15.28515625" style="557" customWidth="1"/>
    <col min="1288" max="1289" width="24.5703125" style="557" customWidth="1"/>
    <col min="1290" max="1290" width="15.7109375" style="557" customWidth="1"/>
    <col min="1291" max="1291" width="25.7109375" style="557" customWidth="1"/>
    <col min="1292" max="1292" width="22.42578125" style="557" customWidth="1"/>
    <col min="1293" max="1293" width="13.85546875" style="557" customWidth="1"/>
    <col min="1294" max="1294" width="15.7109375" style="557" customWidth="1"/>
    <col min="1295" max="1295" width="16.7109375" style="557" customWidth="1"/>
    <col min="1296" max="1296" width="17.140625" style="557" customWidth="1"/>
    <col min="1297" max="1298" width="10.7109375" style="557" customWidth="1"/>
    <col min="1299" max="1299" width="9.28515625" style="557"/>
    <col min="1300" max="1300" width="12.7109375" style="557" customWidth="1"/>
    <col min="1301" max="1301" width="23.42578125" style="557" customWidth="1"/>
    <col min="1302" max="1303" width="9.28515625" style="557"/>
    <col min="1304" max="1304" width="10.5703125" style="557" customWidth="1"/>
    <col min="1305" max="1305" width="11.28515625" style="557" customWidth="1"/>
    <col min="1306" max="1536" width="9.28515625" style="557"/>
    <col min="1537" max="1537" width="87.7109375" style="557" customWidth="1"/>
    <col min="1538" max="1538" width="23.7109375" style="557" customWidth="1"/>
    <col min="1539" max="1539" width="18.28515625" style="557" customWidth="1"/>
    <col min="1540" max="1540" width="15.28515625" style="557" customWidth="1"/>
    <col min="1541" max="1541" width="24.28515625" style="557" customWidth="1"/>
    <col min="1542" max="1542" width="18.85546875" style="557" customWidth="1"/>
    <col min="1543" max="1543" width="15.28515625" style="557" customWidth="1"/>
    <col min="1544" max="1545" width="24.5703125" style="557" customWidth="1"/>
    <col min="1546" max="1546" width="15.7109375" style="557" customWidth="1"/>
    <col min="1547" max="1547" width="25.7109375" style="557" customWidth="1"/>
    <col min="1548" max="1548" width="22.42578125" style="557" customWidth="1"/>
    <col min="1549" max="1549" width="13.85546875" style="557" customWidth="1"/>
    <col min="1550" max="1550" width="15.7109375" style="557" customWidth="1"/>
    <col min="1551" max="1551" width="16.7109375" style="557" customWidth="1"/>
    <col min="1552" max="1552" width="17.140625" style="557" customWidth="1"/>
    <col min="1553" max="1554" width="10.7109375" style="557" customWidth="1"/>
    <col min="1555" max="1555" width="9.28515625" style="557"/>
    <col min="1556" max="1556" width="12.7109375" style="557" customWidth="1"/>
    <col min="1557" max="1557" width="23.42578125" style="557" customWidth="1"/>
    <col min="1558" max="1559" width="9.28515625" style="557"/>
    <col min="1560" max="1560" width="10.5703125" style="557" customWidth="1"/>
    <col min="1561" max="1561" width="11.28515625" style="557" customWidth="1"/>
    <col min="1562" max="1792" width="9.28515625" style="557"/>
    <col min="1793" max="1793" width="87.7109375" style="557" customWidth="1"/>
    <col min="1794" max="1794" width="23.7109375" style="557" customWidth="1"/>
    <col min="1795" max="1795" width="18.28515625" style="557" customWidth="1"/>
    <col min="1796" max="1796" width="15.28515625" style="557" customWidth="1"/>
    <col min="1797" max="1797" width="24.28515625" style="557" customWidth="1"/>
    <col min="1798" max="1798" width="18.85546875" style="557" customWidth="1"/>
    <col min="1799" max="1799" width="15.28515625" style="557" customWidth="1"/>
    <col min="1800" max="1801" width="24.5703125" style="557" customWidth="1"/>
    <col min="1802" max="1802" width="15.7109375" style="557" customWidth="1"/>
    <col min="1803" max="1803" width="25.7109375" style="557" customWidth="1"/>
    <col min="1804" max="1804" width="22.42578125" style="557" customWidth="1"/>
    <col min="1805" max="1805" width="13.85546875" style="557" customWidth="1"/>
    <col min="1806" max="1806" width="15.7109375" style="557" customWidth="1"/>
    <col min="1807" max="1807" width="16.7109375" style="557" customWidth="1"/>
    <col min="1808" max="1808" width="17.140625" style="557" customWidth="1"/>
    <col min="1809" max="1810" width="10.7109375" style="557" customWidth="1"/>
    <col min="1811" max="1811" width="9.28515625" style="557"/>
    <col min="1812" max="1812" width="12.7109375" style="557" customWidth="1"/>
    <col min="1813" max="1813" width="23.42578125" style="557" customWidth="1"/>
    <col min="1814" max="1815" width="9.28515625" style="557"/>
    <col min="1816" max="1816" width="10.5703125" style="557" customWidth="1"/>
    <col min="1817" max="1817" width="11.28515625" style="557" customWidth="1"/>
    <col min="1818" max="2048" width="9.28515625" style="557"/>
    <col min="2049" max="2049" width="87.7109375" style="557" customWidth="1"/>
    <col min="2050" max="2050" width="23.7109375" style="557" customWidth="1"/>
    <col min="2051" max="2051" width="18.28515625" style="557" customWidth="1"/>
    <col min="2052" max="2052" width="15.28515625" style="557" customWidth="1"/>
    <col min="2053" max="2053" width="24.28515625" style="557" customWidth="1"/>
    <col min="2054" max="2054" width="18.85546875" style="557" customWidth="1"/>
    <col min="2055" max="2055" width="15.28515625" style="557" customWidth="1"/>
    <col min="2056" max="2057" width="24.5703125" style="557" customWidth="1"/>
    <col min="2058" max="2058" width="15.7109375" style="557" customWidth="1"/>
    <col min="2059" max="2059" width="25.7109375" style="557" customWidth="1"/>
    <col min="2060" max="2060" width="22.42578125" style="557" customWidth="1"/>
    <col min="2061" max="2061" width="13.85546875" style="557" customWidth="1"/>
    <col min="2062" max="2062" width="15.7109375" style="557" customWidth="1"/>
    <col min="2063" max="2063" width="16.7109375" style="557" customWidth="1"/>
    <col min="2064" max="2064" width="17.140625" style="557" customWidth="1"/>
    <col min="2065" max="2066" width="10.7109375" style="557" customWidth="1"/>
    <col min="2067" max="2067" width="9.28515625" style="557"/>
    <col min="2068" max="2068" width="12.7109375" style="557" customWidth="1"/>
    <col min="2069" max="2069" width="23.42578125" style="557" customWidth="1"/>
    <col min="2070" max="2071" width="9.28515625" style="557"/>
    <col min="2072" max="2072" width="10.5703125" style="557" customWidth="1"/>
    <col min="2073" max="2073" width="11.28515625" style="557" customWidth="1"/>
    <col min="2074" max="2304" width="9.28515625" style="557"/>
    <col min="2305" max="2305" width="87.7109375" style="557" customWidth="1"/>
    <col min="2306" max="2306" width="23.7109375" style="557" customWidth="1"/>
    <col min="2307" max="2307" width="18.28515625" style="557" customWidth="1"/>
    <col min="2308" max="2308" width="15.28515625" style="557" customWidth="1"/>
    <col min="2309" max="2309" width="24.28515625" style="557" customWidth="1"/>
    <col min="2310" max="2310" width="18.85546875" style="557" customWidth="1"/>
    <col min="2311" max="2311" width="15.28515625" style="557" customWidth="1"/>
    <col min="2312" max="2313" width="24.5703125" style="557" customWidth="1"/>
    <col min="2314" max="2314" width="15.7109375" style="557" customWidth="1"/>
    <col min="2315" max="2315" width="25.7109375" style="557" customWidth="1"/>
    <col min="2316" max="2316" width="22.42578125" style="557" customWidth="1"/>
    <col min="2317" max="2317" width="13.85546875" style="557" customWidth="1"/>
    <col min="2318" max="2318" width="15.7109375" style="557" customWidth="1"/>
    <col min="2319" max="2319" width="16.7109375" style="557" customWidth="1"/>
    <col min="2320" max="2320" width="17.140625" style="557" customWidth="1"/>
    <col min="2321" max="2322" width="10.7109375" style="557" customWidth="1"/>
    <col min="2323" max="2323" width="9.28515625" style="557"/>
    <col min="2324" max="2324" width="12.7109375" style="557" customWidth="1"/>
    <col min="2325" max="2325" width="23.42578125" style="557" customWidth="1"/>
    <col min="2326" max="2327" width="9.28515625" style="557"/>
    <col min="2328" max="2328" width="10.5703125" style="557" customWidth="1"/>
    <col min="2329" max="2329" width="11.28515625" style="557" customWidth="1"/>
    <col min="2330" max="2560" width="9.28515625" style="557"/>
    <col min="2561" max="2561" width="87.7109375" style="557" customWidth="1"/>
    <col min="2562" max="2562" width="23.7109375" style="557" customWidth="1"/>
    <col min="2563" max="2563" width="18.28515625" style="557" customWidth="1"/>
    <col min="2564" max="2564" width="15.28515625" style="557" customWidth="1"/>
    <col min="2565" max="2565" width="24.28515625" style="557" customWidth="1"/>
    <col min="2566" max="2566" width="18.85546875" style="557" customWidth="1"/>
    <col min="2567" max="2567" width="15.28515625" style="557" customWidth="1"/>
    <col min="2568" max="2569" width="24.5703125" style="557" customWidth="1"/>
    <col min="2570" max="2570" width="15.7109375" style="557" customWidth="1"/>
    <col min="2571" max="2571" width="25.7109375" style="557" customWidth="1"/>
    <col min="2572" max="2572" width="22.42578125" style="557" customWidth="1"/>
    <col min="2573" max="2573" width="13.85546875" style="557" customWidth="1"/>
    <col min="2574" max="2574" width="15.7109375" style="557" customWidth="1"/>
    <col min="2575" max="2575" width="16.7109375" style="557" customWidth="1"/>
    <col min="2576" max="2576" width="17.140625" style="557" customWidth="1"/>
    <col min="2577" max="2578" width="10.7109375" style="557" customWidth="1"/>
    <col min="2579" max="2579" width="9.28515625" style="557"/>
    <col min="2580" max="2580" width="12.7109375" style="557" customWidth="1"/>
    <col min="2581" max="2581" width="23.42578125" style="557" customWidth="1"/>
    <col min="2582" max="2583" width="9.28515625" style="557"/>
    <col min="2584" max="2584" width="10.5703125" style="557" customWidth="1"/>
    <col min="2585" max="2585" width="11.28515625" style="557" customWidth="1"/>
    <col min="2586" max="2816" width="9.28515625" style="557"/>
    <col min="2817" max="2817" width="87.7109375" style="557" customWidth="1"/>
    <col min="2818" max="2818" width="23.7109375" style="557" customWidth="1"/>
    <col min="2819" max="2819" width="18.28515625" style="557" customWidth="1"/>
    <col min="2820" max="2820" width="15.28515625" style="557" customWidth="1"/>
    <col min="2821" max="2821" width="24.28515625" style="557" customWidth="1"/>
    <col min="2822" max="2822" width="18.85546875" style="557" customWidth="1"/>
    <col min="2823" max="2823" width="15.28515625" style="557" customWidth="1"/>
    <col min="2824" max="2825" width="24.5703125" style="557" customWidth="1"/>
    <col min="2826" max="2826" width="15.7109375" style="557" customWidth="1"/>
    <col min="2827" max="2827" width="25.7109375" style="557" customWidth="1"/>
    <col min="2828" max="2828" width="22.42578125" style="557" customWidth="1"/>
    <col min="2829" max="2829" width="13.85546875" style="557" customWidth="1"/>
    <col min="2830" max="2830" width="15.7109375" style="557" customWidth="1"/>
    <col min="2831" max="2831" width="16.7109375" style="557" customWidth="1"/>
    <col min="2832" max="2832" width="17.140625" style="557" customWidth="1"/>
    <col min="2833" max="2834" width="10.7109375" style="557" customWidth="1"/>
    <col min="2835" max="2835" width="9.28515625" style="557"/>
    <col min="2836" max="2836" width="12.7109375" style="557" customWidth="1"/>
    <col min="2837" max="2837" width="23.42578125" style="557" customWidth="1"/>
    <col min="2838" max="2839" width="9.28515625" style="557"/>
    <col min="2840" max="2840" width="10.5703125" style="557" customWidth="1"/>
    <col min="2841" max="2841" width="11.28515625" style="557" customWidth="1"/>
    <col min="2842" max="3072" width="9.28515625" style="557"/>
    <col min="3073" max="3073" width="87.7109375" style="557" customWidth="1"/>
    <col min="3074" max="3074" width="23.7109375" style="557" customWidth="1"/>
    <col min="3075" max="3075" width="18.28515625" style="557" customWidth="1"/>
    <col min="3076" max="3076" width="15.28515625" style="557" customWidth="1"/>
    <col min="3077" max="3077" width="24.28515625" style="557" customWidth="1"/>
    <col min="3078" max="3078" width="18.85546875" style="557" customWidth="1"/>
    <col min="3079" max="3079" width="15.28515625" style="557" customWidth="1"/>
    <col min="3080" max="3081" width="24.5703125" style="557" customWidth="1"/>
    <col min="3082" max="3082" width="15.7109375" style="557" customWidth="1"/>
    <col min="3083" max="3083" width="25.7109375" style="557" customWidth="1"/>
    <col min="3084" max="3084" width="22.42578125" style="557" customWidth="1"/>
    <col min="3085" max="3085" width="13.85546875" style="557" customWidth="1"/>
    <col min="3086" max="3086" width="15.7109375" style="557" customWidth="1"/>
    <col min="3087" max="3087" width="16.7109375" style="557" customWidth="1"/>
    <col min="3088" max="3088" width="17.140625" style="557" customWidth="1"/>
    <col min="3089" max="3090" width="10.7109375" style="557" customWidth="1"/>
    <col min="3091" max="3091" width="9.28515625" style="557"/>
    <col min="3092" max="3092" width="12.7109375" style="557" customWidth="1"/>
    <col min="3093" max="3093" width="23.42578125" style="557" customWidth="1"/>
    <col min="3094" max="3095" width="9.28515625" style="557"/>
    <col min="3096" max="3096" width="10.5703125" style="557" customWidth="1"/>
    <col min="3097" max="3097" width="11.28515625" style="557" customWidth="1"/>
    <col min="3098" max="3328" width="9.28515625" style="557"/>
    <col min="3329" max="3329" width="87.7109375" style="557" customWidth="1"/>
    <col min="3330" max="3330" width="23.7109375" style="557" customWidth="1"/>
    <col min="3331" max="3331" width="18.28515625" style="557" customWidth="1"/>
    <col min="3332" max="3332" width="15.28515625" style="557" customWidth="1"/>
    <col min="3333" max="3333" width="24.28515625" style="557" customWidth="1"/>
    <col min="3334" max="3334" width="18.85546875" style="557" customWidth="1"/>
    <col min="3335" max="3335" width="15.28515625" style="557" customWidth="1"/>
    <col min="3336" max="3337" width="24.5703125" style="557" customWidth="1"/>
    <col min="3338" max="3338" width="15.7109375" style="557" customWidth="1"/>
    <col min="3339" max="3339" width="25.7109375" style="557" customWidth="1"/>
    <col min="3340" max="3340" width="22.42578125" style="557" customWidth="1"/>
    <col min="3341" max="3341" width="13.85546875" style="557" customWidth="1"/>
    <col min="3342" max="3342" width="15.7109375" style="557" customWidth="1"/>
    <col min="3343" max="3343" width="16.7109375" style="557" customWidth="1"/>
    <col min="3344" max="3344" width="17.140625" style="557" customWidth="1"/>
    <col min="3345" max="3346" width="10.7109375" style="557" customWidth="1"/>
    <col min="3347" max="3347" width="9.28515625" style="557"/>
    <col min="3348" max="3348" width="12.7109375" style="557" customWidth="1"/>
    <col min="3349" max="3349" width="23.42578125" style="557" customWidth="1"/>
    <col min="3350" max="3351" width="9.28515625" style="557"/>
    <col min="3352" max="3352" width="10.5703125" style="557" customWidth="1"/>
    <col min="3353" max="3353" width="11.28515625" style="557" customWidth="1"/>
    <col min="3354" max="3584" width="9.28515625" style="557"/>
    <col min="3585" max="3585" width="87.7109375" style="557" customWidth="1"/>
    <col min="3586" max="3586" width="23.7109375" style="557" customWidth="1"/>
    <col min="3587" max="3587" width="18.28515625" style="557" customWidth="1"/>
    <col min="3588" max="3588" width="15.28515625" style="557" customWidth="1"/>
    <col min="3589" max="3589" width="24.28515625" style="557" customWidth="1"/>
    <col min="3590" max="3590" width="18.85546875" style="557" customWidth="1"/>
    <col min="3591" max="3591" width="15.28515625" style="557" customWidth="1"/>
    <col min="3592" max="3593" width="24.5703125" style="557" customWidth="1"/>
    <col min="3594" max="3594" width="15.7109375" style="557" customWidth="1"/>
    <col min="3595" max="3595" width="25.7109375" style="557" customWidth="1"/>
    <col min="3596" max="3596" width="22.42578125" style="557" customWidth="1"/>
    <col min="3597" max="3597" width="13.85546875" style="557" customWidth="1"/>
    <col min="3598" max="3598" width="15.7109375" style="557" customWidth="1"/>
    <col min="3599" max="3599" width="16.7109375" style="557" customWidth="1"/>
    <col min="3600" max="3600" width="17.140625" style="557" customWidth="1"/>
    <col min="3601" max="3602" width="10.7109375" style="557" customWidth="1"/>
    <col min="3603" max="3603" width="9.28515625" style="557"/>
    <col min="3604" max="3604" width="12.7109375" style="557" customWidth="1"/>
    <col min="3605" max="3605" width="23.42578125" style="557" customWidth="1"/>
    <col min="3606" max="3607" width="9.28515625" style="557"/>
    <col min="3608" max="3608" width="10.5703125" style="557" customWidth="1"/>
    <col min="3609" max="3609" width="11.28515625" style="557" customWidth="1"/>
    <col min="3610" max="3840" width="9.28515625" style="557"/>
    <col min="3841" max="3841" width="87.7109375" style="557" customWidth="1"/>
    <col min="3842" max="3842" width="23.7109375" style="557" customWidth="1"/>
    <col min="3843" max="3843" width="18.28515625" style="557" customWidth="1"/>
    <col min="3844" max="3844" width="15.28515625" style="557" customWidth="1"/>
    <col min="3845" max="3845" width="24.28515625" style="557" customWidth="1"/>
    <col min="3846" max="3846" width="18.85546875" style="557" customWidth="1"/>
    <col min="3847" max="3847" width="15.28515625" style="557" customWidth="1"/>
    <col min="3848" max="3849" width="24.5703125" style="557" customWidth="1"/>
    <col min="3850" max="3850" width="15.7109375" style="557" customWidth="1"/>
    <col min="3851" max="3851" width="25.7109375" style="557" customWidth="1"/>
    <col min="3852" max="3852" width="22.42578125" style="557" customWidth="1"/>
    <col min="3853" max="3853" width="13.85546875" style="557" customWidth="1"/>
    <col min="3854" max="3854" width="15.7109375" style="557" customWidth="1"/>
    <col min="3855" max="3855" width="16.7109375" style="557" customWidth="1"/>
    <col min="3856" max="3856" width="17.140625" style="557" customWidth="1"/>
    <col min="3857" max="3858" width="10.7109375" style="557" customWidth="1"/>
    <col min="3859" max="3859" width="9.28515625" style="557"/>
    <col min="3860" max="3860" width="12.7109375" style="557" customWidth="1"/>
    <col min="3861" max="3861" width="23.42578125" style="557" customWidth="1"/>
    <col min="3862" max="3863" width="9.28515625" style="557"/>
    <col min="3864" max="3864" width="10.5703125" style="557" customWidth="1"/>
    <col min="3865" max="3865" width="11.28515625" style="557" customWidth="1"/>
    <col min="3866" max="4096" width="9.28515625" style="557"/>
    <col min="4097" max="4097" width="87.7109375" style="557" customWidth="1"/>
    <col min="4098" max="4098" width="23.7109375" style="557" customWidth="1"/>
    <col min="4099" max="4099" width="18.28515625" style="557" customWidth="1"/>
    <col min="4100" max="4100" width="15.28515625" style="557" customWidth="1"/>
    <col min="4101" max="4101" width="24.28515625" style="557" customWidth="1"/>
    <col min="4102" max="4102" width="18.85546875" style="557" customWidth="1"/>
    <col min="4103" max="4103" width="15.28515625" style="557" customWidth="1"/>
    <col min="4104" max="4105" width="24.5703125" style="557" customWidth="1"/>
    <col min="4106" max="4106" width="15.7109375" style="557" customWidth="1"/>
    <col min="4107" max="4107" width="25.7109375" style="557" customWidth="1"/>
    <col min="4108" max="4108" width="22.42578125" style="557" customWidth="1"/>
    <col min="4109" max="4109" width="13.85546875" style="557" customWidth="1"/>
    <col min="4110" max="4110" width="15.7109375" style="557" customWidth="1"/>
    <col min="4111" max="4111" width="16.7109375" style="557" customWidth="1"/>
    <col min="4112" max="4112" width="17.140625" style="557" customWidth="1"/>
    <col min="4113" max="4114" width="10.7109375" style="557" customWidth="1"/>
    <col min="4115" max="4115" width="9.28515625" style="557"/>
    <col min="4116" max="4116" width="12.7109375" style="557" customWidth="1"/>
    <col min="4117" max="4117" width="23.42578125" style="557" customWidth="1"/>
    <col min="4118" max="4119" width="9.28515625" style="557"/>
    <col min="4120" max="4120" width="10.5703125" style="557" customWidth="1"/>
    <col min="4121" max="4121" width="11.28515625" style="557" customWidth="1"/>
    <col min="4122" max="4352" width="9.28515625" style="557"/>
    <col min="4353" max="4353" width="87.7109375" style="557" customWidth="1"/>
    <col min="4354" max="4354" width="23.7109375" style="557" customWidth="1"/>
    <col min="4355" max="4355" width="18.28515625" style="557" customWidth="1"/>
    <col min="4356" max="4356" width="15.28515625" style="557" customWidth="1"/>
    <col min="4357" max="4357" width="24.28515625" style="557" customWidth="1"/>
    <col min="4358" max="4358" width="18.85546875" style="557" customWidth="1"/>
    <col min="4359" max="4359" width="15.28515625" style="557" customWidth="1"/>
    <col min="4360" max="4361" width="24.5703125" style="557" customWidth="1"/>
    <col min="4362" max="4362" width="15.7109375" style="557" customWidth="1"/>
    <col min="4363" max="4363" width="25.7109375" style="557" customWidth="1"/>
    <col min="4364" max="4364" width="22.42578125" style="557" customWidth="1"/>
    <col min="4365" max="4365" width="13.85546875" style="557" customWidth="1"/>
    <col min="4366" max="4366" width="15.7109375" style="557" customWidth="1"/>
    <col min="4367" max="4367" width="16.7109375" style="557" customWidth="1"/>
    <col min="4368" max="4368" width="17.140625" style="557" customWidth="1"/>
    <col min="4369" max="4370" width="10.7109375" style="557" customWidth="1"/>
    <col min="4371" max="4371" width="9.28515625" style="557"/>
    <col min="4372" max="4372" width="12.7109375" style="557" customWidth="1"/>
    <col min="4373" max="4373" width="23.42578125" style="557" customWidth="1"/>
    <col min="4374" max="4375" width="9.28515625" style="557"/>
    <col min="4376" max="4376" width="10.5703125" style="557" customWidth="1"/>
    <col min="4377" max="4377" width="11.28515625" style="557" customWidth="1"/>
    <col min="4378" max="4608" width="9.28515625" style="557"/>
    <col min="4609" max="4609" width="87.7109375" style="557" customWidth="1"/>
    <col min="4610" max="4610" width="23.7109375" style="557" customWidth="1"/>
    <col min="4611" max="4611" width="18.28515625" style="557" customWidth="1"/>
    <col min="4612" max="4612" width="15.28515625" style="557" customWidth="1"/>
    <col min="4613" max="4613" width="24.28515625" style="557" customWidth="1"/>
    <col min="4614" max="4614" width="18.85546875" style="557" customWidth="1"/>
    <col min="4615" max="4615" width="15.28515625" style="557" customWidth="1"/>
    <col min="4616" max="4617" width="24.5703125" style="557" customWidth="1"/>
    <col min="4618" max="4618" width="15.7109375" style="557" customWidth="1"/>
    <col min="4619" max="4619" width="25.7109375" style="557" customWidth="1"/>
    <col min="4620" max="4620" width="22.42578125" style="557" customWidth="1"/>
    <col min="4621" max="4621" width="13.85546875" style="557" customWidth="1"/>
    <col min="4622" max="4622" width="15.7109375" style="557" customWidth="1"/>
    <col min="4623" max="4623" width="16.7109375" style="557" customWidth="1"/>
    <col min="4624" max="4624" width="17.140625" style="557" customWidth="1"/>
    <col min="4625" max="4626" width="10.7109375" style="557" customWidth="1"/>
    <col min="4627" max="4627" width="9.28515625" style="557"/>
    <col min="4628" max="4628" width="12.7109375" style="557" customWidth="1"/>
    <col min="4629" max="4629" width="23.42578125" style="557" customWidth="1"/>
    <col min="4630" max="4631" width="9.28515625" style="557"/>
    <col min="4632" max="4632" width="10.5703125" style="557" customWidth="1"/>
    <col min="4633" max="4633" width="11.28515625" style="557" customWidth="1"/>
    <col min="4634" max="4864" width="9.28515625" style="557"/>
    <col min="4865" max="4865" width="87.7109375" style="557" customWidth="1"/>
    <col min="4866" max="4866" width="23.7109375" style="557" customWidth="1"/>
    <col min="4867" max="4867" width="18.28515625" style="557" customWidth="1"/>
    <col min="4868" max="4868" width="15.28515625" style="557" customWidth="1"/>
    <col min="4869" max="4869" width="24.28515625" style="557" customWidth="1"/>
    <col min="4870" max="4870" width="18.85546875" style="557" customWidth="1"/>
    <col min="4871" max="4871" width="15.28515625" style="557" customWidth="1"/>
    <col min="4872" max="4873" width="24.5703125" style="557" customWidth="1"/>
    <col min="4874" max="4874" width="15.7109375" style="557" customWidth="1"/>
    <col min="4875" max="4875" width="25.7109375" style="557" customWidth="1"/>
    <col min="4876" max="4876" width="22.42578125" style="557" customWidth="1"/>
    <col min="4877" max="4877" width="13.85546875" style="557" customWidth="1"/>
    <col min="4878" max="4878" width="15.7109375" style="557" customWidth="1"/>
    <col min="4879" max="4879" width="16.7109375" style="557" customWidth="1"/>
    <col min="4880" max="4880" width="17.140625" style="557" customWidth="1"/>
    <col min="4881" max="4882" width="10.7109375" style="557" customWidth="1"/>
    <col min="4883" max="4883" width="9.28515625" style="557"/>
    <col min="4884" max="4884" width="12.7109375" style="557" customWidth="1"/>
    <col min="4885" max="4885" width="23.42578125" style="557" customWidth="1"/>
    <col min="4886" max="4887" width="9.28515625" style="557"/>
    <col min="4888" max="4888" width="10.5703125" style="557" customWidth="1"/>
    <col min="4889" max="4889" width="11.28515625" style="557" customWidth="1"/>
    <col min="4890" max="5120" width="9.28515625" style="557"/>
    <col min="5121" max="5121" width="87.7109375" style="557" customWidth="1"/>
    <col min="5122" max="5122" width="23.7109375" style="557" customWidth="1"/>
    <col min="5123" max="5123" width="18.28515625" style="557" customWidth="1"/>
    <col min="5124" max="5124" width="15.28515625" style="557" customWidth="1"/>
    <col min="5125" max="5125" width="24.28515625" style="557" customWidth="1"/>
    <col min="5126" max="5126" width="18.85546875" style="557" customWidth="1"/>
    <col min="5127" max="5127" width="15.28515625" style="557" customWidth="1"/>
    <col min="5128" max="5129" width="24.5703125" style="557" customWidth="1"/>
    <col min="5130" max="5130" width="15.7109375" style="557" customWidth="1"/>
    <col min="5131" max="5131" width="25.7109375" style="557" customWidth="1"/>
    <col min="5132" max="5132" width="22.42578125" style="557" customWidth="1"/>
    <col min="5133" max="5133" width="13.85546875" style="557" customWidth="1"/>
    <col min="5134" max="5134" width="15.7109375" style="557" customWidth="1"/>
    <col min="5135" max="5135" width="16.7109375" style="557" customWidth="1"/>
    <col min="5136" max="5136" width="17.140625" style="557" customWidth="1"/>
    <col min="5137" max="5138" width="10.7109375" style="557" customWidth="1"/>
    <col min="5139" max="5139" width="9.28515625" style="557"/>
    <col min="5140" max="5140" width="12.7109375" style="557" customWidth="1"/>
    <col min="5141" max="5141" width="23.42578125" style="557" customWidth="1"/>
    <col min="5142" max="5143" width="9.28515625" style="557"/>
    <col min="5144" max="5144" width="10.5703125" style="557" customWidth="1"/>
    <col min="5145" max="5145" width="11.28515625" style="557" customWidth="1"/>
    <col min="5146" max="5376" width="9.28515625" style="557"/>
    <col min="5377" max="5377" width="87.7109375" style="557" customWidth="1"/>
    <col min="5378" max="5378" width="23.7109375" style="557" customWidth="1"/>
    <col min="5379" max="5379" width="18.28515625" style="557" customWidth="1"/>
    <col min="5380" max="5380" width="15.28515625" style="557" customWidth="1"/>
    <col min="5381" max="5381" width="24.28515625" style="557" customWidth="1"/>
    <col min="5382" max="5382" width="18.85546875" style="557" customWidth="1"/>
    <col min="5383" max="5383" width="15.28515625" style="557" customWidth="1"/>
    <col min="5384" max="5385" width="24.5703125" style="557" customWidth="1"/>
    <col min="5386" max="5386" width="15.7109375" style="557" customWidth="1"/>
    <col min="5387" max="5387" width="25.7109375" style="557" customWidth="1"/>
    <col min="5388" max="5388" width="22.42578125" style="557" customWidth="1"/>
    <col min="5389" max="5389" width="13.85546875" style="557" customWidth="1"/>
    <col min="5390" max="5390" width="15.7109375" style="557" customWidth="1"/>
    <col min="5391" max="5391" width="16.7109375" style="557" customWidth="1"/>
    <col min="5392" max="5392" width="17.140625" style="557" customWidth="1"/>
    <col min="5393" max="5394" width="10.7109375" style="557" customWidth="1"/>
    <col min="5395" max="5395" width="9.28515625" style="557"/>
    <col min="5396" max="5396" width="12.7109375" style="557" customWidth="1"/>
    <col min="5397" max="5397" width="23.42578125" style="557" customWidth="1"/>
    <col min="5398" max="5399" width="9.28515625" style="557"/>
    <col min="5400" max="5400" width="10.5703125" style="557" customWidth="1"/>
    <col min="5401" max="5401" width="11.28515625" style="557" customWidth="1"/>
    <col min="5402" max="5632" width="9.28515625" style="557"/>
    <col min="5633" max="5633" width="87.7109375" style="557" customWidth="1"/>
    <col min="5634" max="5634" width="23.7109375" style="557" customWidth="1"/>
    <col min="5635" max="5635" width="18.28515625" style="557" customWidth="1"/>
    <col min="5636" max="5636" width="15.28515625" style="557" customWidth="1"/>
    <col min="5637" max="5637" width="24.28515625" style="557" customWidth="1"/>
    <col min="5638" max="5638" width="18.85546875" style="557" customWidth="1"/>
    <col min="5639" max="5639" width="15.28515625" style="557" customWidth="1"/>
    <col min="5640" max="5641" width="24.5703125" style="557" customWidth="1"/>
    <col min="5642" max="5642" width="15.7109375" style="557" customWidth="1"/>
    <col min="5643" max="5643" width="25.7109375" style="557" customWidth="1"/>
    <col min="5644" max="5644" width="22.42578125" style="557" customWidth="1"/>
    <col min="5645" max="5645" width="13.85546875" style="557" customWidth="1"/>
    <col min="5646" max="5646" width="15.7109375" style="557" customWidth="1"/>
    <col min="5647" max="5647" width="16.7109375" style="557" customWidth="1"/>
    <col min="5648" max="5648" width="17.140625" style="557" customWidth="1"/>
    <col min="5649" max="5650" width="10.7109375" style="557" customWidth="1"/>
    <col min="5651" max="5651" width="9.28515625" style="557"/>
    <col min="5652" max="5652" width="12.7109375" style="557" customWidth="1"/>
    <col min="5653" max="5653" width="23.42578125" style="557" customWidth="1"/>
    <col min="5654" max="5655" width="9.28515625" style="557"/>
    <col min="5656" max="5656" width="10.5703125" style="557" customWidth="1"/>
    <col min="5657" max="5657" width="11.28515625" style="557" customWidth="1"/>
    <col min="5658" max="5888" width="9.28515625" style="557"/>
    <col min="5889" max="5889" width="87.7109375" style="557" customWidth="1"/>
    <col min="5890" max="5890" width="23.7109375" style="557" customWidth="1"/>
    <col min="5891" max="5891" width="18.28515625" style="557" customWidth="1"/>
    <col min="5892" max="5892" width="15.28515625" style="557" customWidth="1"/>
    <col min="5893" max="5893" width="24.28515625" style="557" customWidth="1"/>
    <col min="5894" max="5894" width="18.85546875" style="557" customWidth="1"/>
    <col min="5895" max="5895" width="15.28515625" style="557" customWidth="1"/>
    <col min="5896" max="5897" width="24.5703125" style="557" customWidth="1"/>
    <col min="5898" max="5898" width="15.7109375" style="557" customWidth="1"/>
    <col min="5899" max="5899" width="25.7109375" style="557" customWidth="1"/>
    <col min="5900" max="5900" width="22.42578125" style="557" customWidth="1"/>
    <col min="5901" max="5901" width="13.85546875" style="557" customWidth="1"/>
    <col min="5902" max="5902" width="15.7109375" style="557" customWidth="1"/>
    <col min="5903" max="5903" width="16.7109375" style="557" customWidth="1"/>
    <col min="5904" max="5904" width="17.140625" style="557" customWidth="1"/>
    <col min="5905" max="5906" width="10.7109375" style="557" customWidth="1"/>
    <col min="5907" max="5907" width="9.28515625" style="557"/>
    <col min="5908" max="5908" width="12.7109375" style="557" customWidth="1"/>
    <col min="5909" max="5909" width="23.42578125" style="557" customWidth="1"/>
    <col min="5910" max="5911" width="9.28515625" style="557"/>
    <col min="5912" max="5912" width="10.5703125" style="557" customWidth="1"/>
    <col min="5913" max="5913" width="11.28515625" style="557" customWidth="1"/>
    <col min="5914" max="6144" width="9.28515625" style="557"/>
    <col min="6145" max="6145" width="87.7109375" style="557" customWidth="1"/>
    <col min="6146" max="6146" width="23.7109375" style="557" customWidth="1"/>
    <col min="6147" max="6147" width="18.28515625" style="557" customWidth="1"/>
    <col min="6148" max="6148" width="15.28515625" style="557" customWidth="1"/>
    <col min="6149" max="6149" width="24.28515625" style="557" customWidth="1"/>
    <col min="6150" max="6150" width="18.85546875" style="557" customWidth="1"/>
    <col min="6151" max="6151" width="15.28515625" style="557" customWidth="1"/>
    <col min="6152" max="6153" width="24.5703125" style="557" customWidth="1"/>
    <col min="6154" max="6154" width="15.7109375" style="557" customWidth="1"/>
    <col min="6155" max="6155" width="25.7109375" style="557" customWidth="1"/>
    <col min="6156" max="6156" width="22.42578125" style="557" customWidth="1"/>
    <col min="6157" max="6157" width="13.85546875" style="557" customWidth="1"/>
    <col min="6158" max="6158" width="15.7109375" style="557" customWidth="1"/>
    <col min="6159" max="6159" width="16.7109375" style="557" customWidth="1"/>
    <col min="6160" max="6160" width="17.140625" style="557" customWidth="1"/>
    <col min="6161" max="6162" width="10.7109375" style="557" customWidth="1"/>
    <col min="6163" max="6163" width="9.28515625" style="557"/>
    <col min="6164" max="6164" width="12.7109375" style="557" customWidth="1"/>
    <col min="6165" max="6165" width="23.42578125" style="557" customWidth="1"/>
    <col min="6166" max="6167" width="9.28515625" style="557"/>
    <col min="6168" max="6168" width="10.5703125" style="557" customWidth="1"/>
    <col min="6169" max="6169" width="11.28515625" style="557" customWidth="1"/>
    <col min="6170" max="6400" width="9.28515625" style="557"/>
    <col min="6401" max="6401" width="87.7109375" style="557" customWidth="1"/>
    <col min="6402" max="6402" width="23.7109375" style="557" customWidth="1"/>
    <col min="6403" max="6403" width="18.28515625" style="557" customWidth="1"/>
    <col min="6404" max="6404" width="15.28515625" style="557" customWidth="1"/>
    <col min="6405" max="6405" width="24.28515625" style="557" customWidth="1"/>
    <col min="6406" max="6406" width="18.85546875" style="557" customWidth="1"/>
    <col min="6407" max="6407" width="15.28515625" style="557" customWidth="1"/>
    <col min="6408" max="6409" width="24.5703125" style="557" customWidth="1"/>
    <col min="6410" max="6410" width="15.7109375" style="557" customWidth="1"/>
    <col min="6411" max="6411" width="25.7109375" style="557" customWidth="1"/>
    <col min="6412" max="6412" width="22.42578125" style="557" customWidth="1"/>
    <col min="6413" max="6413" width="13.85546875" style="557" customWidth="1"/>
    <col min="6414" max="6414" width="15.7109375" style="557" customWidth="1"/>
    <col min="6415" max="6415" width="16.7109375" style="557" customWidth="1"/>
    <col min="6416" max="6416" width="17.140625" style="557" customWidth="1"/>
    <col min="6417" max="6418" width="10.7109375" style="557" customWidth="1"/>
    <col min="6419" max="6419" width="9.28515625" style="557"/>
    <col min="6420" max="6420" width="12.7109375" style="557" customWidth="1"/>
    <col min="6421" max="6421" width="23.42578125" style="557" customWidth="1"/>
    <col min="6422" max="6423" width="9.28515625" style="557"/>
    <col min="6424" max="6424" width="10.5703125" style="557" customWidth="1"/>
    <col min="6425" max="6425" width="11.28515625" style="557" customWidth="1"/>
    <col min="6426" max="6656" width="9.28515625" style="557"/>
    <col min="6657" max="6657" width="87.7109375" style="557" customWidth="1"/>
    <col min="6658" max="6658" width="23.7109375" style="557" customWidth="1"/>
    <col min="6659" max="6659" width="18.28515625" style="557" customWidth="1"/>
    <col min="6660" max="6660" width="15.28515625" style="557" customWidth="1"/>
    <col min="6661" max="6661" width="24.28515625" style="557" customWidth="1"/>
    <col min="6662" max="6662" width="18.85546875" style="557" customWidth="1"/>
    <col min="6663" max="6663" width="15.28515625" style="557" customWidth="1"/>
    <col min="6664" max="6665" width="24.5703125" style="557" customWidth="1"/>
    <col min="6666" max="6666" width="15.7109375" style="557" customWidth="1"/>
    <col min="6667" max="6667" width="25.7109375" style="557" customWidth="1"/>
    <col min="6668" max="6668" width="22.42578125" style="557" customWidth="1"/>
    <col min="6669" max="6669" width="13.85546875" style="557" customWidth="1"/>
    <col min="6670" max="6670" width="15.7109375" style="557" customWidth="1"/>
    <col min="6671" max="6671" width="16.7109375" style="557" customWidth="1"/>
    <col min="6672" max="6672" width="17.140625" style="557" customWidth="1"/>
    <col min="6673" max="6674" width="10.7109375" style="557" customWidth="1"/>
    <col min="6675" max="6675" width="9.28515625" style="557"/>
    <col min="6676" max="6676" width="12.7109375" style="557" customWidth="1"/>
    <col min="6677" max="6677" width="23.42578125" style="557" customWidth="1"/>
    <col min="6678" max="6679" width="9.28515625" style="557"/>
    <col min="6680" max="6680" width="10.5703125" style="557" customWidth="1"/>
    <col min="6681" max="6681" width="11.28515625" style="557" customWidth="1"/>
    <col min="6682" max="6912" width="9.28515625" style="557"/>
    <col min="6913" max="6913" width="87.7109375" style="557" customWidth="1"/>
    <col min="6914" max="6914" width="23.7109375" style="557" customWidth="1"/>
    <col min="6915" max="6915" width="18.28515625" style="557" customWidth="1"/>
    <col min="6916" max="6916" width="15.28515625" style="557" customWidth="1"/>
    <col min="6917" max="6917" width="24.28515625" style="557" customWidth="1"/>
    <col min="6918" max="6918" width="18.85546875" style="557" customWidth="1"/>
    <col min="6919" max="6919" width="15.28515625" style="557" customWidth="1"/>
    <col min="6920" max="6921" width="24.5703125" style="557" customWidth="1"/>
    <col min="6922" max="6922" width="15.7109375" style="557" customWidth="1"/>
    <col min="6923" max="6923" width="25.7109375" style="557" customWidth="1"/>
    <col min="6924" max="6924" width="22.42578125" style="557" customWidth="1"/>
    <col min="6925" max="6925" width="13.85546875" style="557" customWidth="1"/>
    <col min="6926" max="6926" width="15.7109375" style="557" customWidth="1"/>
    <col min="6927" max="6927" width="16.7109375" style="557" customWidth="1"/>
    <col min="6928" max="6928" width="17.140625" style="557" customWidth="1"/>
    <col min="6929" max="6930" width="10.7109375" style="557" customWidth="1"/>
    <col min="6931" max="6931" width="9.28515625" style="557"/>
    <col min="6932" max="6932" width="12.7109375" style="557" customWidth="1"/>
    <col min="6933" max="6933" width="23.42578125" style="557" customWidth="1"/>
    <col min="6934" max="6935" width="9.28515625" style="557"/>
    <col min="6936" max="6936" width="10.5703125" style="557" customWidth="1"/>
    <col min="6937" max="6937" width="11.28515625" style="557" customWidth="1"/>
    <col min="6938" max="7168" width="9.28515625" style="557"/>
    <col min="7169" max="7169" width="87.7109375" style="557" customWidth="1"/>
    <col min="7170" max="7170" width="23.7109375" style="557" customWidth="1"/>
    <col min="7171" max="7171" width="18.28515625" style="557" customWidth="1"/>
    <col min="7172" max="7172" width="15.28515625" style="557" customWidth="1"/>
    <col min="7173" max="7173" width="24.28515625" style="557" customWidth="1"/>
    <col min="7174" max="7174" width="18.85546875" style="557" customWidth="1"/>
    <col min="7175" max="7175" width="15.28515625" style="557" customWidth="1"/>
    <col min="7176" max="7177" width="24.5703125" style="557" customWidth="1"/>
    <col min="7178" max="7178" width="15.7109375" style="557" customWidth="1"/>
    <col min="7179" max="7179" width="25.7109375" style="557" customWidth="1"/>
    <col min="7180" max="7180" width="22.42578125" style="557" customWidth="1"/>
    <col min="7181" max="7181" width="13.85546875" style="557" customWidth="1"/>
    <col min="7182" max="7182" width="15.7109375" style="557" customWidth="1"/>
    <col min="7183" max="7183" width="16.7109375" style="557" customWidth="1"/>
    <col min="7184" max="7184" width="17.140625" style="557" customWidth="1"/>
    <col min="7185" max="7186" width="10.7109375" style="557" customWidth="1"/>
    <col min="7187" max="7187" width="9.28515625" style="557"/>
    <col min="7188" max="7188" width="12.7109375" style="557" customWidth="1"/>
    <col min="7189" max="7189" width="23.42578125" style="557" customWidth="1"/>
    <col min="7190" max="7191" width="9.28515625" style="557"/>
    <col min="7192" max="7192" width="10.5703125" style="557" customWidth="1"/>
    <col min="7193" max="7193" width="11.28515625" style="557" customWidth="1"/>
    <col min="7194" max="7424" width="9.28515625" style="557"/>
    <col min="7425" max="7425" width="87.7109375" style="557" customWidth="1"/>
    <col min="7426" max="7426" width="23.7109375" style="557" customWidth="1"/>
    <col min="7427" max="7427" width="18.28515625" style="557" customWidth="1"/>
    <col min="7428" max="7428" width="15.28515625" style="557" customWidth="1"/>
    <col min="7429" max="7429" width="24.28515625" style="557" customWidth="1"/>
    <col min="7430" max="7430" width="18.85546875" style="557" customWidth="1"/>
    <col min="7431" max="7431" width="15.28515625" style="557" customWidth="1"/>
    <col min="7432" max="7433" width="24.5703125" style="557" customWidth="1"/>
    <col min="7434" max="7434" width="15.7109375" style="557" customWidth="1"/>
    <col min="7435" max="7435" width="25.7109375" style="557" customWidth="1"/>
    <col min="7436" max="7436" width="22.42578125" style="557" customWidth="1"/>
    <col min="7437" max="7437" width="13.85546875" style="557" customWidth="1"/>
    <col min="7438" max="7438" width="15.7109375" style="557" customWidth="1"/>
    <col min="7439" max="7439" width="16.7109375" style="557" customWidth="1"/>
    <col min="7440" max="7440" width="17.140625" style="557" customWidth="1"/>
    <col min="7441" max="7442" width="10.7109375" style="557" customWidth="1"/>
    <col min="7443" max="7443" width="9.28515625" style="557"/>
    <col min="7444" max="7444" width="12.7109375" style="557" customWidth="1"/>
    <col min="7445" max="7445" width="23.42578125" style="557" customWidth="1"/>
    <col min="7446" max="7447" width="9.28515625" style="557"/>
    <col min="7448" max="7448" width="10.5703125" style="557" customWidth="1"/>
    <col min="7449" max="7449" width="11.28515625" style="557" customWidth="1"/>
    <col min="7450" max="7680" width="9.28515625" style="557"/>
    <col min="7681" max="7681" width="87.7109375" style="557" customWidth="1"/>
    <col min="7682" max="7682" width="23.7109375" style="557" customWidth="1"/>
    <col min="7683" max="7683" width="18.28515625" style="557" customWidth="1"/>
    <col min="7684" max="7684" width="15.28515625" style="557" customWidth="1"/>
    <col min="7685" max="7685" width="24.28515625" style="557" customWidth="1"/>
    <col min="7686" max="7686" width="18.85546875" style="557" customWidth="1"/>
    <col min="7687" max="7687" width="15.28515625" style="557" customWidth="1"/>
    <col min="7688" max="7689" width="24.5703125" style="557" customWidth="1"/>
    <col min="7690" max="7690" width="15.7109375" style="557" customWidth="1"/>
    <col min="7691" max="7691" width="25.7109375" style="557" customWidth="1"/>
    <col min="7692" max="7692" width="22.42578125" style="557" customWidth="1"/>
    <col min="7693" max="7693" width="13.85546875" style="557" customWidth="1"/>
    <col min="7694" max="7694" width="15.7109375" style="557" customWidth="1"/>
    <col min="7695" max="7695" width="16.7109375" style="557" customWidth="1"/>
    <col min="7696" max="7696" width="17.140625" style="557" customWidth="1"/>
    <col min="7697" max="7698" width="10.7109375" style="557" customWidth="1"/>
    <col min="7699" max="7699" width="9.28515625" style="557"/>
    <col min="7700" max="7700" width="12.7109375" style="557" customWidth="1"/>
    <col min="7701" max="7701" width="23.42578125" style="557" customWidth="1"/>
    <col min="7702" max="7703" width="9.28515625" style="557"/>
    <col min="7704" max="7704" width="10.5703125" style="557" customWidth="1"/>
    <col min="7705" max="7705" width="11.28515625" style="557" customWidth="1"/>
    <col min="7706" max="7936" width="9.28515625" style="557"/>
    <col min="7937" max="7937" width="87.7109375" style="557" customWidth="1"/>
    <col min="7938" max="7938" width="23.7109375" style="557" customWidth="1"/>
    <col min="7939" max="7939" width="18.28515625" style="557" customWidth="1"/>
    <col min="7940" max="7940" width="15.28515625" style="557" customWidth="1"/>
    <col min="7941" max="7941" width="24.28515625" style="557" customWidth="1"/>
    <col min="7942" max="7942" width="18.85546875" style="557" customWidth="1"/>
    <col min="7943" max="7943" width="15.28515625" style="557" customWidth="1"/>
    <col min="7944" max="7945" width="24.5703125" style="557" customWidth="1"/>
    <col min="7946" max="7946" width="15.7109375" style="557" customWidth="1"/>
    <col min="7947" max="7947" width="25.7109375" style="557" customWidth="1"/>
    <col min="7948" max="7948" width="22.42578125" style="557" customWidth="1"/>
    <col min="7949" max="7949" width="13.85546875" style="557" customWidth="1"/>
    <col min="7950" max="7950" width="15.7109375" style="557" customWidth="1"/>
    <col min="7951" max="7951" width="16.7109375" style="557" customWidth="1"/>
    <col min="7952" max="7952" width="17.140625" style="557" customWidth="1"/>
    <col min="7953" max="7954" width="10.7109375" style="557" customWidth="1"/>
    <col min="7955" max="7955" width="9.28515625" style="557"/>
    <col min="7956" max="7956" width="12.7109375" style="557" customWidth="1"/>
    <col min="7957" max="7957" width="23.42578125" style="557" customWidth="1"/>
    <col min="7958" max="7959" width="9.28515625" style="557"/>
    <col min="7960" max="7960" width="10.5703125" style="557" customWidth="1"/>
    <col min="7961" max="7961" width="11.28515625" style="557" customWidth="1"/>
    <col min="7962" max="8192" width="9.28515625" style="557"/>
    <col min="8193" max="8193" width="87.7109375" style="557" customWidth="1"/>
    <col min="8194" max="8194" width="23.7109375" style="557" customWidth="1"/>
    <col min="8195" max="8195" width="18.28515625" style="557" customWidth="1"/>
    <col min="8196" max="8196" width="15.28515625" style="557" customWidth="1"/>
    <col min="8197" max="8197" width="24.28515625" style="557" customWidth="1"/>
    <col min="8198" max="8198" width="18.85546875" style="557" customWidth="1"/>
    <col min="8199" max="8199" width="15.28515625" style="557" customWidth="1"/>
    <col min="8200" max="8201" width="24.5703125" style="557" customWidth="1"/>
    <col min="8202" max="8202" width="15.7109375" style="557" customWidth="1"/>
    <col min="8203" max="8203" width="25.7109375" style="557" customWidth="1"/>
    <col min="8204" max="8204" width="22.42578125" style="557" customWidth="1"/>
    <col min="8205" max="8205" width="13.85546875" style="557" customWidth="1"/>
    <col min="8206" max="8206" width="15.7109375" style="557" customWidth="1"/>
    <col min="8207" max="8207" width="16.7109375" style="557" customWidth="1"/>
    <col min="8208" max="8208" width="17.140625" style="557" customWidth="1"/>
    <col min="8209" max="8210" width="10.7109375" style="557" customWidth="1"/>
    <col min="8211" max="8211" width="9.28515625" style="557"/>
    <col min="8212" max="8212" width="12.7109375" style="557" customWidth="1"/>
    <col min="8213" max="8213" width="23.42578125" style="557" customWidth="1"/>
    <col min="8214" max="8215" width="9.28515625" style="557"/>
    <col min="8216" max="8216" width="10.5703125" style="557" customWidth="1"/>
    <col min="8217" max="8217" width="11.28515625" style="557" customWidth="1"/>
    <col min="8218" max="8448" width="9.28515625" style="557"/>
    <col min="8449" max="8449" width="87.7109375" style="557" customWidth="1"/>
    <col min="8450" max="8450" width="23.7109375" style="557" customWidth="1"/>
    <col min="8451" max="8451" width="18.28515625" style="557" customWidth="1"/>
    <col min="8452" max="8452" width="15.28515625" style="557" customWidth="1"/>
    <col min="8453" max="8453" width="24.28515625" style="557" customWidth="1"/>
    <col min="8454" max="8454" width="18.85546875" style="557" customWidth="1"/>
    <col min="8455" max="8455" width="15.28515625" style="557" customWidth="1"/>
    <col min="8456" max="8457" width="24.5703125" style="557" customWidth="1"/>
    <col min="8458" max="8458" width="15.7109375" style="557" customWidth="1"/>
    <col min="8459" max="8459" width="25.7109375" style="557" customWidth="1"/>
    <col min="8460" max="8460" width="22.42578125" style="557" customWidth="1"/>
    <col min="8461" max="8461" width="13.85546875" style="557" customWidth="1"/>
    <col min="8462" max="8462" width="15.7109375" style="557" customWidth="1"/>
    <col min="8463" max="8463" width="16.7109375" style="557" customWidth="1"/>
    <col min="8464" max="8464" width="17.140625" style="557" customWidth="1"/>
    <col min="8465" max="8466" width="10.7109375" style="557" customWidth="1"/>
    <col min="8467" max="8467" width="9.28515625" style="557"/>
    <col min="8468" max="8468" width="12.7109375" style="557" customWidth="1"/>
    <col min="8469" max="8469" width="23.42578125" style="557" customWidth="1"/>
    <col min="8470" max="8471" width="9.28515625" style="557"/>
    <col min="8472" max="8472" width="10.5703125" style="557" customWidth="1"/>
    <col min="8473" max="8473" width="11.28515625" style="557" customWidth="1"/>
    <col min="8474" max="8704" width="9.28515625" style="557"/>
    <col min="8705" max="8705" width="87.7109375" style="557" customWidth="1"/>
    <col min="8706" max="8706" width="23.7109375" style="557" customWidth="1"/>
    <col min="8707" max="8707" width="18.28515625" style="557" customWidth="1"/>
    <col min="8708" max="8708" width="15.28515625" style="557" customWidth="1"/>
    <col min="8709" max="8709" width="24.28515625" style="557" customWidth="1"/>
    <col min="8710" max="8710" width="18.85546875" style="557" customWidth="1"/>
    <col min="8711" max="8711" width="15.28515625" style="557" customWidth="1"/>
    <col min="8712" max="8713" width="24.5703125" style="557" customWidth="1"/>
    <col min="8714" max="8714" width="15.7109375" style="557" customWidth="1"/>
    <col min="8715" max="8715" width="25.7109375" style="557" customWidth="1"/>
    <col min="8716" max="8716" width="22.42578125" style="557" customWidth="1"/>
    <col min="8717" max="8717" width="13.85546875" style="557" customWidth="1"/>
    <col min="8718" max="8718" width="15.7109375" style="557" customWidth="1"/>
    <col min="8719" max="8719" width="16.7109375" style="557" customWidth="1"/>
    <col min="8720" max="8720" width="17.140625" style="557" customWidth="1"/>
    <col min="8721" max="8722" width="10.7109375" style="557" customWidth="1"/>
    <col min="8723" max="8723" width="9.28515625" style="557"/>
    <col min="8724" max="8724" width="12.7109375" style="557" customWidth="1"/>
    <col min="8725" max="8725" width="23.42578125" style="557" customWidth="1"/>
    <col min="8726" max="8727" width="9.28515625" style="557"/>
    <col min="8728" max="8728" width="10.5703125" style="557" customWidth="1"/>
    <col min="8729" max="8729" width="11.28515625" style="557" customWidth="1"/>
    <col min="8730" max="8960" width="9.28515625" style="557"/>
    <col min="8961" max="8961" width="87.7109375" style="557" customWidth="1"/>
    <col min="8962" max="8962" width="23.7109375" style="557" customWidth="1"/>
    <col min="8963" max="8963" width="18.28515625" style="557" customWidth="1"/>
    <col min="8964" max="8964" width="15.28515625" style="557" customWidth="1"/>
    <col min="8965" max="8965" width="24.28515625" style="557" customWidth="1"/>
    <col min="8966" max="8966" width="18.85546875" style="557" customWidth="1"/>
    <col min="8967" max="8967" width="15.28515625" style="557" customWidth="1"/>
    <col min="8968" max="8969" width="24.5703125" style="557" customWidth="1"/>
    <col min="8970" max="8970" width="15.7109375" style="557" customWidth="1"/>
    <col min="8971" max="8971" width="25.7109375" style="557" customWidth="1"/>
    <col min="8972" max="8972" width="22.42578125" style="557" customWidth="1"/>
    <col min="8973" max="8973" width="13.85546875" style="557" customWidth="1"/>
    <col min="8974" max="8974" width="15.7109375" style="557" customWidth="1"/>
    <col min="8975" max="8975" width="16.7109375" style="557" customWidth="1"/>
    <col min="8976" max="8976" width="17.140625" style="557" customWidth="1"/>
    <col min="8977" max="8978" width="10.7109375" style="557" customWidth="1"/>
    <col min="8979" max="8979" width="9.28515625" style="557"/>
    <col min="8980" max="8980" width="12.7109375" style="557" customWidth="1"/>
    <col min="8981" max="8981" width="23.42578125" style="557" customWidth="1"/>
    <col min="8982" max="8983" width="9.28515625" style="557"/>
    <col min="8984" max="8984" width="10.5703125" style="557" customWidth="1"/>
    <col min="8985" max="8985" width="11.28515625" style="557" customWidth="1"/>
    <col min="8986" max="9216" width="9.28515625" style="557"/>
    <col min="9217" max="9217" width="87.7109375" style="557" customWidth="1"/>
    <col min="9218" max="9218" width="23.7109375" style="557" customWidth="1"/>
    <col min="9219" max="9219" width="18.28515625" style="557" customWidth="1"/>
    <col min="9220" max="9220" width="15.28515625" style="557" customWidth="1"/>
    <col min="9221" max="9221" width="24.28515625" style="557" customWidth="1"/>
    <col min="9222" max="9222" width="18.85546875" style="557" customWidth="1"/>
    <col min="9223" max="9223" width="15.28515625" style="557" customWidth="1"/>
    <col min="9224" max="9225" width="24.5703125" style="557" customWidth="1"/>
    <col min="9226" max="9226" width="15.7109375" style="557" customWidth="1"/>
    <col min="9227" max="9227" width="25.7109375" style="557" customWidth="1"/>
    <col min="9228" max="9228" width="22.42578125" style="557" customWidth="1"/>
    <col min="9229" max="9229" width="13.85546875" style="557" customWidth="1"/>
    <col min="9230" max="9230" width="15.7109375" style="557" customWidth="1"/>
    <col min="9231" max="9231" width="16.7109375" style="557" customWidth="1"/>
    <col min="9232" max="9232" width="17.140625" style="557" customWidth="1"/>
    <col min="9233" max="9234" width="10.7109375" style="557" customWidth="1"/>
    <col min="9235" max="9235" width="9.28515625" style="557"/>
    <col min="9236" max="9236" width="12.7109375" style="557" customWidth="1"/>
    <col min="9237" max="9237" width="23.42578125" style="557" customWidth="1"/>
    <col min="9238" max="9239" width="9.28515625" style="557"/>
    <col min="9240" max="9240" width="10.5703125" style="557" customWidth="1"/>
    <col min="9241" max="9241" width="11.28515625" style="557" customWidth="1"/>
    <col min="9242" max="9472" width="9.28515625" style="557"/>
    <col min="9473" max="9473" width="87.7109375" style="557" customWidth="1"/>
    <col min="9474" max="9474" width="23.7109375" style="557" customWidth="1"/>
    <col min="9475" max="9475" width="18.28515625" style="557" customWidth="1"/>
    <col min="9476" max="9476" width="15.28515625" style="557" customWidth="1"/>
    <col min="9477" max="9477" width="24.28515625" style="557" customWidth="1"/>
    <col min="9478" max="9478" width="18.85546875" style="557" customWidth="1"/>
    <col min="9479" max="9479" width="15.28515625" style="557" customWidth="1"/>
    <col min="9480" max="9481" width="24.5703125" style="557" customWidth="1"/>
    <col min="9482" max="9482" width="15.7109375" style="557" customWidth="1"/>
    <col min="9483" max="9483" width="25.7109375" style="557" customWidth="1"/>
    <col min="9484" max="9484" width="22.42578125" style="557" customWidth="1"/>
    <col min="9485" max="9485" width="13.85546875" style="557" customWidth="1"/>
    <col min="9486" max="9486" width="15.7109375" style="557" customWidth="1"/>
    <col min="9487" max="9487" width="16.7109375" style="557" customWidth="1"/>
    <col min="9488" max="9488" width="17.140625" style="557" customWidth="1"/>
    <col min="9489" max="9490" width="10.7109375" style="557" customWidth="1"/>
    <col min="9491" max="9491" width="9.28515625" style="557"/>
    <col min="9492" max="9492" width="12.7109375" style="557" customWidth="1"/>
    <col min="9493" max="9493" width="23.42578125" style="557" customWidth="1"/>
    <col min="9494" max="9495" width="9.28515625" style="557"/>
    <col min="9496" max="9496" width="10.5703125" style="557" customWidth="1"/>
    <col min="9497" max="9497" width="11.28515625" style="557" customWidth="1"/>
    <col min="9498" max="9728" width="9.28515625" style="557"/>
    <col min="9729" max="9729" width="87.7109375" style="557" customWidth="1"/>
    <col min="9730" max="9730" width="23.7109375" style="557" customWidth="1"/>
    <col min="9731" max="9731" width="18.28515625" style="557" customWidth="1"/>
    <col min="9732" max="9732" width="15.28515625" style="557" customWidth="1"/>
    <col min="9733" max="9733" width="24.28515625" style="557" customWidth="1"/>
    <col min="9734" max="9734" width="18.85546875" style="557" customWidth="1"/>
    <col min="9735" max="9735" width="15.28515625" style="557" customWidth="1"/>
    <col min="9736" max="9737" width="24.5703125" style="557" customWidth="1"/>
    <col min="9738" max="9738" width="15.7109375" style="557" customWidth="1"/>
    <col min="9739" max="9739" width="25.7109375" style="557" customWidth="1"/>
    <col min="9740" max="9740" width="22.42578125" style="557" customWidth="1"/>
    <col min="9741" max="9741" width="13.85546875" style="557" customWidth="1"/>
    <col min="9742" max="9742" width="15.7109375" style="557" customWidth="1"/>
    <col min="9743" max="9743" width="16.7109375" style="557" customWidth="1"/>
    <col min="9744" max="9744" width="17.140625" style="557" customWidth="1"/>
    <col min="9745" max="9746" width="10.7109375" style="557" customWidth="1"/>
    <col min="9747" max="9747" width="9.28515625" style="557"/>
    <col min="9748" max="9748" width="12.7109375" style="557" customWidth="1"/>
    <col min="9749" max="9749" width="23.42578125" style="557" customWidth="1"/>
    <col min="9750" max="9751" width="9.28515625" style="557"/>
    <col min="9752" max="9752" width="10.5703125" style="557" customWidth="1"/>
    <col min="9753" max="9753" width="11.28515625" style="557" customWidth="1"/>
    <col min="9754" max="9984" width="9.28515625" style="557"/>
    <col min="9985" max="9985" width="87.7109375" style="557" customWidth="1"/>
    <col min="9986" max="9986" width="23.7109375" style="557" customWidth="1"/>
    <col min="9987" max="9987" width="18.28515625" style="557" customWidth="1"/>
    <col min="9988" max="9988" width="15.28515625" style="557" customWidth="1"/>
    <col min="9989" max="9989" width="24.28515625" style="557" customWidth="1"/>
    <col min="9990" max="9990" width="18.85546875" style="557" customWidth="1"/>
    <col min="9991" max="9991" width="15.28515625" style="557" customWidth="1"/>
    <col min="9992" max="9993" width="24.5703125" style="557" customWidth="1"/>
    <col min="9994" max="9994" width="15.7109375" style="557" customWidth="1"/>
    <col min="9995" max="9995" width="25.7109375" style="557" customWidth="1"/>
    <col min="9996" max="9996" width="22.42578125" style="557" customWidth="1"/>
    <col min="9997" max="9997" width="13.85546875" style="557" customWidth="1"/>
    <col min="9998" max="9998" width="15.7109375" style="557" customWidth="1"/>
    <col min="9999" max="9999" width="16.7109375" style="557" customWidth="1"/>
    <col min="10000" max="10000" width="17.140625" style="557" customWidth="1"/>
    <col min="10001" max="10002" width="10.7109375" style="557" customWidth="1"/>
    <col min="10003" max="10003" width="9.28515625" style="557"/>
    <col min="10004" max="10004" width="12.7109375" style="557" customWidth="1"/>
    <col min="10005" max="10005" width="23.42578125" style="557" customWidth="1"/>
    <col min="10006" max="10007" width="9.28515625" style="557"/>
    <col min="10008" max="10008" width="10.5703125" style="557" customWidth="1"/>
    <col min="10009" max="10009" width="11.28515625" style="557" customWidth="1"/>
    <col min="10010" max="10240" width="9.28515625" style="557"/>
    <col min="10241" max="10241" width="87.7109375" style="557" customWidth="1"/>
    <col min="10242" max="10242" width="23.7109375" style="557" customWidth="1"/>
    <col min="10243" max="10243" width="18.28515625" style="557" customWidth="1"/>
    <col min="10244" max="10244" width="15.28515625" style="557" customWidth="1"/>
    <col min="10245" max="10245" width="24.28515625" style="557" customWidth="1"/>
    <col min="10246" max="10246" width="18.85546875" style="557" customWidth="1"/>
    <col min="10247" max="10247" width="15.28515625" style="557" customWidth="1"/>
    <col min="10248" max="10249" width="24.5703125" style="557" customWidth="1"/>
    <col min="10250" max="10250" width="15.7109375" style="557" customWidth="1"/>
    <col min="10251" max="10251" width="25.7109375" style="557" customWidth="1"/>
    <col min="10252" max="10252" width="22.42578125" style="557" customWidth="1"/>
    <col min="10253" max="10253" width="13.85546875" style="557" customWidth="1"/>
    <col min="10254" max="10254" width="15.7109375" style="557" customWidth="1"/>
    <col min="10255" max="10255" width="16.7109375" style="557" customWidth="1"/>
    <col min="10256" max="10256" width="17.140625" style="557" customWidth="1"/>
    <col min="10257" max="10258" width="10.7109375" style="557" customWidth="1"/>
    <col min="10259" max="10259" width="9.28515625" style="557"/>
    <col min="10260" max="10260" width="12.7109375" style="557" customWidth="1"/>
    <col min="10261" max="10261" width="23.42578125" style="557" customWidth="1"/>
    <col min="10262" max="10263" width="9.28515625" style="557"/>
    <col min="10264" max="10264" width="10.5703125" style="557" customWidth="1"/>
    <col min="10265" max="10265" width="11.28515625" style="557" customWidth="1"/>
    <col min="10266" max="10496" width="9.28515625" style="557"/>
    <col min="10497" max="10497" width="87.7109375" style="557" customWidth="1"/>
    <col min="10498" max="10498" width="23.7109375" style="557" customWidth="1"/>
    <col min="10499" max="10499" width="18.28515625" style="557" customWidth="1"/>
    <col min="10500" max="10500" width="15.28515625" style="557" customWidth="1"/>
    <col min="10501" max="10501" width="24.28515625" style="557" customWidth="1"/>
    <col min="10502" max="10502" width="18.85546875" style="557" customWidth="1"/>
    <col min="10503" max="10503" width="15.28515625" style="557" customWidth="1"/>
    <col min="10504" max="10505" width="24.5703125" style="557" customWidth="1"/>
    <col min="10506" max="10506" width="15.7109375" style="557" customWidth="1"/>
    <col min="10507" max="10507" width="25.7109375" style="557" customWidth="1"/>
    <col min="10508" max="10508" width="22.42578125" style="557" customWidth="1"/>
    <col min="10509" max="10509" width="13.85546875" style="557" customWidth="1"/>
    <col min="10510" max="10510" width="15.7109375" style="557" customWidth="1"/>
    <col min="10511" max="10511" width="16.7109375" style="557" customWidth="1"/>
    <col min="10512" max="10512" width="17.140625" style="557" customWidth="1"/>
    <col min="10513" max="10514" width="10.7109375" style="557" customWidth="1"/>
    <col min="10515" max="10515" width="9.28515625" style="557"/>
    <col min="10516" max="10516" width="12.7109375" style="557" customWidth="1"/>
    <col min="10517" max="10517" width="23.42578125" style="557" customWidth="1"/>
    <col min="10518" max="10519" width="9.28515625" style="557"/>
    <col min="10520" max="10520" width="10.5703125" style="557" customWidth="1"/>
    <col min="10521" max="10521" width="11.28515625" style="557" customWidth="1"/>
    <col min="10522" max="10752" width="9.28515625" style="557"/>
    <col min="10753" max="10753" width="87.7109375" style="557" customWidth="1"/>
    <col min="10754" max="10754" width="23.7109375" style="557" customWidth="1"/>
    <col min="10755" max="10755" width="18.28515625" style="557" customWidth="1"/>
    <col min="10756" max="10756" width="15.28515625" style="557" customWidth="1"/>
    <col min="10757" max="10757" width="24.28515625" style="557" customWidth="1"/>
    <col min="10758" max="10758" width="18.85546875" style="557" customWidth="1"/>
    <col min="10759" max="10759" width="15.28515625" style="557" customWidth="1"/>
    <col min="10760" max="10761" width="24.5703125" style="557" customWidth="1"/>
    <col min="10762" max="10762" width="15.7109375" style="557" customWidth="1"/>
    <col min="10763" max="10763" width="25.7109375" style="557" customWidth="1"/>
    <col min="10764" max="10764" width="22.42578125" style="557" customWidth="1"/>
    <col min="10765" max="10765" width="13.85546875" style="557" customWidth="1"/>
    <col min="10766" max="10766" width="15.7109375" style="557" customWidth="1"/>
    <col min="10767" max="10767" width="16.7109375" style="557" customWidth="1"/>
    <col min="10768" max="10768" width="17.140625" style="557" customWidth="1"/>
    <col min="10769" max="10770" width="10.7109375" style="557" customWidth="1"/>
    <col min="10771" max="10771" width="9.28515625" style="557"/>
    <col min="10772" max="10772" width="12.7109375" style="557" customWidth="1"/>
    <col min="10773" max="10773" width="23.42578125" style="557" customWidth="1"/>
    <col min="10774" max="10775" width="9.28515625" style="557"/>
    <col min="10776" max="10776" width="10.5703125" style="557" customWidth="1"/>
    <col min="10777" max="10777" width="11.28515625" style="557" customWidth="1"/>
    <col min="10778" max="11008" width="9.28515625" style="557"/>
    <col min="11009" max="11009" width="87.7109375" style="557" customWidth="1"/>
    <col min="11010" max="11010" width="23.7109375" style="557" customWidth="1"/>
    <col min="11011" max="11011" width="18.28515625" style="557" customWidth="1"/>
    <col min="11012" max="11012" width="15.28515625" style="557" customWidth="1"/>
    <col min="11013" max="11013" width="24.28515625" style="557" customWidth="1"/>
    <col min="11014" max="11014" width="18.85546875" style="557" customWidth="1"/>
    <col min="11015" max="11015" width="15.28515625" style="557" customWidth="1"/>
    <col min="11016" max="11017" width="24.5703125" style="557" customWidth="1"/>
    <col min="11018" max="11018" width="15.7109375" style="557" customWidth="1"/>
    <col min="11019" max="11019" width="25.7109375" style="557" customWidth="1"/>
    <col min="11020" max="11020" width="22.42578125" style="557" customWidth="1"/>
    <col min="11021" max="11021" width="13.85546875" style="557" customWidth="1"/>
    <col min="11022" max="11022" width="15.7109375" style="557" customWidth="1"/>
    <col min="11023" max="11023" width="16.7109375" style="557" customWidth="1"/>
    <col min="11024" max="11024" width="17.140625" style="557" customWidth="1"/>
    <col min="11025" max="11026" width="10.7109375" style="557" customWidth="1"/>
    <col min="11027" max="11027" width="9.28515625" style="557"/>
    <col min="11028" max="11028" width="12.7109375" style="557" customWidth="1"/>
    <col min="11029" max="11029" width="23.42578125" style="557" customWidth="1"/>
    <col min="11030" max="11031" width="9.28515625" style="557"/>
    <col min="11032" max="11032" width="10.5703125" style="557" customWidth="1"/>
    <col min="11033" max="11033" width="11.28515625" style="557" customWidth="1"/>
    <col min="11034" max="11264" width="9.28515625" style="557"/>
    <col min="11265" max="11265" width="87.7109375" style="557" customWidth="1"/>
    <col min="11266" max="11266" width="23.7109375" style="557" customWidth="1"/>
    <col min="11267" max="11267" width="18.28515625" style="557" customWidth="1"/>
    <col min="11268" max="11268" width="15.28515625" style="557" customWidth="1"/>
    <col min="11269" max="11269" width="24.28515625" style="557" customWidth="1"/>
    <col min="11270" max="11270" width="18.85546875" style="557" customWidth="1"/>
    <col min="11271" max="11271" width="15.28515625" style="557" customWidth="1"/>
    <col min="11272" max="11273" width="24.5703125" style="557" customWidth="1"/>
    <col min="11274" max="11274" width="15.7109375" style="557" customWidth="1"/>
    <col min="11275" max="11275" width="25.7109375" style="557" customWidth="1"/>
    <col min="11276" max="11276" width="22.42578125" style="557" customWidth="1"/>
    <col min="11277" max="11277" width="13.85546875" style="557" customWidth="1"/>
    <col min="11278" max="11278" width="15.7109375" style="557" customWidth="1"/>
    <col min="11279" max="11279" width="16.7109375" style="557" customWidth="1"/>
    <col min="11280" max="11280" width="17.140625" style="557" customWidth="1"/>
    <col min="11281" max="11282" width="10.7109375" style="557" customWidth="1"/>
    <col min="11283" max="11283" width="9.28515625" style="557"/>
    <col min="11284" max="11284" width="12.7109375" style="557" customWidth="1"/>
    <col min="11285" max="11285" width="23.42578125" style="557" customWidth="1"/>
    <col min="11286" max="11287" width="9.28515625" style="557"/>
    <col min="11288" max="11288" width="10.5703125" style="557" customWidth="1"/>
    <col min="11289" max="11289" width="11.28515625" style="557" customWidth="1"/>
    <col min="11290" max="11520" width="9.28515625" style="557"/>
    <col min="11521" max="11521" width="87.7109375" style="557" customWidth="1"/>
    <col min="11522" max="11522" width="23.7109375" style="557" customWidth="1"/>
    <col min="11523" max="11523" width="18.28515625" style="557" customWidth="1"/>
    <col min="11524" max="11524" width="15.28515625" style="557" customWidth="1"/>
    <col min="11525" max="11525" width="24.28515625" style="557" customWidth="1"/>
    <col min="11526" max="11526" width="18.85546875" style="557" customWidth="1"/>
    <col min="11527" max="11527" width="15.28515625" style="557" customWidth="1"/>
    <col min="11528" max="11529" width="24.5703125" style="557" customWidth="1"/>
    <col min="11530" max="11530" width="15.7109375" style="557" customWidth="1"/>
    <col min="11531" max="11531" width="25.7109375" style="557" customWidth="1"/>
    <col min="11532" max="11532" width="22.42578125" style="557" customWidth="1"/>
    <col min="11533" max="11533" width="13.85546875" style="557" customWidth="1"/>
    <col min="11534" max="11534" width="15.7109375" style="557" customWidth="1"/>
    <col min="11535" max="11535" width="16.7109375" style="557" customWidth="1"/>
    <col min="11536" max="11536" width="17.140625" style="557" customWidth="1"/>
    <col min="11537" max="11538" width="10.7109375" style="557" customWidth="1"/>
    <col min="11539" max="11539" width="9.28515625" style="557"/>
    <col min="11540" max="11540" width="12.7109375" style="557" customWidth="1"/>
    <col min="11541" max="11541" width="23.42578125" style="557" customWidth="1"/>
    <col min="11542" max="11543" width="9.28515625" style="557"/>
    <col min="11544" max="11544" width="10.5703125" style="557" customWidth="1"/>
    <col min="11545" max="11545" width="11.28515625" style="557" customWidth="1"/>
    <col min="11546" max="11776" width="9.28515625" style="557"/>
    <col min="11777" max="11777" width="87.7109375" style="557" customWidth="1"/>
    <col min="11778" max="11778" width="23.7109375" style="557" customWidth="1"/>
    <col min="11779" max="11779" width="18.28515625" style="557" customWidth="1"/>
    <col min="11780" max="11780" width="15.28515625" style="557" customWidth="1"/>
    <col min="11781" max="11781" width="24.28515625" style="557" customWidth="1"/>
    <col min="11782" max="11782" width="18.85546875" style="557" customWidth="1"/>
    <col min="11783" max="11783" width="15.28515625" style="557" customWidth="1"/>
    <col min="11784" max="11785" width="24.5703125" style="557" customWidth="1"/>
    <col min="11786" max="11786" width="15.7109375" style="557" customWidth="1"/>
    <col min="11787" max="11787" width="25.7109375" style="557" customWidth="1"/>
    <col min="11788" max="11788" width="22.42578125" style="557" customWidth="1"/>
    <col min="11789" max="11789" width="13.85546875" style="557" customWidth="1"/>
    <col min="11790" max="11790" width="15.7109375" style="557" customWidth="1"/>
    <col min="11791" max="11791" width="16.7109375" style="557" customWidth="1"/>
    <col min="11792" max="11792" width="17.140625" style="557" customWidth="1"/>
    <col min="11793" max="11794" width="10.7109375" style="557" customWidth="1"/>
    <col min="11795" max="11795" width="9.28515625" style="557"/>
    <col min="11796" max="11796" width="12.7109375" style="557" customWidth="1"/>
    <col min="11797" max="11797" width="23.42578125" style="557" customWidth="1"/>
    <col min="11798" max="11799" width="9.28515625" style="557"/>
    <col min="11800" max="11800" width="10.5703125" style="557" customWidth="1"/>
    <col min="11801" max="11801" width="11.28515625" style="557" customWidth="1"/>
    <col min="11802" max="12032" width="9.28515625" style="557"/>
    <col min="12033" max="12033" width="87.7109375" style="557" customWidth="1"/>
    <col min="12034" max="12034" width="23.7109375" style="557" customWidth="1"/>
    <col min="12035" max="12035" width="18.28515625" style="557" customWidth="1"/>
    <col min="12036" max="12036" width="15.28515625" style="557" customWidth="1"/>
    <col min="12037" max="12037" width="24.28515625" style="557" customWidth="1"/>
    <col min="12038" max="12038" width="18.85546875" style="557" customWidth="1"/>
    <col min="12039" max="12039" width="15.28515625" style="557" customWidth="1"/>
    <col min="12040" max="12041" width="24.5703125" style="557" customWidth="1"/>
    <col min="12042" max="12042" width="15.7109375" style="557" customWidth="1"/>
    <col min="12043" max="12043" width="25.7109375" style="557" customWidth="1"/>
    <col min="12044" max="12044" width="22.42578125" style="557" customWidth="1"/>
    <col min="12045" max="12045" width="13.85546875" style="557" customWidth="1"/>
    <col min="12046" max="12046" width="15.7109375" style="557" customWidth="1"/>
    <col min="12047" max="12047" width="16.7109375" style="557" customWidth="1"/>
    <col min="12048" max="12048" width="17.140625" style="557" customWidth="1"/>
    <col min="12049" max="12050" width="10.7109375" style="557" customWidth="1"/>
    <col min="12051" max="12051" width="9.28515625" style="557"/>
    <col min="12052" max="12052" width="12.7109375" style="557" customWidth="1"/>
    <col min="12053" max="12053" width="23.42578125" style="557" customWidth="1"/>
    <col min="12054" max="12055" width="9.28515625" style="557"/>
    <col min="12056" max="12056" width="10.5703125" style="557" customWidth="1"/>
    <col min="12057" max="12057" width="11.28515625" style="557" customWidth="1"/>
    <col min="12058" max="12288" width="9.28515625" style="557"/>
    <col min="12289" max="12289" width="87.7109375" style="557" customWidth="1"/>
    <col min="12290" max="12290" width="23.7109375" style="557" customWidth="1"/>
    <col min="12291" max="12291" width="18.28515625" style="557" customWidth="1"/>
    <col min="12292" max="12292" width="15.28515625" style="557" customWidth="1"/>
    <col min="12293" max="12293" width="24.28515625" style="557" customWidth="1"/>
    <col min="12294" max="12294" width="18.85546875" style="557" customWidth="1"/>
    <col min="12295" max="12295" width="15.28515625" style="557" customWidth="1"/>
    <col min="12296" max="12297" width="24.5703125" style="557" customWidth="1"/>
    <col min="12298" max="12298" width="15.7109375" style="557" customWidth="1"/>
    <col min="12299" max="12299" width="25.7109375" style="557" customWidth="1"/>
    <col min="12300" max="12300" width="22.42578125" style="557" customWidth="1"/>
    <col min="12301" max="12301" width="13.85546875" style="557" customWidth="1"/>
    <col min="12302" max="12302" width="15.7109375" style="557" customWidth="1"/>
    <col min="12303" max="12303" width="16.7109375" style="557" customWidth="1"/>
    <col min="12304" max="12304" width="17.140625" style="557" customWidth="1"/>
    <col min="12305" max="12306" width="10.7109375" style="557" customWidth="1"/>
    <col min="12307" max="12307" width="9.28515625" style="557"/>
    <col min="12308" max="12308" width="12.7109375" style="557" customWidth="1"/>
    <col min="12309" max="12309" width="23.42578125" style="557" customWidth="1"/>
    <col min="12310" max="12311" width="9.28515625" style="557"/>
    <col min="12312" max="12312" width="10.5703125" style="557" customWidth="1"/>
    <col min="12313" max="12313" width="11.28515625" style="557" customWidth="1"/>
    <col min="12314" max="12544" width="9.28515625" style="557"/>
    <col min="12545" max="12545" width="87.7109375" style="557" customWidth="1"/>
    <col min="12546" max="12546" width="23.7109375" style="557" customWidth="1"/>
    <col min="12547" max="12547" width="18.28515625" style="557" customWidth="1"/>
    <col min="12548" max="12548" width="15.28515625" style="557" customWidth="1"/>
    <col min="12549" max="12549" width="24.28515625" style="557" customWidth="1"/>
    <col min="12550" max="12550" width="18.85546875" style="557" customWidth="1"/>
    <col min="12551" max="12551" width="15.28515625" style="557" customWidth="1"/>
    <col min="12552" max="12553" width="24.5703125" style="557" customWidth="1"/>
    <col min="12554" max="12554" width="15.7109375" style="557" customWidth="1"/>
    <col min="12555" max="12555" width="25.7109375" style="557" customWidth="1"/>
    <col min="12556" max="12556" width="22.42578125" style="557" customWidth="1"/>
    <col min="12557" max="12557" width="13.85546875" style="557" customWidth="1"/>
    <col min="12558" max="12558" width="15.7109375" style="557" customWidth="1"/>
    <col min="12559" max="12559" width="16.7109375" style="557" customWidth="1"/>
    <col min="12560" max="12560" width="17.140625" style="557" customWidth="1"/>
    <col min="12561" max="12562" width="10.7109375" style="557" customWidth="1"/>
    <col min="12563" max="12563" width="9.28515625" style="557"/>
    <col min="12564" max="12564" width="12.7109375" style="557" customWidth="1"/>
    <col min="12565" max="12565" width="23.42578125" style="557" customWidth="1"/>
    <col min="12566" max="12567" width="9.28515625" style="557"/>
    <col min="12568" max="12568" width="10.5703125" style="557" customWidth="1"/>
    <col min="12569" max="12569" width="11.28515625" style="557" customWidth="1"/>
    <col min="12570" max="12800" width="9.28515625" style="557"/>
    <col min="12801" max="12801" width="87.7109375" style="557" customWidth="1"/>
    <col min="12802" max="12802" width="23.7109375" style="557" customWidth="1"/>
    <col min="12803" max="12803" width="18.28515625" style="557" customWidth="1"/>
    <col min="12804" max="12804" width="15.28515625" style="557" customWidth="1"/>
    <col min="12805" max="12805" width="24.28515625" style="557" customWidth="1"/>
    <col min="12806" max="12806" width="18.85546875" style="557" customWidth="1"/>
    <col min="12807" max="12807" width="15.28515625" style="557" customWidth="1"/>
    <col min="12808" max="12809" width="24.5703125" style="557" customWidth="1"/>
    <col min="12810" max="12810" width="15.7109375" style="557" customWidth="1"/>
    <col min="12811" max="12811" width="25.7109375" style="557" customWidth="1"/>
    <col min="12812" max="12812" width="22.42578125" style="557" customWidth="1"/>
    <col min="12813" max="12813" width="13.85546875" style="557" customWidth="1"/>
    <col min="12814" max="12814" width="15.7109375" style="557" customWidth="1"/>
    <col min="12815" max="12815" width="16.7109375" style="557" customWidth="1"/>
    <col min="12816" max="12816" width="17.140625" style="557" customWidth="1"/>
    <col min="12817" max="12818" width="10.7109375" style="557" customWidth="1"/>
    <col min="12819" max="12819" width="9.28515625" style="557"/>
    <col min="12820" max="12820" width="12.7109375" style="557" customWidth="1"/>
    <col min="12821" max="12821" width="23.42578125" style="557" customWidth="1"/>
    <col min="12822" max="12823" width="9.28515625" style="557"/>
    <col min="12824" max="12824" width="10.5703125" style="557" customWidth="1"/>
    <col min="12825" max="12825" width="11.28515625" style="557" customWidth="1"/>
    <col min="12826" max="13056" width="9.28515625" style="557"/>
    <col min="13057" max="13057" width="87.7109375" style="557" customWidth="1"/>
    <col min="13058" max="13058" width="23.7109375" style="557" customWidth="1"/>
    <col min="13059" max="13059" width="18.28515625" style="557" customWidth="1"/>
    <col min="13060" max="13060" width="15.28515625" style="557" customWidth="1"/>
    <col min="13061" max="13061" width="24.28515625" style="557" customWidth="1"/>
    <col min="13062" max="13062" width="18.85546875" style="557" customWidth="1"/>
    <col min="13063" max="13063" width="15.28515625" style="557" customWidth="1"/>
    <col min="13064" max="13065" width="24.5703125" style="557" customWidth="1"/>
    <col min="13066" max="13066" width="15.7109375" style="557" customWidth="1"/>
    <col min="13067" max="13067" width="25.7109375" style="557" customWidth="1"/>
    <col min="13068" max="13068" width="22.42578125" style="557" customWidth="1"/>
    <col min="13069" max="13069" width="13.85546875" style="557" customWidth="1"/>
    <col min="13070" max="13070" width="15.7109375" style="557" customWidth="1"/>
    <col min="13071" max="13071" width="16.7109375" style="557" customWidth="1"/>
    <col min="13072" max="13072" width="17.140625" style="557" customWidth="1"/>
    <col min="13073" max="13074" width="10.7109375" style="557" customWidth="1"/>
    <col min="13075" max="13075" width="9.28515625" style="557"/>
    <col min="13076" max="13076" width="12.7109375" style="557" customWidth="1"/>
    <col min="13077" max="13077" width="23.42578125" style="557" customWidth="1"/>
    <col min="13078" max="13079" width="9.28515625" style="557"/>
    <col min="13080" max="13080" width="10.5703125" style="557" customWidth="1"/>
    <col min="13081" max="13081" width="11.28515625" style="557" customWidth="1"/>
    <col min="13082" max="13312" width="9.28515625" style="557"/>
    <col min="13313" max="13313" width="87.7109375" style="557" customWidth="1"/>
    <col min="13314" max="13314" width="23.7109375" style="557" customWidth="1"/>
    <col min="13315" max="13315" width="18.28515625" style="557" customWidth="1"/>
    <col min="13316" max="13316" width="15.28515625" style="557" customWidth="1"/>
    <col min="13317" max="13317" width="24.28515625" style="557" customWidth="1"/>
    <col min="13318" max="13318" width="18.85546875" style="557" customWidth="1"/>
    <col min="13319" max="13319" width="15.28515625" style="557" customWidth="1"/>
    <col min="13320" max="13321" width="24.5703125" style="557" customWidth="1"/>
    <col min="13322" max="13322" width="15.7109375" style="557" customWidth="1"/>
    <col min="13323" max="13323" width="25.7109375" style="557" customWidth="1"/>
    <col min="13324" max="13324" width="22.42578125" style="557" customWidth="1"/>
    <col min="13325" max="13325" width="13.85546875" style="557" customWidth="1"/>
    <col min="13326" max="13326" width="15.7109375" style="557" customWidth="1"/>
    <col min="13327" max="13327" width="16.7109375" style="557" customWidth="1"/>
    <col min="13328" max="13328" width="17.140625" style="557" customWidth="1"/>
    <col min="13329" max="13330" width="10.7109375" style="557" customWidth="1"/>
    <col min="13331" max="13331" width="9.28515625" style="557"/>
    <col min="13332" max="13332" width="12.7109375" style="557" customWidth="1"/>
    <col min="13333" max="13333" width="23.42578125" style="557" customWidth="1"/>
    <col min="13334" max="13335" width="9.28515625" style="557"/>
    <col min="13336" max="13336" width="10.5703125" style="557" customWidth="1"/>
    <col min="13337" max="13337" width="11.28515625" style="557" customWidth="1"/>
    <col min="13338" max="13568" width="9.28515625" style="557"/>
    <col min="13569" max="13569" width="87.7109375" style="557" customWidth="1"/>
    <col min="13570" max="13570" width="23.7109375" style="557" customWidth="1"/>
    <col min="13571" max="13571" width="18.28515625" style="557" customWidth="1"/>
    <col min="13572" max="13572" width="15.28515625" style="557" customWidth="1"/>
    <col min="13573" max="13573" width="24.28515625" style="557" customWidth="1"/>
    <col min="13574" max="13574" width="18.85546875" style="557" customWidth="1"/>
    <col min="13575" max="13575" width="15.28515625" style="557" customWidth="1"/>
    <col min="13576" max="13577" width="24.5703125" style="557" customWidth="1"/>
    <col min="13578" max="13578" width="15.7109375" style="557" customWidth="1"/>
    <col min="13579" max="13579" width="25.7109375" style="557" customWidth="1"/>
    <col min="13580" max="13580" width="22.42578125" style="557" customWidth="1"/>
    <col min="13581" max="13581" width="13.85546875" style="557" customWidth="1"/>
    <col min="13582" max="13582" width="15.7109375" style="557" customWidth="1"/>
    <col min="13583" max="13583" width="16.7109375" style="557" customWidth="1"/>
    <col min="13584" max="13584" width="17.140625" style="557" customWidth="1"/>
    <col min="13585" max="13586" width="10.7109375" style="557" customWidth="1"/>
    <col min="13587" max="13587" width="9.28515625" style="557"/>
    <col min="13588" max="13588" width="12.7109375" style="557" customWidth="1"/>
    <col min="13589" max="13589" width="23.42578125" style="557" customWidth="1"/>
    <col min="13590" max="13591" width="9.28515625" style="557"/>
    <col min="13592" max="13592" width="10.5703125" style="557" customWidth="1"/>
    <col min="13593" max="13593" width="11.28515625" style="557" customWidth="1"/>
    <col min="13594" max="13824" width="9.28515625" style="557"/>
    <col min="13825" max="13825" width="87.7109375" style="557" customWidth="1"/>
    <col min="13826" max="13826" width="23.7109375" style="557" customWidth="1"/>
    <col min="13827" max="13827" width="18.28515625" style="557" customWidth="1"/>
    <col min="13828" max="13828" width="15.28515625" style="557" customWidth="1"/>
    <col min="13829" max="13829" width="24.28515625" style="557" customWidth="1"/>
    <col min="13830" max="13830" width="18.85546875" style="557" customWidth="1"/>
    <col min="13831" max="13831" width="15.28515625" style="557" customWidth="1"/>
    <col min="13832" max="13833" width="24.5703125" style="557" customWidth="1"/>
    <col min="13834" max="13834" width="15.7109375" style="557" customWidth="1"/>
    <col min="13835" max="13835" width="25.7109375" style="557" customWidth="1"/>
    <col min="13836" max="13836" width="22.42578125" style="557" customWidth="1"/>
    <col min="13837" max="13837" width="13.85546875" style="557" customWidth="1"/>
    <col min="13838" max="13838" width="15.7109375" style="557" customWidth="1"/>
    <col min="13839" max="13839" width="16.7109375" style="557" customWidth="1"/>
    <col min="13840" max="13840" width="17.140625" style="557" customWidth="1"/>
    <col min="13841" max="13842" width="10.7109375" style="557" customWidth="1"/>
    <col min="13843" max="13843" width="9.28515625" style="557"/>
    <col min="13844" max="13844" width="12.7109375" style="557" customWidth="1"/>
    <col min="13845" max="13845" width="23.42578125" style="557" customWidth="1"/>
    <col min="13846" max="13847" width="9.28515625" style="557"/>
    <col min="13848" max="13848" width="10.5703125" style="557" customWidth="1"/>
    <col min="13849" max="13849" width="11.28515625" style="557" customWidth="1"/>
    <col min="13850" max="14080" width="9.28515625" style="557"/>
    <col min="14081" max="14081" width="87.7109375" style="557" customWidth="1"/>
    <col min="14082" max="14082" width="23.7109375" style="557" customWidth="1"/>
    <col min="14083" max="14083" width="18.28515625" style="557" customWidth="1"/>
    <col min="14084" max="14084" width="15.28515625" style="557" customWidth="1"/>
    <col min="14085" max="14085" width="24.28515625" style="557" customWidth="1"/>
    <col min="14086" max="14086" width="18.85546875" style="557" customWidth="1"/>
    <col min="14087" max="14087" width="15.28515625" style="557" customWidth="1"/>
    <col min="14088" max="14089" width="24.5703125" style="557" customWidth="1"/>
    <col min="14090" max="14090" width="15.7109375" style="557" customWidth="1"/>
    <col min="14091" max="14091" width="25.7109375" style="557" customWidth="1"/>
    <col min="14092" max="14092" width="22.42578125" style="557" customWidth="1"/>
    <col min="14093" max="14093" width="13.85546875" style="557" customWidth="1"/>
    <col min="14094" max="14094" width="15.7109375" style="557" customWidth="1"/>
    <col min="14095" max="14095" width="16.7109375" style="557" customWidth="1"/>
    <col min="14096" max="14096" width="17.140625" style="557" customWidth="1"/>
    <col min="14097" max="14098" width="10.7109375" style="557" customWidth="1"/>
    <col min="14099" max="14099" width="9.28515625" style="557"/>
    <col min="14100" max="14100" width="12.7109375" style="557" customWidth="1"/>
    <col min="14101" max="14101" width="23.42578125" style="557" customWidth="1"/>
    <col min="14102" max="14103" width="9.28515625" style="557"/>
    <col min="14104" max="14104" width="10.5703125" style="557" customWidth="1"/>
    <col min="14105" max="14105" width="11.28515625" style="557" customWidth="1"/>
    <col min="14106" max="14336" width="9.28515625" style="557"/>
    <col min="14337" max="14337" width="87.7109375" style="557" customWidth="1"/>
    <col min="14338" max="14338" width="23.7109375" style="557" customWidth="1"/>
    <col min="14339" max="14339" width="18.28515625" style="557" customWidth="1"/>
    <col min="14340" max="14340" width="15.28515625" style="557" customWidth="1"/>
    <col min="14341" max="14341" width="24.28515625" style="557" customWidth="1"/>
    <col min="14342" max="14342" width="18.85546875" style="557" customWidth="1"/>
    <col min="14343" max="14343" width="15.28515625" style="557" customWidth="1"/>
    <col min="14344" max="14345" width="24.5703125" style="557" customWidth="1"/>
    <col min="14346" max="14346" width="15.7109375" style="557" customWidth="1"/>
    <col min="14347" max="14347" width="25.7109375" style="557" customWidth="1"/>
    <col min="14348" max="14348" width="22.42578125" style="557" customWidth="1"/>
    <col min="14349" max="14349" width="13.85546875" style="557" customWidth="1"/>
    <col min="14350" max="14350" width="15.7109375" style="557" customWidth="1"/>
    <col min="14351" max="14351" width="16.7109375" style="557" customWidth="1"/>
    <col min="14352" max="14352" width="17.140625" style="557" customWidth="1"/>
    <col min="14353" max="14354" width="10.7109375" style="557" customWidth="1"/>
    <col min="14355" max="14355" width="9.28515625" style="557"/>
    <col min="14356" max="14356" width="12.7109375" style="557" customWidth="1"/>
    <col min="14357" max="14357" width="23.42578125" style="557" customWidth="1"/>
    <col min="14358" max="14359" width="9.28515625" style="557"/>
    <col min="14360" max="14360" width="10.5703125" style="557" customWidth="1"/>
    <col min="14361" max="14361" width="11.28515625" style="557" customWidth="1"/>
    <col min="14362" max="14592" width="9.28515625" style="557"/>
    <col min="14593" max="14593" width="87.7109375" style="557" customWidth="1"/>
    <col min="14594" max="14594" width="23.7109375" style="557" customWidth="1"/>
    <col min="14595" max="14595" width="18.28515625" style="557" customWidth="1"/>
    <col min="14596" max="14596" width="15.28515625" style="557" customWidth="1"/>
    <col min="14597" max="14597" width="24.28515625" style="557" customWidth="1"/>
    <col min="14598" max="14598" width="18.85546875" style="557" customWidth="1"/>
    <col min="14599" max="14599" width="15.28515625" style="557" customWidth="1"/>
    <col min="14600" max="14601" width="24.5703125" style="557" customWidth="1"/>
    <col min="14602" max="14602" width="15.7109375" style="557" customWidth="1"/>
    <col min="14603" max="14603" width="25.7109375" style="557" customWidth="1"/>
    <col min="14604" max="14604" width="22.42578125" style="557" customWidth="1"/>
    <col min="14605" max="14605" width="13.85546875" style="557" customWidth="1"/>
    <col min="14606" max="14606" width="15.7109375" style="557" customWidth="1"/>
    <col min="14607" max="14607" width="16.7109375" style="557" customWidth="1"/>
    <col min="14608" max="14608" width="17.140625" style="557" customWidth="1"/>
    <col min="14609" max="14610" width="10.7109375" style="557" customWidth="1"/>
    <col min="14611" max="14611" width="9.28515625" style="557"/>
    <col min="14612" max="14612" width="12.7109375" style="557" customWidth="1"/>
    <col min="14613" max="14613" width="23.42578125" style="557" customWidth="1"/>
    <col min="14614" max="14615" width="9.28515625" style="557"/>
    <col min="14616" max="14616" width="10.5703125" style="557" customWidth="1"/>
    <col min="14617" max="14617" width="11.28515625" style="557" customWidth="1"/>
    <col min="14618" max="14848" width="9.28515625" style="557"/>
    <col min="14849" max="14849" width="87.7109375" style="557" customWidth="1"/>
    <col min="14850" max="14850" width="23.7109375" style="557" customWidth="1"/>
    <col min="14851" max="14851" width="18.28515625" style="557" customWidth="1"/>
    <col min="14852" max="14852" width="15.28515625" style="557" customWidth="1"/>
    <col min="14853" max="14853" width="24.28515625" style="557" customWidth="1"/>
    <col min="14854" max="14854" width="18.85546875" style="557" customWidth="1"/>
    <col min="14855" max="14855" width="15.28515625" style="557" customWidth="1"/>
    <col min="14856" max="14857" width="24.5703125" style="557" customWidth="1"/>
    <col min="14858" max="14858" width="15.7109375" style="557" customWidth="1"/>
    <col min="14859" max="14859" width="25.7109375" style="557" customWidth="1"/>
    <col min="14860" max="14860" width="22.42578125" style="557" customWidth="1"/>
    <col min="14861" max="14861" width="13.85546875" style="557" customWidth="1"/>
    <col min="14862" max="14862" width="15.7109375" style="557" customWidth="1"/>
    <col min="14863" max="14863" width="16.7109375" style="557" customWidth="1"/>
    <col min="14864" max="14864" width="17.140625" style="557" customWidth="1"/>
    <col min="14865" max="14866" width="10.7109375" style="557" customWidth="1"/>
    <col min="14867" max="14867" width="9.28515625" style="557"/>
    <col min="14868" max="14868" width="12.7109375" style="557" customWidth="1"/>
    <col min="14869" max="14869" width="23.42578125" style="557" customWidth="1"/>
    <col min="14870" max="14871" width="9.28515625" style="557"/>
    <col min="14872" max="14872" width="10.5703125" style="557" customWidth="1"/>
    <col min="14873" max="14873" width="11.28515625" style="557" customWidth="1"/>
    <col min="14874" max="15104" width="9.28515625" style="557"/>
    <col min="15105" max="15105" width="87.7109375" style="557" customWidth="1"/>
    <col min="15106" max="15106" width="23.7109375" style="557" customWidth="1"/>
    <col min="15107" max="15107" width="18.28515625" style="557" customWidth="1"/>
    <col min="15108" max="15108" width="15.28515625" style="557" customWidth="1"/>
    <col min="15109" max="15109" width="24.28515625" style="557" customWidth="1"/>
    <col min="15110" max="15110" width="18.85546875" style="557" customWidth="1"/>
    <col min="15111" max="15111" width="15.28515625" style="557" customWidth="1"/>
    <col min="15112" max="15113" width="24.5703125" style="557" customWidth="1"/>
    <col min="15114" max="15114" width="15.7109375" style="557" customWidth="1"/>
    <col min="15115" max="15115" width="25.7109375" style="557" customWidth="1"/>
    <col min="15116" max="15116" width="22.42578125" style="557" customWidth="1"/>
    <col min="15117" max="15117" width="13.85546875" style="557" customWidth="1"/>
    <col min="15118" max="15118" width="15.7109375" style="557" customWidth="1"/>
    <col min="15119" max="15119" width="16.7109375" style="557" customWidth="1"/>
    <col min="15120" max="15120" width="17.140625" style="557" customWidth="1"/>
    <col min="15121" max="15122" width="10.7109375" style="557" customWidth="1"/>
    <col min="15123" max="15123" width="9.28515625" style="557"/>
    <col min="15124" max="15124" width="12.7109375" style="557" customWidth="1"/>
    <col min="15125" max="15125" width="23.42578125" style="557" customWidth="1"/>
    <col min="15126" max="15127" width="9.28515625" style="557"/>
    <col min="15128" max="15128" width="10.5703125" style="557" customWidth="1"/>
    <col min="15129" max="15129" width="11.28515625" style="557" customWidth="1"/>
    <col min="15130" max="15360" width="9.28515625" style="557"/>
    <col min="15361" max="15361" width="87.7109375" style="557" customWidth="1"/>
    <col min="15362" max="15362" width="23.7109375" style="557" customWidth="1"/>
    <col min="15363" max="15363" width="18.28515625" style="557" customWidth="1"/>
    <col min="15364" max="15364" width="15.28515625" style="557" customWidth="1"/>
    <col min="15365" max="15365" width="24.28515625" style="557" customWidth="1"/>
    <col min="15366" max="15366" width="18.85546875" style="557" customWidth="1"/>
    <col min="15367" max="15367" width="15.28515625" style="557" customWidth="1"/>
    <col min="15368" max="15369" width="24.5703125" style="557" customWidth="1"/>
    <col min="15370" max="15370" width="15.7109375" style="557" customWidth="1"/>
    <col min="15371" max="15371" width="25.7109375" style="557" customWidth="1"/>
    <col min="15372" max="15372" width="22.42578125" style="557" customWidth="1"/>
    <col min="15373" max="15373" width="13.85546875" style="557" customWidth="1"/>
    <col min="15374" max="15374" width="15.7109375" style="557" customWidth="1"/>
    <col min="15375" max="15375" width="16.7109375" style="557" customWidth="1"/>
    <col min="15376" max="15376" width="17.140625" style="557" customWidth="1"/>
    <col min="15377" max="15378" width="10.7109375" style="557" customWidth="1"/>
    <col min="15379" max="15379" width="9.28515625" style="557"/>
    <col min="15380" max="15380" width="12.7109375" style="557" customWidth="1"/>
    <col min="15381" max="15381" width="23.42578125" style="557" customWidth="1"/>
    <col min="15382" max="15383" width="9.28515625" style="557"/>
    <col min="15384" max="15384" width="10.5703125" style="557" customWidth="1"/>
    <col min="15385" max="15385" width="11.28515625" style="557" customWidth="1"/>
    <col min="15386" max="15616" width="9.28515625" style="557"/>
    <col min="15617" max="15617" width="87.7109375" style="557" customWidth="1"/>
    <col min="15618" max="15618" width="23.7109375" style="557" customWidth="1"/>
    <col min="15619" max="15619" width="18.28515625" style="557" customWidth="1"/>
    <col min="15620" max="15620" width="15.28515625" style="557" customWidth="1"/>
    <col min="15621" max="15621" width="24.28515625" style="557" customWidth="1"/>
    <col min="15622" max="15622" width="18.85546875" style="557" customWidth="1"/>
    <col min="15623" max="15623" width="15.28515625" style="557" customWidth="1"/>
    <col min="15624" max="15625" width="24.5703125" style="557" customWidth="1"/>
    <col min="15626" max="15626" width="15.7109375" style="557" customWidth="1"/>
    <col min="15627" max="15627" width="25.7109375" style="557" customWidth="1"/>
    <col min="15628" max="15628" width="22.42578125" style="557" customWidth="1"/>
    <col min="15629" max="15629" width="13.85546875" style="557" customWidth="1"/>
    <col min="15630" max="15630" width="15.7109375" style="557" customWidth="1"/>
    <col min="15631" max="15631" width="16.7109375" style="557" customWidth="1"/>
    <col min="15632" max="15632" width="17.140625" style="557" customWidth="1"/>
    <col min="15633" max="15634" width="10.7109375" style="557" customWidth="1"/>
    <col min="15635" max="15635" width="9.28515625" style="557"/>
    <col min="15636" max="15636" width="12.7109375" style="557" customWidth="1"/>
    <col min="15637" max="15637" width="23.42578125" style="557" customWidth="1"/>
    <col min="15638" max="15639" width="9.28515625" style="557"/>
    <col min="15640" max="15640" width="10.5703125" style="557" customWidth="1"/>
    <col min="15641" max="15641" width="11.28515625" style="557" customWidth="1"/>
    <col min="15642" max="15872" width="9.28515625" style="557"/>
    <col min="15873" max="15873" width="87.7109375" style="557" customWidth="1"/>
    <col min="15874" max="15874" width="23.7109375" style="557" customWidth="1"/>
    <col min="15875" max="15875" width="18.28515625" style="557" customWidth="1"/>
    <col min="15876" max="15876" width="15.28515625" style="557" customWidth="1"/>
    <col min="15877" max="15877" width="24.28515625" style="557" customWidth="1"/>
    <col min="15878" max="15878" width="18.85546875" style="557" customWidth="1"/>
    <col min="15879" max="15879" width="15.28515625" style="557" customWidth="1"/>
    <col min="15880" max="15881" width="24.5703125" style="557" customWidth="1"/>
    <col min="15882" max="15882" width="15.7109375" style="557" customWidth="1"/>
    <col min="15883" max="15883" width="25.7109375" style="557" customWidth="1"/>
    <col min="15884" max="15884" width="22.42578125" style="557" customWidth="1"/>
    <col min="15885" max="15885" width="13.85546875" style="557" customWidth="1"/>
    <col min="15886" max="15886" width="15.7109375" style="557" customWidth="1"/>
    <col min="15887" max="15887" width="16.7109375" style="557" customWidth="1"/>
    <col min="15888" max="15888" width="17.140625" style="557" customWidth="1"/>
    <col min="15889" max="15890" width="10.7109375" style="557" customWidth="1"/>
    <col min="15891" max="15891" width="9.28515625" style="557"/>
    <col min="15892" max="15892" width="12.7109375" style="557" customWidth="1"/>
    <col min="15893" max="15893" width="23.42578125" style="557" customWidth="1"/>
    <col min="15894" max="15895" width="9.28515625" style="557"/>
    <col min="15896" max="15896" width="10.5703125" style="557" customWidth="1"/>
    <col min="15897" max="15897" width="11.28515625" style="557" customWidth="1"/>
    <col min="15898" max="16128" width="9.28515625" style="557"/>
    <col min="16129" max="16129" width="87.7109375" style="557" customWidth="1"/>
    <col min="16130" max="16130" width="23.7109375" style="557" customWidth="1"/>
    <col min="16131" max="16131" width="18.28515625" style="557" customWidth="1"/>
    <col min="16132" max="16132" width="15.28515625" style="557" customWidth="1"/>
    <col min="16133" max="16133" width="24.28515625" style="557" customWidth="1"/>
    <col min="16134" max="16134" width="18.85546875" style="557" customWidth="1"/>
    <col min="16135" max="16135" width="15.28515625" style="557" customWidth="1"/>
    <col min="16136" max="16137" width="24.5703125" style="557" customWidth="1"/>
    <col min="16138" max="16138" width="15.7109375" style="557" customWidth="1"/>
    <col min="16139" max="16139" width="25.7109375" style="557" customWidth="1"/>
    <col min="16140" max="16140" width="22.42578125" style="557" customWidth="1"/>
    <col min="16141" max="16141" width="13.85546875" style="557" customWidth="1"/>
    <col min="16142" max="16142" width="15.7109375" style="557" customWidth="1"/>
    <col min="16143" max="16143" width="16.7109375" style="557" customWidth="1"/>
    <col min="16144" max="16144" width="17.140625" style="557" customWidth="1"/>
    <col min="16145" max="16146" width="10.7109375" style="557" customWidth="1"/>
    <col min="16147" max="16147" width="9.28515625" style="557"/>
    <col min="16148" max="16148" width="12.7109375" style="557" customWidth="1"/>
    <col min="16149" max="16149" width="23.42578125" style="557" customWidth="1"/>
    <col min="16150" max="16151" width="9.28515625" style="557"/>
    <col min="16152" max="16152" width="10.5703125" style="557" customWidth="1"/>
    <col min="16153" max="16153" width="11.28515625" style="557" customWidth="1"/>
    <col min="16154" max="16384" width="9.28515625" style="557"/>
  </cols>
  <sheetData>
    <row r="1" spans="1:23" ht="25.5" customHeight="1" x14ac:dyDescent="0.2">
      <c r="A1" s="1240" t="str">
        <f>[2]СПО!B1</f>
        <v>Гуманитарно-педагогическая академия (филиал) ФГАОУ ВО «КФУ им. В. И. Вернадского» в г. Ялте</v>
      </c>
      <c r="B1" s="1240"/>
      <c r="C1" s="1240"/>
      <c r="D1" s="1240"/>
      <c r="E1" s="1240"/>
      <c r="F1" s="1240"/>
      <c r="G1" s="1240"/>
      <c r="H1" s="1240"/>
      <c r="I1" s="1240"/>
      <c r="J1" s="1240"/>
      <c r="K1" s="1240"/>
      <c r="L1" s="1240"/>
      <c r="M1" s="1240"/>
      <c r="N1" s="1240"/>
      <c r="O1" s="1240"/>
      <c r="P1" s="1240"/>
      <c r="Q1" s="556"/>
      <c r="R1" s="556"/>
      <c r="S1" s="556"/>
      <c r="T1" s="556"/>
      <c r="U1" s="556"/>
      <c r="V1" s="556"/>
      <c r="W1" s="556"/>
    </row>
    <row r="2" spans="1:23" ht="20.25" customHeight="1" x14ac:dyDescent="0.2">
      <c r="A2" s="556"/>
      <c r="B2" s="556"/>
      <c r="C2" s="556"/>
      <c r="D2" s="556"/>
      <c r="E2" s="556"/>
      <c r="F2" s="556"/>
      <c r="G2" s="556"/>
      <c r="H2" s="556"/>
      <c r="I2" s="556"/>
      <c r="J2" s="556"/>
      <c r="K2" s="556"/>
      <c r="L2" s="556"/>
      <c r="M2" s="556"/>
      <c r="N2" s="556"/>
      <c r="O2" s="556"/>
      <c r="P2" s="556"/>
      <c r="Q2" s="556"/>
      <c r="R2" s="556"/>
      <c r="S2" s="556"/>
    </row>
    <row r="3" spans="1:23" ht="24.75" customHeight="1" x14ac:dyDescent="0.2">
      <c r="A3" s="1241" t="s">
        <v>74</v>
      </c>
      <c r="B3" s="1241"/>
      <c r="C3" s="1242">
        <v>44075</v>
      </c>
      <c r="D3" s="1243"/>
      <c r="E3" s="1243"/>
      <c r="F3" s="1244" t="s">
        <v>72</v>
      </c>
      <c r="G3" s="1244"/>
      <c r="H3" s="1244"/>
      <c r="I3" s="1244"/>
      <c r="J3" s="1244"/>
      <c r="K3" s="1244"/>
      <c r="L3" s="1244"/>
      <c r="M3" s="1244"/>
      <c r="N3" s="1244"/>
      <c r="O3" s="1244"/>
      <c r="P3" s="1244"/>
      <c r="Q3" s="558"/>
      <c r="R3" s="558"/>
    </row>
    <row r="4" spans="1:23" ht="33" customHeight="1" thickBot="1" x14ac:dyDescent="0.25">
      <c r="A4" s="559"/>
      <c r="B4" s="560"/>
      <c r="C4" s="560"/>
      <c r="D4" s="561"/>
      <c r="E4" s="560"/>
      <c r="F4" s="560"/>
      <c r="G4" s="561"/>
      <c r="H4" s="560"/>
      <c r="I4" s="560"/>
      <c r="J4" s="561"/>
      <c r="K4" s="560"/>
      <c r="L4" s="560"/>
      <c r="M4" s="561"/>
      <c r="N4" s="560"/>
      <c r="O4" s="560"/>
      <c r="P4" s="561"/>
    </row>
    <row r="5" spans="1:23" ht="33" customHeight="1" thickBot="1" x14ac:dyDescent="0.25">
      <c r="A5" s="1250" t="s">
        <v>0</v>
      </c>
      <c r="B5" s="1252" t="s">
        <v>18</v>
      </c>
      <c r="C5" s="1239"/>
      <c r="D5" s="1239"/>
      <c r="E5" s="1239" t="s">
        <v>19</v>
      </c>
      <c r="F5" s="1239"/>
      <c r="G5" s="1239"/>
      <c r="H5" s="1239" t="s">
        <v>20</v>
      </c>
      <c r="I5" s="1239"/>
      <c r="J5" s="1239"/>
      <c r="K5" s="1239" t="s">
        <v>21</v>
      </c>
      <c r="L5" s="1239"/>
      <c r="M5" s="1239"/>
      <c r="N5" s="1245" t="s">
        <v>25</v>
      </c>
      <c r="O5" s="1245"/>
      <c r="P5" s="1246"/>
      <c r="Q5" s="562"/>
      <c r="R5" s="562"/>
    </row>
    <row r="6" spans="1:23" ht="33" customHeight="1" thickBot="1" x14ac:dyDescent="0.25">
      <c r="A6" s="1251"/>
      <c r="B6" s="1249" t="s">
        <v>23</v>
      </c>
      <c r="C6" s="1247"/>
      <c r="D6" s="1247"/>
      <c r="E6" s="1247" t="s">
        <v>23</v>
      </c>
      <c r="F6" s="1247"/>
      <c r="G6" s="1247"/>
      <c r="H6" s="1247" t="s">
        <v>23</v>
      </c>
      <c r="I6" s="1247"/>
      <c r="J6" s="1247"/>
      <c r="K6" s="1247" t="s">
        <v>23</v>
      </c>
      <c r="L6" s="1247"/>
      <c r="M6" s="1247"/>
      <c r="N6" s="1247"/>
      <c r="O6" s="1247"/>
      <c r="P6" s="1248"/>
      <c r="Q6" s="562"/>
      <c r="R6" s="562"/>
    </row>
    <row r="7" spans="1:23" ht="55.5" customHeight="1" thickBot="1" x14ac:dyDescent="0.25">
      <c r="A7" s="1251"/>
      <c r="B7" s="649" t="s">
        <v>4</v>
      </c>
      <c r="C7" s="650" t="s">
        <v>5</v>
      </c>
      <c r="D7" s="651" t="s">
        <v>6</v>
      </c>
      <c r="E7" s="650" t="s">
        <v>4</v>
      </c>
      <c r="F7" s="650" t="s">
        <v>5</v>
      </c>
      <c r="G7" s="651" t="s">
        <v>6</v>
      </c>
      <c r="H7" s="650" t="s">
        <v>4</v>
      </c>
      <c r="I7" s="650" t="s">
        <v>5</v>
      </c>
      <c r="J7" s="651" t="s">
        <v>6</v>
      </c>
      <c r="K7" s="650" t="s">
        <v>4</v>
      </c>
      <c r="L7" s="650" t="s">
        <v>5</v>
      </c>
      <c r="M7" s="651" t="s">
        <v>6</v>
      </c>
      <c r="N7" s="650" t="s">
        <v>4</v>
      </c>
      <c r="O7" s="650" t="s">
        <v>5</v>
      </c>
      <c r="P7" s="563" t="s">
        <v>6</v>
      </c>
      <c r="Q7" s="562"/>
      <c r="R7" s="562"/>
    </row>
    <row r="8" spans="1:23" s="570" customFormat="1" ht="57.75" customHeight="1" thickBot="1" x14ac:dyDescent="0.25">
      <c r="A8" s="564" t="s">
        <v>7</v>
      </c>
      <c r="B8" s="565">
        <f t="shared" ref="B8:P8" si="0">SUM(B9:B10)</f>
        <v>0</v>
      </c>
      <c r="C8" s="566">
        <f t="shared" si="0"/>
        <v>0</v>
      </c>
      <c r="D8" s="567">
        <f t="shared" si="0"/>
        <v>0</v>
      </c>
      <c r="E8" s="565">
        <f t="shared" si="0"/>
        <v>0</v>
      </c>
      <c r="F8" s="568">
        <f t="shared" si="0"/>
        <v>2</v>
      </c>
      <c r="G8" s="568">
        <f t="shared" si="0"/>
        <v>2</v>
      </c>
      <c r="H8" s="568">
        <f t="shared" si="0"/>
        <v>0</v>
      </c>
      <c r="I8" s="568">
        <f t="shared" si="0"/>
        <v>3</v>
      </c>
      <c r="J8" s="568">
        <f t="shared" si="0"/>
        <v>3</v>
      </c>
      <c r="K8" s="568">
        <f t="shared" si="0"/>
        <v>0</v>
      </c>
      <c r="L8" s="568">
        <f t="shared" si="0"/>
        <v>1</v>
      </c>
      <c r="M8" s="568">
        <f t="shared" si="0"/>
        <v>1</v>
      </c>
      <c r="N8" s="568">
        <f t="shared" si="0"/>
        <v>0</v>
      </c>
      <c r="O8" s="568">
        <f t="shared" si="0"/>
        <v>6</v>
      </c>
      <c r="P8" s="568">
        <f t="shared" si="0"/>
        <v>6</v>
      </c>
      <c r="Q8" s="569"/>
      <c r="R8" s="569"/>
    </row>
    <row r="9" spans="1:23" s="570" customFormat="1" ht="50.25" customHeight="1" x14ac:dyDescent="0.2">
      <c r="A9" s="571" t="s">
        <v>26</v>
      </c>
      <c r="B9" s="611">
        <v>0</v>
      </c>
      <c r="C9" s="612">
        <v>0</v>
      </c>
      <c r="D9" s="613">
        <v>0</v>
      </c>
      <c r="E9" s="614">
        <v>0</v>
      </c>
      <c r="F9" s="612">
        <v>1</v>
      </c>
      <c r="G9" s="613">
        <v>1</v>
      </c>
      <c r="H9" s="614">
        <v>0</v>
      </c>
      <c r="I9" s="612">
        <v>0</v>
      </c>
      <c r="J9" s="613">
        <v>0</v>
      </c>
      <c r="K9" s="614">
        <v>0</v>
      </c>
      <c r="L9" s="612">
        <v>0</v>
      </c>
      <c r="M9" s="613">
        <v>0</v>
      </c>
      <c r="N9" s="572">
        <v>0</v>
      </c>
      <c r="O9" s="573">
        <v>1</v>
      </c>
      <c r="P9" s="574">
        <v>1</v>
      </c>
      <c r="Q9" s="569"/>
      <c r="R9" s="569"/>
    </row>
    <row r="10" spans="1:23" ht="45" customHeight="1" thickBot="1" x14ac:dyDescent="0.25">
      <c r="A10" s="575" t="s">
        <v>27</v>
      </c>
      <c r="B10" s="615">
        <v>0</v>
      </c>
      <c r="C10" s="616">
        <v>0</v>
      </c>
      <c r="D10" s="617">
        <v>0</v>
      </c>
      <c r="E10" s="618">
        <v>0</v>
      </c>
      <c r="F10" s="616">
        <v>1</v>
      </c>
      <c r="G10" s="617">
        <v>1</v>
      </c>
      <c r="H10" s="618">
        <v>0</v>
      </c>
      <c r="I10" s="616">
        <v>3</v>
      </c>
      <c r="J10" s="617">
        <v>3</v>
      </c>
      <c r="K10" s="618">
        <v>0</v>
      </c>
      <c r="L10" s="616">
        <v>1</v>
      </c>
      <c r="M10" s="617">
        <v>1</v>
      </c>
      <c r="N10" s="576">
        <v>0</v>
      </c>
      <c r="O10" s="577">
        <v>5</v>
      </c>
      <c r="P10" s="578">
        <v>5</v>
      </c>
      <c r="Q10" s="562"/>
      <c r="R10" s="562"/>
    </row>
    <row r="11" spans="1:23" ht="42.75" customHeight="1" thickBot="1" x14ac:dyDescent="0.25">
      <c r="A11" s="579" t="s">
        <v>8</v>
      </c>
      <c r="B11" s="619">
        <f>SUM(B9:B10)</f>
        <v>0</v>
      </c>
      <c r="C11" s="620">
        <f t="shared" ref="C11:P11" si="1">SUM(C9:C10)</f>
        <v>0</v>
      </c>
      <c r="D11" s="621">
        <f t="shared" si="1"/>
        <v>0</v>
      </c>
      <c r="E11" s="619">
        <f t="shared" si="1"/>
        <v>0</v>
      </c>
      <c r="F11" s="620">
        <f t="shared" si="1"/>
        <v>2</v>
      </c>
      <c r="G11" s="621">
        <f t="shared" si="1"/>
        <v>2</v>
      </c>
      <c r="H11" s="619">
        <f t="shared" si="1"/>
        <v>0</v>
      </c>
      <c r="I11" s="620">
        <f t="shared" si="1"/>
        <v>3</v>
      </c>
      <c r="J11" s="621">
        <f t="shared" si="1"/>
        <v>3</v>
      </c>
      <c r="K11" s="619">
        <f t="shared" si="1"/>
        <v>0</v>
      </c>
      <c r="L11" s="620">
        <f t="shared" si="1"/>
        <v>1</v>
      </c>
      <c r="M11" s="621">
        <f t="shared" si="1"/>
        <v>1</v>
      </c>
      <c r="N11" s="580">
        <f t="shared" si="1"/>
        <v>0</v>
      </c>
      <c r="O11" s="581">
        <f t="shared" si="1"/>
        <v>6</v>
      </c>
      <c r="P11" s="582">
        <f t="shared" si="1"/>
        <v>6</v>
      </c>
      <c r="R11" s="562"/>
    </row>
    <row r="12" spans="1:23" ht="40.5" customHeight="1" thickBot="1" x14ac:dyDescent="0.25">
      <c r="A12" s="583" t="s">
        <v>9</v>
      </c>
      <c r="B12" s="622"/>
      <c r="C12" s="623"/>
      <c r="D12" s="624"/>
      <c r="E12" s="622"/>
      <c r="F12" s="623"/>
      <c r="G12" s="624"/>
      <c r="H12" s="622"/>
      <c r="I12" s="623"/>
      <c r="J12" s="624"/>
      <c r="K12" s="625"/>
      <c r="L12" s="626"/>
      <c r="M12" s="627"/>
      <c r="N12" s="584"/>
      <c r="O12" s="584"/>
      <c r="P12" s="585"/>
      <c r="Q12" s="562"/>
      <c r="R12" s="562"/>
    </row>
    <row r="13" spans="1:23" ht="32.25" customHeight="1" thickBot="1" x14ac:dyDescent="0.25">
      <c r="A13" s="586" t="s">
        <v>10</v>
      </c>
      <c r="B13" s="628"/>
      <c r="C13" s="629"/>
      <c r="D13" s="630"/>
      <c r="E13" s="628"/>
      <c r="F13" s="629"/>
      <c r="G13" s="630"/>
      <c r="H13" s="628"/>
      <c r="I13" s="629"/>
      <c r="J13" s="630"/>
      <c r="K13" s="631"/>
      <c r="L13" s="632"/>
      <c r="M13" s="633"/>
      <c r="N13" s="587"/>
      <c r="O13" s="588"/>
      <c r="P13" s="589"/>
      <c r="Q13" s="590"/>
      <c r="R13" s="590"/>
    </row>
    <row r="14" spans="1:23" ht="36.75" customHeight="1" x14ac:dyDescent="0.2">
      <c r="A14" s="571" t="s">
        <v>26</v>
      </c>
      <c r="B14" s="611">
        <v>0</v>
      </c>
      <c r="C14" s="612">
        <v>0</v>
      </c>
      <c r="D14" s="613">
        <v>0</v>
      </c>
      <c r="E14" s="614">
        <v>0</v>
      </c>
      <c r="F14" s="612">
        <v>1</v>
      </c>
      <c r="G14" s="613">
        <v>1</v>
      </c>
      <c r="H14" s="614">
        <v>0</v>
      </c>
      <c r="I14" s="612">
        <v>0</v>
      </c>
      <c r="J14" s="613">
        <v>0</v>
      </c>
      <c r="K14" s="614">
        <v>0</v>
      </c>
      <c r="L14" s="612">
        <v>0</v>
      </c>
      <c r="M14" s="613">
        <v>0</v>
      </c>
      <c r="N14" s="572">
        <v>0</v>
      </c>
      <c r="O14" s="573">
        <v>1</v>
      </c>
      <c r="P14" s="574">
        <v>1</v>
      </c>
      <c r="Q14" s="590"/>
      <c r="R14" s="590"/>
    </row>
    <row r="15" spans="1:23" ht="40.5" customHeight="1" thickBot="1" x14ac:dyDescent="0.25">
      <c r="A15" s="575" t="s">
        <v>27</v>
      </c>
      <c r="B15" s="615">
        <v>0</v>
      </c>
      <c r="C15" s="616">
        <v>0</v>
      </c>
      <c r="D15" s="617">
        <v>0</v>
      </c>
      <c r="E15" s="618">
        <v>0</v>
      </c>
      <c r="F15" s="616">
        <v>1</v>
      </c>
      <c r="G15" s="617">
        <v>1</v>
      </c>
      <c r="H15" s="618">
        <v>0</v>
      </c>
      <c r="I15" s="616">
        <v>2</v>
      </c>
      <c r="J15" s="617">
        <v>2</v>
      </c>
      <c r="K15" s="618">
        <v>0</v>
      </c>
      <c r="L15" s="616">
        <v>1</v>
      </c>
      <c r="M15" s="617">
        <v>1</v>
      </c>
      <c r="N15" s="576">
        <v>0</v>
      </c>
      <c r="O15" s="577">
        <v>4</v>
      </c>
      <c r="P15" s="578">
        <v>4</v>
      </c>
      <c r="Q15" s="209"/>
      <c r="R15" s="209"/>
    </row>
    <row r="16" spans="1:23" ht="31.5" customHeight="1" thickBot="1" x14ac:dyDescent="0.25">
      <c r="A16" s="591" t="s">
        <v>12</v>
      </c>
      <c r="B16" s="619">
        <f t="shared" ref="B16:P16" si="2">SUM(B14:B15)</f>
        <v>0</v>
      </c>
      <c r="C16" s="620">
        <f t="shared" si="2"/>
        <v>0</v>
      </c>
      <c r="D16" s="621">
        <f t="shared" si="2"/>
        <v>0</v>
      </c>
      <c r="E16" s="619">
        <f t="shared" si="2"/>
        <v>0</v>
      </c>
      <c r="F16" s="620">
        <f t="shared" si="2"/>
        <v>2</v>
      </c>
      <c r="G16" s="621">
        <f t="shared" si="2"/>
        <v>2</v>
      </c>
      <c r="H16" s="619">
        <f t="shared" si="2"/>
        <v>0</v>
      </c>
      <c r="I16" s="620">
        <f t="shared" si="2"/>
        <v>2</v>
      </c>
      <c r="J16" s="621">
        <f t="shared" si="2"/>
        <v>2</v>
      </c>
      <c r="K16" s="619">
        <f t="shared" si="2"/>
        <v>0</v>
      </c>
      <c r="L16" s="620">
        <f t="shared" si="2"/>
        <v>1</v>
      </c>
      <c r="M16" s="621">
        <f t="shared" si="2"/>
        <v>1</v>
      </c>
      <c r="N16" s="580">
        <f t="shared" si="2"/>
        <v>0</v>
      </c>
      <c r="O16" s="581">
        <f t="shared" si="2"/>
        <v>5</v>
      </c>
      <c r="P16" s="582">
        <f t="shared" si="2"/>
        <v>5</v>
      </c>
      <c r="Q16" s="592"/>
      <c r="R16" s="592"/>
    </row>
    <row r="17" spans="1:19" ht="66.75" customHeight="1" thickBot="1" x14ac:dyDescent="0.25">
      <c r="A17" s="351" t="s">
        <v>13</v>
      </c>
      <c r="B17" s="634"/>
      <c r="C17" s="635"/>
      <c r="D17" s="636"/>
      <c r="E17" s="634"/>
      <c r="F17" s="635"/>
      <c r="G17" s="636"/>
      <c r="H17" s="634"/>
      <c r="I17" s="635"/>
      <c r="J17" s="636"/>
      <c r="K17" s="637"/>
      <c r="L17" s="638"/>
      <c r="M17" s="639"/>
      <c r="N17" s="593"/>
      <c r="O17" s="594"/>
      <c r="P17" s="595"/>
      <c r="Q17" s="209"/>
      <c r="R17" s="209"/>
    </row>
    <row r="18" spans="1:19" ht="39.75" customHeight="1" thickBot="1" x14ac:dyDescent="0.25">
      <c r="A18" s="596" t="s">
        <v>27</v>
      </c>
      <c r="B18" s="640">
        <v>0</v>
      </c>
      <c r="C18" s="641">
        <v>0</v>
      </c>
      <c r="D18" s="642">
        <v>0</v>
      </c>
      <c r="E18" s="643">
        <v>0</v>
      </c>
      <c r="F18" s="641">
        <v>0</v>
      </c>
      <c r="G18" s="642">
        <v>0</v>
      </c>
      <c r="H18" s="643">
        <v>0</v>
      </c>
      <c r="I18" s="641">
        <v>1</v>
      </c>
      <c r="J18" s="642">
        <v>1</v>
      </c>
      <c r="K18" s="643">
        <v>0</v>
      </c>
      <c r="L18" s="641">
        <v>0</v>
      </c>
      <c r="M18" s="642">
        <v>0</v>
      </c>
      <c r="N18" s="597">
        <v>0</v>
      </c>
      <c r="O18" s="598">
        <v>1</v>
      </c>
      <c r="P18" s="599">
        <v>1</v>
      </c>
      <c r="Q18" s="209"/>
      <c r="R18" s="209"/>
    </row>
    <row r="19" spans="1:19" ht="49.5" customHeight="1" thickBot="1" x14ac:dyDescent="0.25">
      <c r="A19" s="591" t="s">
        <v>14</v>
      </c>
      <c r="B19" s="644">
        <f t="shared" ref="B19:P19" si="3">SUM(B18:B18)</f>
        <v>0</v>
      </c>
      <c r="C19" s="645">
        <f t="shared" si="3"/>
        <v>0</v>
      </c>
      <c r="D19" s="646">
        <f t="shared" si="3"/>
        <v>0</v>
      </c>
      <c r="E19" s="644">
        <f t="shared" si="3"/>
        <v>0</v>
      </c>
      <c r="F19" s="645">
        <f t="shared" si="3"/>
        <v>0</v>
      </c>
      <c r="G19" s="646">
        <f t="shared" si="3"/>
        <v>0</v>
      </c>
      <c r="H19" s="647">
        <f t="shared" si="3"/>
        <v>0</v>
      </c>
      <c r="I19" s="648">
        <f t="shared" si="3"/>
        <v>1</v>
      </c>
      <c r="J19" s="648">
        <f t="shared" si="3"/>
        <v>1</v>
      </c>
      <c r="K19" s="648">
        <f t="shared" si="3"/>
        <v>0</v>
      </c>
      <c r="L19" s="648">
        <f t="shared" si="3"/>
        <v>0</v>
      </c>
      <c r="M19" s="648">
        <f t="shared" si="3"/>
        <v>0</v>
      </c>
      <c r="N19" s="600">
        <f t="shared" si="3"/>
        <v>0</v>
      </c>
      <c r="O19" s="600">
        <f t="shared" si="3"/>
        <v>1</v>
      </c>
      <c r="P19" s="601">
        <f t="shared" si="3"/>
        <v>1</v>
      </c>
      <c r="Q19" s="209"/>
      <c r="R19" s="209"/>
    </row>
    <row r="20" spans="1:19" ht="42.75" customHeight="1" thickBot="1" x14ac:dyDescent="0.25">
      <c r="A20" s="602" t="s">
        <v>15</v>
      </c>
      <c r="B20" s="603">
        <f t="shared" ref="B20:P20" si="4">B16</f>
        <v>0</v>
      </c>
      <c r="C20" s="604">
        <f t="shared" si="4"/>
        <v>0</v>
      </c>
      <c r="D20" s="605">
        <f t="shared" si="4"/>
        <v>0</v>
      </c>
      <c r="E20" s="603">
        <f t="shared" si="4"/>
        <v>0</v>
      </c>
      <c r="F20" s="604">
        <f t="shared" si="4"/>
        <v>2</v>
      </c>
      <c r="G20" s="605">
        <f t="shared" si="4"/>
        <v>2</v>
      </c>
      <c r="H20" s="606">
        <f t="shared" si="4"/>
        <v>0</v>
      </c>
      <c r="I20" s="604">
        <f t="shared" si="4"/>
        <v>2</v>
      </c>
      <c r="J20" s="604">
        <f t="shared" si="4"/>
        <v>2</v>
      </c>
      <c r="K20" s="604">
        <f t="shared" si="4"/>
        <v>0</v>
      </c>
      <c r="L20" s="604">
        <f t="shared" si="4"/>
        <v>1</v>
      </c>
      <c r="M20" s="604">
        <f t="shared" si="4"/>
        <v>1</v>
      </c>
      <c r="N20" s="604">
        <f t="shared" si="4"/>
        <v>0</v>
      </c>
      <c r="O20" s="604">
        <f t="shared" si="4"/>
        <v>5</v>
      </c>
      <c r="P20" s="607">
        <f t="shared" si="4"/>
        <v>5</v>
      </c>
      <c r="Q20" s="209"/>
      <c r="R20" s="209"/>
    </row>
    <row r="21" spans="1:19" ht="43.5" customHeight="1" thickBot="1" x14ac:dyDescent="0.25">
      <c r="A21" s="602" t="s">
        <v>16</v>
      </c>
      <c r="B21" s="603">
        <f t="shared" ref="B21:P21" si="5">B19</f>
        <v>0</v>
      </c>
      <c r="C21" s="604">
        <f t="shared" si="5"/>
        <v>0</v>
      </c>
      <c r="D21" s="608">
        <f t="shared" si="5"/>
        <v>0</v>
      </c>
      <c r="E21" s="603">
        <f t="shared" si="5"/>
        <v>0</v>
      </c>
      <c r="F21" s="604">
        <f t="shared" si="5"/>
        <v>0</v>
      </c>
      <c r="G21" s="608">
        <f t="shared" si="5"/>
        <v>0</v>
      </c>
      <c r="H21" s="606">
        <f t="shared" si="5"/>
        <v>0</v>
      </c>
      <c r="I21" s="604">
        <f t="shared" si="5"/>
        <v>1</v>
      </c>
      <c r="J21" s="604">
        <f t="shared" si="5"/>
        <v>1</v>
      </c>
      <c r="K21" s="604">
        <f t="shared" si="5"/>
        <v>0</v>
      </c>
      <c r="L21" s="604">
        <f t="shared" si="5"/>
        <v>0</v>
      </c>
      <c r="M21" s="604">
        <f t="shared" si="5"/>
        <v>0</v>
      </c>
      <c r="N21" s="604">
        <f t="shared" si="5"/>
        <v>0</v>
      </c>
      <c r="O21" s="604">
        <f t="shared" si="5"/>
        <v>1</v>
      </c>
      <c r="P21" s="607">
        <f t="shared" si="5"/>
        <v>1</v>
      </c>
      <c r="Q21" s="609"/>
      <c r="R21" s="609"/>
    </row>
    <row r="22" spans="1:19" ht="35.25" customHeight="1" thickBot="1" x14ac:dyDescent="0.25">
      <c r="A22" s="877" t="s">
        <v>17</v>
      </c>
      <c r="B22" s="878">
        <f t="shared" ref="B22:P22" si="6">SUM(B20:B21)</f>
        <v>0</v>
      </c>
      <c r="C22" s="879">
        <f t="shared" si="6"/>
        <v>0</v>
      </c>
      <c r="D22" s="880">
        <f t="shared" si="6"/>
        <v>0</v>
      </c>
      <c r="E22" s="879">
        <f t="shared" si="6"/>
        <v>0</v>
      </c>
      <c r="F22" s="879">
        <f t="shared" si="6"/>
        <v>2</v>
      </c>
      <c r="G22" s="881">
        <f t="shared" si="6"/>
        <v>2</v>
      </c>
      <c r="H22" s="882">
        <f t="shared" si="6"/>
        <v>0</v>
      </c>
      <c r="I22" s="882">
        <f t="shared" si="6"/>
        <v>3</v>
      </c>
      <c r="J22" s="882">
        <f t="shared" si="6"/>
        <v>3</v>
      </c>
      <c r="K22" s="882">
        <f t="shared" si="6"/>
        <v>0</v>
      </c>
      <c r="L22" s="882">
        <f t="shared" si="6"/>
        <v>1</v>
      </c>
      <c r="M22" s="882">
        <f t="shared" si="6"/>
        <v>1</v>
      </c>
      <c r="N22" s="882">
        <f t="shared" si="6"/>
        <v>0</v>
      </c>
      <c r="O22" s="882">
        <f t="shared" si="6"/>
        <v>6</v>
      </c>
      <c r="P22" s="883">
        <f t="shared" si="6"/>
        <v>6</v>
      </c>
      <c r="Q22" s="609"/>
      <c r="R22" s="609"/>
    </row>
    <row r="23" spans="1:19" ht="24.95" customHeight="1" x14ac:dyDescent="0.2">
      <c r="A23" s="209"/>
      <c r="B23" s="609"/>
      <c r="C23" s="609"/>
      <c r="D23" s="609"/>
      <c r="E23" s="609"/>
      <c r="F23" s="609"/>
      <c r="G23" s="609"/>
      <c r="H23" s="609"/>
      <c r="I23" s="609"/>
      <c r="J23" s="609"/>
      <c r="K23" s="609"/>
      <c r="L23" s="609"/>
      <c r="M23" s="609"/>
      <c r="N23" s="609"/>
      <c r="O23" s="609"/>
      <c r="P23" s="609"/>
      <c r="Q23" s="609"/>
      <c r="R23" s="609"/>
    </row>
    <row r="24" spans="1:19" ht="25.5" hidden="1" customHeight="1" x14ac:dyDescent="0.2">
      <c r="A24" s="209"/>
      <c r="B24" s="609"/>
      <c r="C24" s="609"/>
      <c r="D24" s="609"/>
      <c r="E24" s="609"/>
      <c r="F24" s="609"/>
      <c r="G24" s="609"/>
      <c r="H24" s="609"/>
      <c r="I24" s="609"/>
      <c r="J24" s="609"/>
      <c r="K24" s="609"/>
      <c r="L24" s="609"/>
      <c r="M24" s="609"/>
      <c r="N24" s="609"/>
      <c r="O24" s="609"/>
      <c r="P24" s="609"/>
      <c r="Q24" s="610"/>
    </row>
    <row r="25" spans="1:19" ht="33" customHeight="1" x14ac:dyDescent="0.2">
      <c r="A25" s="1237" t="s">
        <v>65</v>
      </c>
      <c r="B25" s="1237"/>
      <c r="C25" s="1237"/>
      <c r="D25" s="1237"/>
      <c r="E25" s="1237"/>
      <c r="F25" s="1237"/>
      <c r="G25" s="1237"/>
      <c r="H25" s="1237"/>
      <c r="I25" s="1237"/>
      <c r="J25" s="1237"/>
      <c r="K25" s="1237"/>
      <c r="L25" s="1237"/>
      <c r="M25" s="1237"/>
      <c r="N25" s="1237"/>
      <c r="O25" s="1237"/>
      <c r="P25" s="1237"/>
      <c r="Q25" s="1237"/>
      <c r="R25" s="1237"/>
      <c r="S25" s="1237"/>
    </row>
    <row r="26" spans="1:19" ht="24.95" customHeight="1" x14ac:dyDescent="0.2">
      <c r="A26" s="1238"/>
      <c r="B26" s="1238"/>
      <c r="C26" s="1238"/>
      <c r="D26" s="1238"/>
      <c r="E26" s="1238"/>
      <c r="F26" s="1238"/>
      <c r="G26" s="1238"/>
      <c r="H26" s="1238"/>
      <c r="I26" s="1238"/>
      <c r="J26" s="1238"/>
      <c r="K26" s="1238"/>
      <c r="L26" s="1238"/>
      <c r="M26" s="1238"/>
      <c r="N26" s="1238"/>
      <c r="O26" s="1238"/>
      <c r="P26" s="1238"/>
      <c r="Q26" s="610"/>
      <c r="R26" s="610"/>
      <c r="S26" s="610"/>
    </row>
    <row r="27" spans="1:19" ht="32.25" customHeight="1" x14ac:dyDescent="0.2"/>
    <row r="28" spans="1:19" ht="29.25" customHeight="1" x14ac:dyDescent="0.2"/>
    <row r="33" ht="29.25" customHeight="1" x14ac:dyDescent="0.2"/>
    <row r="34" ht="21" customHeight="1" x14ac:dyDescent="0.2"/>
    <row r="35" ht="30" customHeight="1" x14ac:dyDescent="0.2"/>
    <row r="36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R41"/>
  <sheetViews>
    <sheetView zoomScale="55" zoomScaleNormal="55" workbookViewId="0">
      <selection activeCell="B8" sqref="B8:M19"/>
    </sheetView>
  </sheetViews>
  <sheetFormatPr defaultRowHeight="33" customHeight="1" x14ac:dyDescent="0.35"/>
  <cols>
    <col min="1" max="1" width="83" style="211" customWidth="1"/>
    <col min="2" max="2" width="17.140625" style="211" customWidth="1"/>
    <col min="3" max="3" width="15.28515625" style="211" customWidth="1"/>
    <col min="4" max="4" width="12.28515625" style="211" customWidth="1"/>
    <col min="5" max="5" width="10.28515625" style="211" customWidth="1"/>
    <col min="6" max="6" width="12.5703125" style="211" customWidth="1"/>
    <col min="7" max="7" width="12" style="211" customWidth="1"/>
    <col min="8" max="8" width="12.28515625" style="211" customWidth="1"/>
    <col min="9" max="9" width="12.7109375" style="211" customWidth="1"/>
    <col min="10" max="10" width="14.42578125" style="211" customWidth="1"/>
    <col min="11" max="11" width="12.5703125" style="211" customWidth="1"/>
    <col min="12" max="12" width="15.42578125" style="211" customWidth="1"/>
    <col min="13" max="13" width="12.42578125" style="211" customWidth="1"/>
    <col min="14" max="15" width="10.7109375" style="211" customWidth="1"/>
    <col min="16" max="16" width="9.140625" style="211"/>
    <col min="17" max="17" width="12.85546875" style="211" customWidth="1"/>
    <col min="18" max="18" width="23.42578125" style="211" customWidth="1"/>
    <col min="19" max="20" width="9.140625" style="211"/>
    <col min="21" max="21" width="10.5703125" style="211" bestFit="1" customWidth="1"/>
    <col min="22" max="22" width="11.28515625" style="211" customWidth="1"/>
    <col min="23" max="253" width="9.140625" style="211"/>
    <col min="254" max="254" width="83" style="211" customWidth="1"/>
    <col min="255" max="255" width="14.28515625" style="211" customWidth="1"/>
    <col min="256" max="256" width="15.28515625" style="211" customWidth="1"/>
    <col min="257" max="257" width="12.28515625" style="211" customWidth="1"/>
    <col min="258" max="258" width="10.28515625" style="211" customWidth="1"/>
    <col min="259" max="259" width="8.7109375" style="211" customWidth="1"/>
    <col min="260" max="260" width="11" style="211" customWidth="1"/>
    <col min="261" max="261" width="9.42578125" style="211" customWidth="1"/>
    <col min="262" max="262" width="10.42578125" style="211" customWidth="1"/>
    <col min="263" max="263" width="12.28515625" style="211" customWidth="1"/>
    <col min="264" max="265" width="9.5703125" style="211" customWidth="1"/>
    <col min="266" max="266" width="12.7109375" style="211" customWidth="1"/>
    <col min="267" max="267" width="12.5703125" style="211" customWidth="1"/>
    <col min="268" max="268" width="11" style="211" customWidth="1"/>
    <col min="269" max="269" width="10.85546875" style="211" customWidth="1"/>
    <col min="270" max="271" width="10.7109375" style="211" customWidth="1"/>
    <col min="272" max="272" width="9.140625" style="211"/>
    <col min="273" max="273" width="12.85546875" style="211" customWidth="1"/>
    <col min="274" max="274" width="23.42578125" style="211" customWidth="1"/>
    <col min="275" max="276" width="9.140625" style="211"/>
    <col min="277" max="277" width="10.5703125" style="211" bestFit="1" customWidth="1"/>
    <col min="278" max="278" width="11.28515625" style="211" customWidth="1"/>
    <col min="279" max="509" width="9.140625" style="211"/>
    <col min="510" max="510" width="83" style="211" customWidth="1"/>
    <col min="511" max="511" width="14.28515625" style="211" customWidth="1"/>
    <col min="512" max="512" width="15.28515625" style="211" customWidth="1"/>
    <col min="513" max="513" width="12.28515625" style="211" customWidth="1"/>
    <col min="514" max="514" width="10.28515625" style="211" customWidth="1"/>
    <col min="515" max="515" width="8.7109375" style="211" customWidth="1"/>
    <col min="516" max="516" width="11" style="211" customWidth="1"/>
    <col min="517" max="517" width="9.42578125" style="211" customWidth="1"/>
    <col min="518" max="518" width="10.42578125" style="211" customWidth="1"/>
    <col min="519" max="519" width="12.28515625" style="211" customWidth="1"/>
    <col min="520" max="521" width="9.5703125" style="211" customWidth="1"/>
    <col min="522" max="522" width="12.7109375" style="211" customWidth="1"/>
    <col min="523" max="523" width="12.5703125" style="211" customWidth="1"/>
    <col min="524" max="524" width="11" style="211" customWidth="1"/>
    <col min="525" max="525" width="10.85546875" style="211" customWidth="1"/>
    <col min="526" max="527" width="10.7109375" style="211" customWidth="1"/>
    <col min="528" max="528" width="9.140625" style="211"/>
    <col min="529" max="529" width="12.85546875" style="211" customWidth="1"/>
    <col min="530" max="530" width="23.42578125" style="211" customWidth="1"/>
    <col min="531" max="532" width="9.140625" style="211"/>
    <col min="533" max="533" width="10.5703125" style="211" bestFit="1" customWidth="1"/>
    <col min="534" max="534" width="11.28515625" style="211" customWidth="1"/>
    <col min="535" max="765" width="9.140625" style="211"/>
    <col min="766" max="766" width="83" style="211" customWidth="1"/>
    <col min="767" max="767" width="14.28515625" style="211" customWidth="1"/>
    <col min="768" max="768" width="15.28515625" style="211" customWidth="1"/>
    <col min="769" max="769" width="12.28515625" style="211" customWidth="1"/>
    <col min="770" max="770" width="10.28515625" style="211" customWidth="1"/>
    <col min="771" max="771" width="8.7109375" style="211" customWidth="1"/>
    <col min="772" max="772" width="11" style="211" customWidth="1"/>
    <col min="773" max="773" width="9.42578125" style="211" customWidth="1"/>
    <col min="774" max="774" width="10.42578125" style="211" customWidth="1"/>
    <col min="775" max="775" width="12.28515625" style="211" customWidth="1"/>
    <col min="776" max="777" width="9.5703125" style="211" customWidth="1"/>
    <col min="778" max="778" width="12.7109375" style="211" customWidth="1"/>
    <col min="779" max="779" width="12.5703125" style="211" customWidth="1"/>
    <col min="780" max="780" width="11" style="211" customWidth="1"/>
    <col min="781" max="781" width="10.85546875" style="211" customWidth="1"/>
    <col min="782" max="783" width="10.7109375" style="211" customWidth="1"/>
    <col min="784" max="784" width="9.140625" style="211"/>
    <col min="785" max="785" width="12.85546875" style="211" customWidth="1"/>
    <col min="786" max="786" width="23.42578125" style="211" customWidth="1"/>
    <col min="787" max="788" width="9.140625" style="211"/>
    <col min="789" max="789" width="10.5703125" style="211" bestFit="1" customWidth="1"/>
    <col min="790" max="790" width="11.28515625" style="211" customWidth="1"/>
    <col min="791" max="1021" width="9.140625" style="211"/>
    <col min="1022" max="1022" width="83" style="211" customWidth="1"/>
    <col min="1023" max="1023" width="14.28515625" style="211" customWidth="1"/>
    <col min="1024" max="1024" width="15.28515625" style="211" customWidth="1"/>
    <col min="1025" max="1025" width="12.28515625" style="211" customWidth="1"/>
    <col min="1026" max="1026" width="10.28515625" style="211" customWidth="1"/>
    <col min="1027" max="1027" width="8.7109375" style="211" customWidth="1"/>
    <col min="1028" max="1028" width="11" style="211" customWidth="1"/>
    <col min="1029" max="1029" width="9.42578125" style="211" customWidth="1"/>
    <col min="1030" max="1030" width="10.42578125" style="211" customWidth="1"/>
    <col min="1031" max="1031" width="12.28515625" style="211" customWidth="1"/>
    <col min="1032" max="1033" width="9.5703125" style="211" customWidth="1"/>
    <col min="1034" max="1034" width="12.7109375" style="211" customWidth="1"/>
    <col min="1035" max="1035" width="12.5703125" style="211" customWidth="1"/>
    <col min="1036" max="1036" width="11" style="211" customWidth="1"/>
    <col min="1037" max="1037" width="10.85546875" style="211" customWidth="1"/>
    <col min="1038" max="1039" width="10.7109375" style="211" customWidth="1"/>
    <col min="1040" max="1040" width="9.140625" style="211"/>
    <col min="1041" max="1041" width="12.85546875" style="211" customWidth="1"/>
    <col min="1042" max="1042" width="23.42578125" style="211" customWidth="1"/>
    <col min="1043" max="1044" width="9.140625" style="211"/>
    <col min="1045" max="1045" width="10.5703125" style="211" bestFit="1" customWidth="1"/>
    <col min="1046" max="1046" width="11.28515625" style="211" customWidth="1"/>
    <col min="1047" max="1277" width="9.140625" style="211"/>
    <col min="1278" max="1278" width="83" style="211" customWidth="1"/>
    <col min="1279" max="1279" width="14.28515625" style="211" customWidth="1"/>
    <col min="1280" max="1280" width="15.28515625" style="211" customWidth="1"/>
    <col min="1281" max="1281" width="12.28515625" style="211" customWidth="1"/>
    <col min="1282" max="1282" width="10.28515625" style="211" customWidth="1"/>
    <col min="1283" max="1283" width="8.7109375" style="211" customWidth="1"/>
    <col min="1284" max="1284" width="11" style="211" customWidth="1"/>
    <col min="1285" max="1285" width="9.42578125" style="211" customWidth="1"/>
    <col min="1286" max="1286" width="10.42578125" style="211" customWidth="1"/>
    <col min="1287" max="1287" width="12.28515625" style="211" customWidth="1"/>
    <col min="1288" max="1289" width="9.5703125" style="211" customWidth="1"/>
    <col min="1290" max="1290" width="12.7109375" style="211" customWidth="1"/>
    <col min="1291" max="1291" width="12.5703125" style="211" customWidth="1"/>
    <col min="1292" max="1292" width="11" style="211" customWidth="1"/>
    <col min="1293" max="1293" width="10.85546875" style="211" customWidth="1"/>
    <col min="1294" max="1295" width="10.7109375" style="211" customWidth="1"/>
    <col min="1296" max="1296" width="9.140625" style="211"/>
    <col min="1297" max="1297" width="12.85546875" style="211" customWidth="1"/>
    <col min="1298" max="1298" width="23.42578125" style="211" customWidth="1"/>
    <col min="1299" max="1300" width="9.140625" style="211"/>
    <col min="1301" max="1301" width="10.5703125" style="211" bestFit="1" customWidth="1"/>
    <col min="1302" max="1302" width="11.28515625" style="211" customWidth="1"/>
    <col min="1303" max="1533" width="9.140625" style="211"/>
    <col min="1534" max="1534" width="83" style="211" customWidth="1"/>
    <col min="1535" max="1535" width="14.28515625" style="211" customWidth="1"/>
    <col min="1536" max="1536" width="15.28515625" style="211" customWidth="1"/>
    <col min="1537" max="1537" width="12.28515625" style="211" customWidth="1"/>
    <col min="1538" max="1538" width="10.28515625" style="211" customWidth="1"/>
    <col min="1539" max="1539" width="8.7109375" style="211" customWidth="1"/>
    <col min="1540" max="1540" width="11" style="211" customWidth="1"/>
    <col min="1541" max="1541" width="9.42578125" style="211" customWidth="1"/>
    <col min="1542" max="1542" width="10.42578125" style="211" customWidth="1"/>
    <col min="1543" max="1543" width="12.28515625" style="211" customWidth="1"/>
    <col min="1544" max="1545" width="9.5703125" style="211" customWidth="1"/>
    <col min="1546" max="1546" width="12.7109375" style="211" customWidth="1"/>
    <col min="1547" max="1547" width="12.5703125" style="211" customWidth="1"/>
    <col min="1548" max="1548" width="11" style="211" customWidth="1"/>
    <col min="1549" max="1549" width="10.85546875" style="211" customWidth="1"/>
    <col min="1550" max="1551" width="10.7109375" style="211" customWidth="1"/>
    <col min="1552" max="1552" width="9.140625" style="211"/>
    <col min="1553" max="1553" width="12.85546875" style="211" customWidth="1"/>
    <col min="1554" max="1554" width="23.42578125" style="211" customWidth="1"/>
    <col min="1555" max="1556" width="9.140625" style="211"/>
    <col min="1557" max="1557" width="10.5703125" style="211" bestFit="1" customWidth="1"/>
    <col min="1558" max="1558" width="11.28515625" style="211" customWidth="1"/>
    <col min="1559" max="1789" width="9.140625" style="211"/>
    <col min="1790" max="1790" width="83" style="211" customWidth="1"/>
    <col min="1791" max="1791" width="14.28515625" style="211" customWidth="1"/>
    <col min="1792" max="1792" width="15.28515625" style="211" customWidth="1"/>
    <col min="1793" max="1793" width="12.28515625" style="211" customWidth="1"/>
    <col min="1794" max="1794" width="10.28515625" style="211" customWidth="1"/>
    <col min="1795" max="1795" width="8.7109375" style="211" customWidth="1"/>
    <col min="1796" max="1796" width="11" style="211" customWidth="1"/>
    <col min="1797" max="1797" width="9.42578125" style="211" customWidth="1"/>
    <col min="1798" max="1798" width="10.42578125" style="211" customWidth="1"/>
    <col min="1799" max="1799" width="12.28515625" style="211" customWidth="1"/>
    <col min="1800" max="1801" width="9.5703125" style="211" customWidth="1"/>
    <col min="1802" max="1802" width="12.7109375" style="211" customWidth="1"/>
    <col min="1803" max="1803" width="12.5703125" style="211" customWidth="1"/>
    <col min="1804" max="1804" width="11" style="211" customWidth="1"/>
    <col min="1805" max="1805" width="10.85546875" style="211" customWidth="1"/>
    <col min="1806" max="1807" width="10.7109375" style="211" customWidth="1"/>
    <col min="1808" max="1808" width="9.140625" style="211"/>
    <col min="1809" max="1809" width="12.85546875" style="211" customWidth="1"/>
    <col min="1810" max="1810" width="23.42578125" style="211" customWidth="1"/>
    <col min="1811" max="1812" width="9.140625" style="211"/>
    <col min="1813" max="1813" width="10.5703125" style="211" bestFit="1" customWidth="1"/>
    <col min="1814" max="1814" width="11.28515625" style="211" customWidth="1"/>
    <col min="1815" max="2045" width="9.140625" style="211"/>
    <col min="2046" max="2046" width="83" style="211" customWidth="1"/>
    <col min="2047" max="2047" width="14.28515625" style="211" customWidth="1"/>
    <col min="2048" max="2048" width="15.28515625" style="211" customWidth="1"/>
    <col min="2049" max="2049" width="12.28515625" style="211" customWidth="1"/>
    <col min="2050" max="2050" width="10.28515625" style="211" customWidth="1"/>
    <col min="2051" max="2051" width="8.7109375" style="211" customWidth="1"/>
    <col min="2052" max="2052" width="11" style="211" customWidth="1"/>
    <col min="2053" max="2053" width="9.42578125" style="211" customWidth="1"/>
    <col min="2054" max="2054" width="10.42578125" style="211" customWidth="1"/>
    <col min="2055" max="2055" width="12.28515625" style="211" customWidth="1"/>
    <col min="2056" max="2057" width="9.5703125" style="211" customWidth="1"/>
    <col min="2058" max="2058" width="12.7109375" style="211" customWidth="1"/>
    <col min="2059" max="2059" width="12.5703125" style="211" customWidth="1"/>
    <col min="2060" max="2060" width="11" style="211" customWidth="1"/>
    <col min="2061" max="2061" width="10.85546875" style="211" customWidth="1"/>
    <col min="2062" max="2063" width="10.7109375" style="211" customWidth="1"/>
    <col min="2064" max="2064" width="9.140625" style="211"/>
    <col min="2065" max="2065" width="12.85546875" style="211" customWidth="1"/>
    <col min="2066" max="2066" width="23.42578125" style="211" customWidth="1"/>
    <col min="2067" max="2068" width="9.140625" style="211"/>
    <col min="2069" max="2069" width="10.5703125" style="211" bestFit="1" customWidth="1"/>
    <col min="2070" max="2070" width="11.28515625" style="211" customWidth="1"/>
    <col min="2071" max="2301" width="9.140625" style="211"/>
    <col min="2302" max="2302" width="83" style="211" customWidth="1"/>
    <col min="2303" max="2303" width="14.28515625" style="211" customWidth="1"/>
    <col min="2304" max="2304" width="15.28515625" style="211" customWidth="1"/>
    <col min="2305" max="2305" width="12.28515625" style="211" customWidth="1"/>
    <col min="2306" max="2306" width="10.28515625" style="211" customWidth="1"/>
    <col min="2307" max="2307" width="8.7109375" style="211" customWidth="1"/>
    <col min="2308" max="2308" width="11" style="211" customWidth="1"/>
    <col min="2309" max="2309" width="9.42578125" style="211" customWidth="1"/>
    <col min="2310" max="2310" width="10.42578125" style="211" customWidth="1"/>
    <col min="2311" max="2311" width="12.28515625" style="211" customWidth="1"/>
    <col min="2312" max="2313" width="9.5703125" style="211" customWidth="1"/>
    <col min="2314" max="2314" width="12.7109375" style="211" customWidth="1"/>
    <col min="2315" max="2315" width="12.5703125" style="211" customWidth="1"/>
    <col min="2316" max="2316" width="11" style="211" customWidth="1"/>
    <col min="2317" max="2317" width="10.85546875" style="211" customWidth="1"/>
    <col min="2318" max="2319" width="10.7109375" style="211" customWidth="1"/>
    <col min="2320" max="2320" width="9.140625" style="211"/>
    <col min="2321" max="2321" width="12.85546875" style="211" customWidth="1"/>
    <col min="2322" max="2322" width="23.42578125" style="211" customWidth="1"/>
    <col min="2323" max="2324" width="9.140625" style="211"/>
    <col min="2325" max="2325" width="10.5703125" style="211" bestFit="1" customWidth="1"/>
    <col min="2326" max="2326" width="11.28515625" style="211" customWidth="1"/>
    <col min="2327" max="2557" width="9.140625" style="211"/>
    <col min="2558" max="2558" width="83" style="211" customWidth="1"/>
    <col min="2559" max="2559" width="14.28515625" style="211" customWidth="1"/>
    <col min="2560" max="2560" width="15.28515625" style="211" customWidth="1"/>
    <col min="2561" max="2561" width="12.28515625" style="211" customWidth="1"/>
    <col min="2562" max="2562" width="10.28515625" style="211" customWidth="1"/>
    <col min="2563" max="2563" width="8.7109375" style="211" customWidth="1"/>
    <col min="2564" max="2564" width="11" style="211" customWidth="1"/>
    <col min="2565" max="2565" width="9.42578125" style="211" customWidth="1"/>
    <col min="2566" max="2566" width="10.42578125" style="211" customWidth="1"/>
    <col min="2567" max="2567" width="12.28515625" style="211" customWidth="1"/>
    <col min="2568" max="2569" width="9.5703125" style="211" customWidth="1"/>
    <col min="2570" max="2570" width="12.7109375" style="211" customWidth="1"/>
    <col min="2571" max="2571" width="12.5703125" style="211" customWidth="1"/>
    <col min="2572" max="2572" width="11" style="211" customWidth="1"/>
    <col min="2573" max="2573" width="10.85546875" style="211" customWidth="1"/>
    <col min="2574" max="2575" width="10.7109375" style="211" customWidth="1"/>
    <col min="2576" max="2576" width="9.140625" style="211"/>
    <col min="2577" max="2577" width="12.85546875" style="211" customWidth="1"/>
    <col min="2578" max="2578" width="23.42578125" style="211" customWidth="1"/>
    <col min="2579" max="2580" width="9.140625" style="211"/>
    <col min="2581" max="2581" width="10.5703125" style="211" bestFit="1" customWidth="1"/>
    <col min="2582" max="2582" width="11.28515625" style="211" customWidth="1"/>
    <col min="2583" max="2813" width="9.140625" style="211"/>
    <col min="2814" max="2814" width="83" style="211" customWidth="1"/>
    <col min="2815" max="2815" width="14.28515625" style="211" customWidth="1"/>
    <col min="2816" max="2816" width="15.28515625" style="211" customWidth="1"/>
    <col min="2817" max="2817" width="12.28515625" style="211" customWidth="1"/>
    <col min="2818" max="2818" width="10.28515625" style="211" customWidth="1"/>
    <col min="2819" max="2819" width="8.7109375" style="211" customWidth="1"/>
    <col min="2820" max="2820" width="11" style="211" customWidth="1"/>
    <col min="2821" max="2821" width="9.42578125" style="211" customWidth="1"/>
    <col min="2822" max="2822" width="10.42578125" style="211" customWidth="1"/>
    <col min="2823" max="2823" width="12.28515625" style="211" customWidth="1"/>
    <col min="2824" max="2825" width="9.5703125" style="211" customWidth="1"/>
    <col min="2826" max="2826" width="12.7109375" style="211" customWidth="1"/>
    <col min="2827" max="2827" width="12.5703125" style="211" customWidth="1"/>
    <col min="2828" max="2828" width="11" style="211" customWidth="1"/>
    <col min="2829" max="2829" width="10.85546875" style="211" customWidth="1"/>
    <col min="2830" max="2831" width="10.7109375" style="211" customWidth="1"/>
    <col min="2832" max="2832" width="9.140625" style="211"/>
    <col min="2833" max="2833" width="12.85546875" style="211" customWidth="1"/>
    <col min="2834" max="2834" width="23.42578125" style="211" customWidth="1"/>
    <col min="2835" max="2836" width="9.140625" style="211"/>
    <col min="2837" max="2837" width="10.5703125" style="211" bestFit="1" customWidth="1"/>
    <col min="2838" max="2838" width="11.28515625" style="211" customWidth="1"/>
    <col min="2839" max="3069" width="9.140625" style="211"/>
    <col min="3070" max="3070" width="83" style="211" customWidth="1"/>
    <col min="3071" max="3071" width="14.28515625" style="211" customWidth="1"/>
    <col min="3072" max="3072" width="15.28515625" style="211" customWidth="1"/>
    <col min="3073" max="3073" width="12.28515625" style="211" customWidth="1"/>
    <col min="3074" max="3074" width="10.28515625" style="211" customWidth="1"/>
    <col min="3075" max="3075" width="8.7109375" style="211" customWidth="1"/>
    <col min="3076" max="3076" width="11" style="211" customWidth="1"/>
    <col min="3077" max="3077" width="9.42578125" style="211" customWidth="1"/>
    <col min="3078" max="3078" width="10.42578125" style="211" customWidth="1"/>
    <col min="3079" max="3079" width="12.28515625" style="211" customWidth="1"/>
    <col min="3080" max="3081" width="9.5703125" style="211" customWidth="1"/>
    <col min="3082" max="3082" width="12.7109375" style="211" customWidth="1"/>
    <col min="3083" max="3083" width="12.5703125" style="211" customWidth="1"/>
    <col min="3084" max="3084" width="11" style="211" customWidth="1"/>
    <col min="3085" max="3085" width="10.85546875" style="211" customWidth="1"/>
    <col min="3086" max="3087" width="10.7109375" style="211" customWidth="1"/>
    <col min="3088" max="3088" width="9.140625" style="211"/>
    <col min="3089" max="3089" width="12.85546875" style="211" customWidth="1"/>
    <col min="3090" max="3090" width="23.42578125" style="211" customWidth="1"/>
    <col min="3091" max="3092" width="9.140625" style="211"/>
    <col min="3093" max="3093" width="10.5703125" style="211" bestFit="1" customWidth="1"/>
    <col min="3094" max="3094" width="11.28515625" style="211" customWidth="1"/>
    <col min="3095" max="3325" width="9.140625" style="211"/>
    <col min="3326" max="3326" width="83" style="211" customWidth="1"/>
    <col min="3327" max="3327" width="14.28515625" style="211" customWidth="1"/>
    <col min="3328" max="3328" width="15.28515625" style="211" customWidth="1"/>
    <col min="3329" max="3329" width="12.28515625" style="211" customWidth="1"/>
    <col min="3330" max="3330" width="10.28515625" style="211" customWidth="1"/>
    <col min="3331" max="3331" width="8.7109375" style="211" customWidth="1"/>
    <col min="3332" max="3332" width="11" style="211" customWidth="1"/>
    <col min="3333" max="3333" width="9.42578125" style="211" customWidth="1"/>
    <col min="3334" max="3334" width="10.42578125" style="211" customWidth="1"/>
    <col min="3335" max="3335" width="12.28515625" style="211" customWidth="1"/>
    <col min="3336" max="3337" width="9.5703125" style="211" customWidth="1"/>
    <col min="3338" max="3338" width="12.7109375" style="211" customWidth="1"/>
    <col min="3339" max="3339" width="12.5703125" style="211" customWidth="1"/>
    <col min="3340" max="3340" width="11" style="211" customWidth="1"/>
    <col min="3341" max="3341" width="10.85546875" style="211" customWidth="1"/>
    <col min="3342" max="3343" width="10.7109375" style="211" customWidth="1"/>
    <col min="3344" max="3344" width="9.140625" style="211"/>
    <col min="3345" max="3345" width="12.85546875" style="211" customWidth="1"/>
    <col min="3346" max="3346" width="23.42578125" style="211" customWidth="1"/>
    <col min="3347" max="3348" width="9.140625" style="211"/>
    <col min="3349" max="3349" width="10.5703125" style="211" bestFit="1" customWidth="1"/>
    <col min="3350" max="3350" width="11.28515625" style="211" customWidth="1"/>
    <col min="3351" max="3581" width="9.140625" style="211"/>
    <col min="3582" max="3582" width="83" style="211" customWidth="1"/>
    <col min="3583" max="3583" width="14.28515625" style="211" customWidth="1"/>
    <col min="3584" max="3584" width="15.28515625" style="211" customWidth="1"/>
    <col min="3585" max="3585" width="12.28515625" style="211" customWidth="1"/>
    <col min="3586" max="3586" width="10.28515625" style="211" customWidth="1"/>
    <col min="3587" max="3587" width="8.7109375" style="211" customWidth="1"/>
    <col min="3588" max="3588" width="11" style="211" customWidth="1"/>
    <col min="3589" max="3589" width="9.42578125" style="211" customWidth="1"/>
    <col min="3590" max="3590" width="10.42578125" style="211" customWidth="1"/>
    <col min="3591" max="3591" width="12.28515625" style="211" customWidth="1"/>
    <col min="3592" max="3593" width="9.5703125" style="211" customWidth="1"/>
    <col min="3594" max="3594" width="12.7109375" style="211" customWidth="1"/>
    <col min="3595" max="3595" width="12.5703125" style="211" customWidth="1"/>
    <col min="3596" max="3596" width="11" style="211" customWidth="1"/>
    <col min="3597" max="3597" width="10.85546875" style="211" customWidth="1"/>
    <col min="3598" max="3599" width="10.7109375" style="211" customWidth="1"/>
    <col min="3600" max="3600" width="9.140625" style="211"/>
    <col min="3601" max="3601" width="12.85546875" style="211" customWidth="1"/>
    <col min="3602" max="3602" width="23.42578125" style="211" customWidth="1"/>
    <col min="3603" max="3604" width="9.140625" style="211"/>
    <col min="3605" max="3605" width="10.5703125" style="211" bestFit="1" customWidth="1"/>
    <col min="3606" max="3606" width="11.28515625" style="211" customWidth="1"/>
    <col min="3607" max="3837" width="9.140625" style="211"/>
    <col min="3838" max="3838" width="83" style="211" customWidth="1"/>
    <col min="3839" max="3839" width="14.28515625" style="211" customWidth="1"/>
    <col min="3840" max="3840" width="15.28515625" style="211" customWidth="1"/>
    <col min="3841" max="3841" width="12.28515625" style="211" customWidth="1"/>
    <col min="3842" max="3842" width="10.28515625" style="211" customWidth="1"/>
    <col min="3843" max="3843" width="8.7109375" style="211" customWidth="1"/>
    <col min="3844" max="3844" width="11" style="211" customWidth="1"/>
    <col min="3845" max="3845" width="9.42578125" style="211" customWidth="1"/>
    <col min="3846" max="3846" width="10.42578125" style="211" customWidth="1"/>
    <col min="3847" max="3847" width="12.28515625" style="211" customWidth="1"/>
    <col min="3848" max="3849" width="9.5703125" style="211" customWidth="1"/>
    <col min="3850" max="3850" width="12.7109375" style="211" customWidth="1"/>
    <col min="3851" max="3851" width="12.5703125" style="211" customWidth="1"/>
    <col min="3852" max="3852" width="11" style="211" customWidth="1"/>
    <col min="3853" max="3853" width="10.85546875" style="211" customWidth="1"/>
    <col min="3854" max="3855" width="10.7109375" style="211" customWidth="1"/>
    <col min="3856" max="3856" width="9.140625" style="211"/>
    <col min="3857" max="3857" width="12.85546875" style="211" customWidth="1"/>
    <col min="3858" max="3858" width="23.42578125" style="211" customWidth="1"/>
    <col min="3859" max="3860" width="9.140625" style="211"/>
    <col min="3861" max="3861" width="10.5703125" style="211" bestFit="1" customWidth="1"/>
    <col min="3862" max="3862" width="11.28515625" style="211" customWidth="1"/>
    <col min="3863" max="4093" width="9.140625" style="211"/>
    <col min="4094" max="4094" width="83" style="211" customWidth="1"/>
    <col min="4095" max="4095" width="14.28515625" style="211" customWidth="1"/>
    <col min="4096" max="4096" width="15.28515625" style="211" customWidth="1"/>
    <col min="4097" max="4097" width="12.28515625" style="211" customWidth="1"/>
    <col min="4098" max="4098" width="10.28515625" style="211" customWidth="1"/>
    <col min="4099" max="4099" width="8.7109375" style="211" customWidth="1"/>
    <col min="4100" max="4100" width="11" style="211" customWidth="1"/>
    <col min="4101" max="4101" width="9.42578125" style="211" customWidth="1"/>
    <col min="4102" max="4102" width="10.42578125" style="211" customWidth="1"/>
    <col min="4103" max="4103" width="12.28515625" style="211" customWidth="1"/>
    <col min="4104" max="4105" width="9.5703125" style="211" customWidth="1"/>
    <col min="4106" max="4106" width="12.7109375" style="211" customWidth="1"/>
    <col min="4107" max="4107" width="12.5703125" style="211" customWidth="1"/>
    <col min="4108" max="4108" width="11" style="211" customWidth="1"/>
    <col min="4109" max="4109" width="10.85546875" style="211" customWidth="1"/>
    <col min="4110" max="4111" width="10.7109375" style="211" customWidth="1"/>
    <col min="4112" max="4112" width="9.140625" style="211"/>
    <col min="4113" max="4113" width="12.85546875" style="211" customWidth="1"/>
    <col min="4114" max="4114" width="23.42578125" style="211" customWidth="1"/>
    <col min="4115" max="4116" width="9.140625" style="211"/>
    <col min="4117" max="4117" width="10.5703125" style="211" bestFit="1" customWidth="1"/>
    <col min="4118" max="4118" width="11.28515625" style="211" customWidth="1"/>
    <col min="4119" max="4349" width="9.140625" style="211"/>
    <col min="4350" max="4350" width="83" style="211" customWidth="1"/>
    <col min="4351" max="4351" width="14.28515625" style="211" customWidth="1"/>
    <col min="4352" max="4352" width="15.28515625" style="211" customWidth="1"/>
    <col min="4353" max="4353" width="12.28515625" style="211" customWidth="1"/>
    <col min="4354" max="4354" width="10.28515625" style="211" customWidth="1"/>
    <col min="4355" max="4355" width="8.7109375" style="211" customWidth="1"/>
    <col min="4356" max="4356" width="11" style="211" customWidth="1"/>
    <col min="4357" max="4357" width="9.42578125" style="211" customWidth="1"/>
    <col min="4358" max="4358" width="10.42578125" style="211" customWidth="1"/>
    <col min="4359" max="4359" width="12.28515625" style="211" customWidth="1"/>
    <col min="4360" max="4361" width="9.5703125" style="211" customWidth="1"/>
    <col min="4362" max="4362" width="12.7109375" style="211" customWidth="1"/>
    <col min="4363" max="4363" width="12.5703125" style="211" customWidth="1"/>
    <col min="4364" max="4364" width="11" style="211" customWidth="1"/>
    <col min="4365" max="4365" width="10.85546875" style="211" customWidth="1"/>
    <col min="4366" max="4367" width="10.7109375" style="211" customWidth="1"/>
    <col min="4368" max="4368" width="9.140625" style="211"/>
    <col min="4369" max="4369" width="12.85546875" style="211" customWidth="1"/>
    <col min="4370" max="4370" width="23.42578125" style="211" customWidth="1"/>
    <col min="4371" max="4372" width="9.140625" style="211"/>
    <col min="4373" max="4373" width="10.5703125" style="211" bestFit="1" customWidth="1"/>
    <col min="4374" max="4374" width="11.28515625" style="211" customWidth="1"/>
    <col min="4375" max="4605" width="9.140625" style="211"/>
    <col min="4606" max="4606" width="83" style="211" customWidth="1"/>
    <col min="4607" max="4607" width="14.28515625" style="211" customWidth="1"/>
    <col min="4608" max="4608" width="15.28515625" style="211" customWidth="1"/>
    <col min="4609" max="4609" width="12.28515625" style="211" customWidth="1"/>
    <col min="4610" max="4610" width="10.28515625" style="211" customWidth="1"/>
    <col min="4611" max="4611" width="8.7109375" style="211" customWidth="1"/>
    <col min="4612" max="4612" width="11" style="211" customWidth="1"/>
    <col min="4613" max="4613" width="9.42578125" style="211" customWidth="1"/>
    <col min="4614" max="4614" width="10.42578125" style="211" customWidth="1"/>
    <col min="4615" max="4615" width="12.28515625" style="211" customWidth="1"/>
    <col min="4616" max="4617" width="9.5703125" style="211" customWidth="1"/>
    <col min="4618" max="4618" width="12.7109375" style="211" customWidth="1"/>
    <col min="4619" max="4619" width="12.5703125" style="211" customWidth="1"/>
    <col min="4620" max="4620" width="11" style="211" customWidth="1"/>
    <col min="4621" max="4621" width="10.85546875" style="211" customWidth="1"/>
    <col min="4622" max="4623" width="10.7109375" style="211" customWidth="1"/>
    <col min="4624" max="4624" width="9.140625" style="211"/>
    <col min="4625" max="4625" width="12.85546875" style="211" customWidth="1"/>
    <col min="4626" max="4626" width="23.42578125" style="211" customWidth="1"/>
    <col min="4627" max="4628" width="9.140625" style="211"/>
    <col min="4629" max="4629" width="10.5703125" style="211" bestFit="1" customWidth="1"/>
    <col min="4630" max="4630" width="11.28515625" style="211" customWidth="1"/>
    <col min="4631" max="4861" width="9.140625" style="211"/>
    <col min="4862" max="4862" width="83" style="211" customWidth="1"/>
    <col min="4863" max="4863" width="14.28515625" style="211" customWidth="1"/>
    <col min="4864" max="4864" width="15.28515625" style="211" customWidth="1"/>
    <col min="4865" max="4865" width="12.28515625" style="211" customWidth="1"/>
    <col min="4866" max="4866" width="10.28515625" style="211" customWidth="1"/>
    <col min="4867" max="4867" width="8.7109375" style="211" customWidth="1"/>
    <col min="4868" max="4868" width="11" style="211" customWidth="1"/>
    <col min="4869" max="4869" width="9.42578125" style="211" customWidth="1"/>
    <col min="4870" max="4870" width="10.42578125" style="211" customWidth="1"/>
    <col min="4871" max="4871" width="12.28515625" style="211" customWidth="1"/>
    <col min="4872" max="4873" width="9.5703125" style="211" customWidth="1"/>
    <col min="4874" max="4874" width="12.7109375" style="211" customWidth="1"/>
    <col min="4875" max="4875" width="12.5703125" style="211" customWidth="1"/>
    <col min="4876" max="4876" width="11" style="211" customWidth="1"/>
    <col min="4877" max="4877" width="10.85546875" style="211" customWidth="1"/>
    <col min="4878" max="4879" width="10.7109375" style="211" customWidth="1"/>
    <col min="4880" max="4880" width="9.140625" style="211"/>
    <col min="4881" max="4881" width="12.85546875" style="211" customWidth="1"/>
    <col min="4882" max="4882" width="23.42578125" style="211" customWidth="1"/>
    <col min="4883" max="4884" width="9.140625" style="211"/>
    <col min="4885" max="4885" width="10.5703125" style="211" bestFit="1" customWidth="1"/>
    <col min="4886" max="4886" width="11.28515625" style="211" customWidth="1"/>
    <col min="4887" max="5117" width="9.140625" style="211"/>
    <col min="5118" max="5118" width="83" style="211" customWidth="1"/>
    <col min="5119" max="5119" width="14.28515625" style="211" customWidth="1"/>
    <col min="5120" max="5120" width="15.28515625" style="211" customWidth="1"/>
    <col min="5121" max="5121" width="12.28515625" style="211" customWidth="1"/>
    <col min="5122" max="5122" width="10.28515625" style="211" customWidth="1"/>
    <col min="5123" max="5123" width="8.7109375" style="211" customWidth="1"/>
    <col min="5124" max="5124" width="11" style="211" customWidth="1"/>
    <col min="5125" max="5125" width="9.42578125" style="211" customWidth="1"/>
    <col min="5126" max="5126" width="10.42578125" style="211" customWidth="1"/>
    <col min="5127" max="5127" width="12.28515625" style="211" customWidth="1"/>
    <col min="5128" max="5129" width="9.5703125" style="211" customWidth="1"/>
    <col min="5130" max="5130" width="12.7109375" style="211" customWidth="1"/>
    <col min="5131" max="5131" width="12.5703125" style="211" customWidth="1"/>
    <col min="5132" max="5132" width="11" style="211" customWidth="1"/>
    <col min="5133" max="5133" width="10.85546875" style="211" customWidth="1"/>
    <col min="5134" max="5135" width="10.7109375" style="211" customWidth="1"/>
    <col min="5136" max="5136" width="9.140625" style="211"/>
    <col min="5137" max="5137" width="12.85546875" style="211" customWidth="1"/>
    <col min="5138" max="5138" width="23.42578125" style="211" customWidth="1"/>
    <col min="5139" max="5140" width="9.140625" style="211"/>
    <col min="5141" max="5141" width="10.5703125" style="211" bestFit="1" customWidth="1"/>
    <col min="5142" max="5142" width="11.28515625" style="211" customWidth="1"/>
    <col min="5143" max="5373" width="9.140625" style="211"/>
    <col min="5374" max="5374" width="83" style="211" customWidth="1"/>
    <col min="5375" max="5375" width="14.28515625" style="211" customWidth="1"/>
    <col min="5376" max="5376" width="15.28515625" style="211" customWidth="1"/>
    <col min="5377" max="5377" width="12.28515625" style="211" customWidth="1"/>
    <col min="5378" max="5378" width="10.28515625" style="211" customWidth="1"/>
    <col min="5379" max="5379" width="8.7109375" style="211" customWidth="1"/>
    <col min="5380" max="5380" width="11" style="211" customWidth="1"/>
    <col min="5381" max="5381" width="9.42578125" style="211" customWidth="1"/>
    <col min="5382" max="5382" width="10.42578125" style="211" customWidth="1"/>
    <col min="5383" max="5383" width="12.28515625" style="211" customWidth="1"/>
    <col min="5384" max="5385" width="9.5703125" style="211" customWidth="1"/>
    <col min="5386" max="5386" width="12.7109375" style="211" customWidth="1"/>
    <col min="5387" max="5387" width="12.5703125" style="211" customWidth="1"/>
    <col min="5388" max="5388" width="11" style="211" customWidth="1"/>
    <col min="5389" max="5389" width="10.85546875" style="211" customWidth="1"/>
    <col min="5390" max="5391" width="10.7109375" style="211" customWidth="1"/>
    <col min="5392" max="5392" width="9.140625" style="211"/>
    <col min="5393" max="5393" width="12.85546875" style="211" customWidth="1"/>
    <col min="5394" max="5394" width="23.42578125" style="211" customWidth="1"/>
    <col min="5395" max="5396" width="9.140625" style="211"/>
    <col min="5397" max="5397" width="10.5703125" style="211" bestFit="1" customWidth="1"/>
    <col min="5398" max="5398" width="11.28515625" style="211" customWidth="1"/>
    <col min="5399" max="5629" width="9.140625" style="211"/>
    <col min="5630" max="5630" width="83" style="211" customWidth="1"/>
    <col min="5631" max="5631" width="14.28515625" style="211" customWidth="1"/>
    <col min="5632" max="5632" width="15.28515625" style="211" customWidth="1"/>
    <col min="5633" max="5633" width="12.28515625" style="211" customWidth="1"/>
    <col min="5634" max="5634" width="10.28515625" style="211" customWidth="1"/>
    <col min="5635" max="5635" width="8.7109375" style="211" customWidth="1"/>
    <col min="5636" max="5636" width="11" style="211" customWidth="1"/>
    <col min="5637" max="5637" width="9.42578125" style="211" customWidth="1"/>
    <col min="5638" max="5638" width="10.42578125" style="211" customWidth="1"/>
    <col min="5639" max="5639" width="12.28515625" style="211" customWidth="1"/>
    <col min="5640" max="5641" width="9.5703125" style="211" customWidth="1"/>
    <col min="5642" max="5642" width="12.7109375" style="211" customWidth="1"/>
    <col min="5643" max="5643" width="12.5703125" style="211" customWidth="1"/>
    <col min="5644" max="5644" width="11" style="211" customWidth="1"/>
    <col min="5645" max="5645" width="10.85546875" style="211" customWidth="1"/>
    <col min="5646" max="5647" width="10.7109375" style="211" customWidth="1"/>
    <col min="5648" max="5648" width="9.140625" style="211"/>
    <col min="5649" max="5649" width="12.85546875" style="211" customWidth="1"/>
    <col min="5650" max="5650" width="23.42578125" style="211" customWidth="1"/>
    <col min="5651" max="5652" width="9.140625" style="211"/>
    <col min="5653" max="5653" width="10.5703125" style="211" bestFit="1" customWidth="1"/>
    <col min="5654" max="5654" width="11.28515625" style="211" customWidth="1"/>
    <col min="5655" max="5885" width="9.140625" style="211"/>
    <col min="5886" max="5886" width="83" style="211" customWidth="1"/>
    <col min="5887" max="5887" width="14.28515625" style="211" customWidth="1"/>
    <col min="5888" max="5888" width="15.28515625" style="211" customWidth="1"/>
    <col min="5889" max="5889" width="12.28515625" style="211" customWidth="1"/>
    <col min="5890" max="5890" width="10.28515625" style="211" customWidth="1"/>
    <col min="5891" max="5891" width="8.7109375" style="211" customWidth="1"/>
    <col min="5892" max="5892" width="11" style="211" customWidth="1"/>
    <col min="5893" max="5893" width="9.42578125" style="211" customWidth="1"/>
    <col min="5894" max="5894" width="10.42578125" style="211" customWidth="1"/>
    <col min="5895" max="5895" width="12.28515625" style="211" customWidth="1"/>
    <col min="5896" max="5897" width="9.5703125" style="211" customWidth="1"/>
    <col min="5898" max="5898" width="12.7109375" style="211" customWidth="1"/>
    <col min="5899" max="5899" width="12.5703125" style="211" customWidth="1"/>
    <col min="5900" max="5900" width="11" style="211" customWidth="1"/>
    <col min="5901" max="5901" width="10.85546875" style="211" customWidth="1"/>
    <col min="5902" max="5903" width="10.7109375" style="211" customWidth="1"/>
    <col min="5904" max="5904" width="9.140625" style="211"/>
    <col min="5905" max="5905" width="12.85546875" style="211" customWidth="1"/>
    <col min="5906" max="5906" width="23.42578125" style="211" customWidth="1"/>
    <col min="5907" max="5908" width="9.140625" style="211"/>
    <col min="5909" max="5909" width="10.5703125" style="211" bestFit="1" customWidth="1"/>
    <col min="5910" max="5910" width="11.28515625" style="211" customWidth="1"/>
    <col min="5911" max="6141" width="9.140625" style="211"/>
    <col min="6142" max="6142" width="83" style="211" customWidth="1"/>
    <col min="6143" max="6143" width="14.28515625" style="211" customWidth="1"/>
    <col min="6144" max="6144" width="15.28515625" style="211" customWidth="1"/>
    <col min="6145" max="6145" width="12.28515625" style="211" customWidth="1"/>
    <col min="6146" max="6146" width="10.28515625" style="211" customWidth="1"/>
    <col min="6147" max="6147" width="8.7109375" style="211" customWidth="1"/>
    <col min="6148" max="6148" width="11" style="211" customWidth="1"/>
    <col min="6149" max="6149" width="9.42578125" style="211" customWidth="1"/>
    <col min="6150" max="6150" width="10.42578125" style="211" customWidth="1"/>
    <col min="6151" max="6151" width="12.28515625" style="211" customWidth="1"/>
    <col min="6152" max="6153" width="9.5703125" style="211" customWidth="1"/>
    <col min="6154" max="6154" width="12.7109375" style="211" customWidth="1"/>
    <col min="6155" max="6155" width="12.5703125" style="211" customWidth="1"/>
    <col min="6156" max="6156" width="11" style="211" customWidth="1"/>
    <col min="6157" max="6157" width="10.85546875" style="211" customWidth="1"/>
    <col min="6158" max="6159" width="10.7109375" style="211" customWidth="1"/>
    <col min="6160" max="6160" width="9.140625" style="211"/>
    <col min="6161" max="6161" width="12.85546875" style="211" customWidth="1"/>
    <col min="6162" max="6162" width="23.42578125" style="211" customWidth="1"/>
    <col min="6163" max="6164" width="9.140625" style="211"/>
    <col min="6165" max="6165" width="10.5703125" style="211" bestFit="1" customWidth="1"/>
    <col min="6166" max="6166" width="11.28515625" style="211" customWidth="1"/>
    <col min="6167" max="6397" width="9.140625" style="211"/>
    <col min="6398" max="6398" width="83" style="211" customWidth="1"/>
    <col min="6399" max="6399" width="14.28515625" style="211" customWidth="1"/>
    <col min="6400" max="6400" width="15.28515625" style="211" customWidth="1"/>
    <col min="6401" max="6401" width="12.28515625" style="211" customWidth="1"/>
    <col min="6402" max="6402" width="10.28515625" style="211" customWidth="1"/>
    <col min="6403" max="6403" width="8.7109375" style="211" customWidth="1"/>
    <col min="6404" max="6404" width="11" style="211" customWidth="1"/>
    <col min="6405" max="6405" width="9.42578125" style="211" customWidth="1"/>
    <col min="6406" max="6406" width="10.42578125" style="211" customWidth="1"/>
    <col min="6407" max="6407" width="12.28515625" style="211" customWidth="1"/>
    <col min="6408" max="6409" width="9.5703125" style="211" customWidth="1"/>
    <col min="6410" max="6410" width="12.7109375" style="211" customWidth="1"/>
    <col min="6411" max="6411" width="12.5703125" style="211" customWidth="1"/>
    <col min="6412" max="6412" width="11" style="211" customWidth="1"/>
    <col min="6413" max="6413" width="10.85546875" style="211" customWidth="1"/>
    <col min="6414" max="6415" width="10.7109375" style="211" customWidth="1"/>
    <col min="6416" max="6416" width="9.140625" style="211"/>
    <col min="6417" max="6417" width="12.85546875" style="211" customWidth="1"/>
    <col min="6418" max="6418" width="23.42578125" style="211" customWidth="1"/>
    <col min="6419" max="6420" width="9.140625" style="211"/>
    <col min="6421" max="6421" width="10.5703125" style="211" bestFit="1" customWidth="1"/>
    <col min="6422" max="6422" width="11.28515625" style="211" customWidth="1"/>
    <col min="6423" max="6653" width="9.140625" style="211"/>
    <col min="6654" max="6654" width="83" style="211" customWidth="1"/>
    <col min="6655" max="6655" width="14.28515625" style="211" customWidth="1"/>
    <col min="6656" max="6656" width="15.28515625" style="211" customWidth="1"/>
    <col min="6657" max="6657" width="12.28515625" style="211" customWidth="1"/>
    <col min="6658" max="6658" width="10.28515625" style="211" customWidth="1"/>
    <col min="6659" max="6659" width="8.7109375" style="211" customWidth="1"/>
    <col min="6660" max="6660" width="11" style="211" customWidth="1"/>
    <col min="6661" max="6661" width="9.42578125" style="211" customWidth="1"/>
    <col min="6662" max="6662" width="10.42578125" style="211" customWidth="1"/>
    <col min="6663" max="6663" width="12.28515625" style="211" customWidth="1"/>
    <col min="6664" max="6665" width="9.5703125" style="211" customWidth="1"/>
    <col min="6666" max="6666" width="12.7109375" style="211" customWidth="1"/>
    <col min="6667" max="6667" width="12.5703125" style="211" customWidth="1"/>
    <col min="6668" max="6668" width="11" style="211" customWidth="1"/>
    <col min="6669" max="6669" width="10.85546875" style="211" customWidth="1"/>
    <col min="6670" max="6671" width="10.7109375" style="211" customWidth="1"/>
    <col min="6672" max="6672" width="9.140625" style="211"/>
    <col min="6673" max="6673" width="12.85546875" style="211" customWidth="1"/>
    <col min="6674" max="6674" width="23.42578125" style="211" customWidth="1"/>
    <col min="6675" max="6676" width="9.140625" style="211"/>
    <col min="6677" max="6677" width="10.5703125" style="211" bestFit="1" customWidth="1"/>
    <col min="6678" max="6678" width="11.28515625" style="211" customWidth="1"/>
    <col min="6679" max="6909" width="9.140625" style="211"/>
    <col min="6910" max="6910" width="83" style="211" customWidth="1"/>
    <col min="6911" max="6911" width="14.28515625" style="211" customWidth="1"/>
    <col min="6912" max="6912" width="15.28515625" style="211" customWidth="1"/>
    <col min="6913" max="6913" width="12.28515625" style="211" customWidth="1"/>
    <col min="6914" max="6914" width="10.28515625" style="211" customWidth="1"/>
    <col min="6915" max="6915" width="8.7109375" style="211" customWidth="1"/>
    <col min="6916" max="6916" width="11" style="211" customWidth="1"/>
    <col min="6917" max="6917" width="9.42578125" style="211" customWidth="1"/>
    <col min="6918" max="6918" width="10.42578125" style="211" customWidth="1"/>
    <col min="6919" max="6919" width="12.28515625" style="211" customWidth="1"/>
    <col min="6920" max="6921" width="9.5703125" style="211" customWidth="1"/>
    <col min="6922" max="6922" width="12.7109375" style="211" customWidth="1"/>
    <col min="6923" max="6923" width="12.5703125" style="211" customWidth="1"/>
    <col min="6924" max="6924" width="11" style="211" customWidth="1"/>
    <col min="6925" max="6925" width="10.85546875" style="211" customWidth="1"/>
    <col min="6926" max="6927" width="10.7109375" style="211" customWidth="1"/>
    <col min="6928" max="6928" width="9.140625" style="211"/>
    <col min="6929" max="6929" width="12.85546875" style="211" customWidth="1"/>
    <col min="6930" max="6930" width="23.42578125" style="211" customWidth="1"/>
    <col min="6931" max="6932" width="9.140625" style="211"/>
    <col min="6933" max="6933" width="10.5703125" style="211" bestFit="1" customWidth="1"/>
    <col min="6934" max="6934" width="11.28515625" style="211" customWidth="1"/>
    <col min="6935" max="7165" width="9.140625" style="211"/>
    <col min="7166" max="7166" width="83" style="211" customWidth="1"/>
    <col min="7167" max="7167" width="14.28515625" style="211" customWidth="1"/>
    <col min="7168" max="7168" width="15.28515625" style="211" customWidth="1"/>
    <col min="7169" max="7169" width="12.28515625" style="211" customWidth="1"/>
    <col min="7170" max="7170" width="10.28515625" style="211" customWidth="1"/>
    <col min="7171" max="7171" width="8.7109375" style="211" customWidth="1"/>
    <col min="7172" max="7172" width="11" style="211" customWidth="1"/>
    <col min="7173" max="7173" width="9.42578125" style="211" customWidth="1"/>
    <col min="7174" max="7174" width="10.42578125" style="211" customWidth="1"/>
    <col min="7175" max="7175" width="12.28515625" style="211" customWidth="1"/>
    <col min="7176" max="7177" width="9.5703125" style="211" customWidth="1"/>
    <col min="7178" max="7178" width="12.7109375" style="211" customWidth="1"/>
    <col min="7179" max="7179" width="12.5703125" style="211" customWidth="1"/>
    <col min="7180" max="7180" width="11" style="211" customWidth="1"/>
    <col min="7181" max="7181" width="10.85546875" style="211" customWidth="1"/>
    <col min="7182" max="7183" width="10.7109375" style="211" customWidth="1"/>
    <col min="7184" max="7184" width="9.140625" style="211"/>
    <col min="7185" max="7185" width="12.85546875" style="211" customWidth="1"/>
    <col min="7186" max="7186" width="23.42578125" style="211" customWidth="1"/>
    <col min="7187" max="7188" width="9.140625" style="211"/>
    <col min="7189" max="7189" width="10.5703125" style="211" bestFit="1" customWidth="1"/>
    <col min="7190" max="7190" width="11.28515625" style="211" customWidth="1"/>
    <col min="7191" max="7421" width="9.140625" style="211"/>
    <col min="7422" max="7422" width="83" style="211" customWidth="1"/>
    <col min="7423" max="7423" width="14.28515625" style="211" customWidth="1"/>
    <col min="7424" max="7424" width="15.28515625" style="211" customWidth="1"/>
    <col min="7425" max="7425" width="12.28515625" style="211" customWidth="1"/>
    <col min="7426" max="7426" width="10.28515625" style="211" customWidth="1"/>
    <col min="7427" max="7427" width="8.7109375" style="211" customWidth="1"/>
    <col min="7428" max="7428" width="11" style="211" customWidth="1"/>
    <col min="7429" max="7429" width="9.42578125" style="211" customWidth="1"/>
    <col min="7430" max="7430" width="10.42578125" style="211" customWidth="1"/>
    <col min="7431" max="7431" width="12.28515625" style="211" customWidth="1"/>
    <col min="7432" max="7433" width="9.5703125" style="211" customWidth="1"/>
    <col min="7434" max="7434" width="12.7109375" style="211" customWidth="1"/>
    <col min="7435" max="7435" width="12.5703125" style="211" customWidth="1"/>
    <col min="7436" max="7436" width="11" style="211" customWidth="1"/>
    <col min="7437" max="7437" width="10.85546875" style="211" customWidth="1"/>
    <col min="7438" max="7439" width="10.7109375" style="211" customWidth="1"/>
    <col min="7440" max="7440" width="9.140625" style="211"/>
    <col min="7441" max="7441" width="12.85546875" style="211" customWidth="1"/>
    <col min="7442" max="7442" width="23.42578125" style="211" customWidth="1"/>
    <col min="7443" max="7444" width="9.140625" style="211"/>
    <col min="7445" max="7445" width="10.5703125" style="211" bestFit="1" customWidth="1"/>
    <col min="7446" max="7446" width="11.28515625" style="211" customWidth="1"/>
    <col min="7447" max="7677" width="9.140625" style="211"/>
    <col min="7678" max="7678" width="83" style="211" customWidth="1"/>
    <col min="7679" max="7679" width="14.28515625" style="211" customWidth="1"/>
    <col min="7680" max="7680" width="15.28515625" style="211" customWidth="1"/>
    <col min="7681" max="7681" width="12.28515625" style="211" customWidth="1"/>
    <col min="7682" max="7682" width="10.28515625" style="211" customWidth="1"/>
    <col min="7683" max="7683" width="8.7109375" style="211" customWidth="1"/>
    <col min="7684" max="7684" width="11" style="211" customWidth="1"/>
    <col min="7685" max="7685" width="9.42578125" style="211" customWidth="1"/>
    <col min="7686" max="7686" width="10.42578125" style="211" customWidth="1"/>
    <col min="7687" max="7687" width="12.28515625" style="211" customWidth="1"/>
    <col min="7688" max="7689" width="9.5703125" style="211" customWidth="1"/>
    <col min="7690" max="7690" width="12.7109375" style="211" customWidth="1"/>
    <col min="7691" max="7691" width="12.5703125" style="211" customWidth="1"/>
    <col min="7692" max="7692" width="11" style="211" customWidth="1"/>
    <col min="7693" max="7693" width="10.85546875" style="211" customWidth="1"/>
    <col min="7694" max="7695" width="10.7109375" style="211" customWidth="1"/>
    <col min="7696" max="7696" width="9.140625" style="211"/>
    <col min="7697" max="7697" width="12.85546875" style="211" customWidth="1"/>
    <col min="7698" max="7698" width="23.42578125" style="211" customWidth="1"/>
    <col min="7699" max="7700" width="9.140625" style="211"/>
    <col min="7701" max="7701" width="10.5703125" style="211" bestFit="1" customWidth="1"/>
    <col min="7702" max="7702" width="11.28515625" style="211" customWidth="1"/>
    <col min="7703" max="7933" width="9.140625" style="211"/>
    <col min="7934" max="7934" width="83" style="211" customWidth="1"/>
    <col min="7935" max="7935" width="14.28515625" style="211" customWidth="1"/>
    <col min="7936" max="7936" width="15.28515625" style="211" customWidth="1"/>
    <col min="7937" max="7937" width="12.28515625" style="211" customWidth="1"/>
    <col min="7938" max="7938" width="10.28515625" style="211" customWidth="1"/>
    <col min="7939" max="7939" width="8.7109375" style="211" customWidth="1"/>
    <col min="7940" max="7940" width="11" style="211" customWidth="1"/>
    <col min="7941" max="7941" width="9.42578125" style="211" customWidth="1"/>
    <col min="7942" max="7942" width="10.42578125" style="211" customWidth="1"/>
    <col min="7943" max="7943" width="12.28515625" style="211" customWidth="1"/>
    <col min="7944" max="7945" width="9.5703125" style="211" customWidth="1"/>
    <col min="7946" max="7946" width="12.7109375" style="211" customWidth="1"/>
    <col min="7947" max="7947" width="12.5703125" style="211" customWidth="1"/>
    <col min="7948" max="7948" width="11" style="211" customWidth="1"/>
    <col min="7949" max="7949" width="10.85546875" style="211" customWidth="1"/>
    <col min="7950" max="7951" width="10.7109375" style="211" customWidth="1"/>
    <col min="7952" max="7952" width="9.140625" style="211"/>
    <col min="7953" max="7953" width="12.85546875" style="211" customWidth="1"/>
    <col min="7954" max="7954" width="23.42578125" style="211" customWidth="1"/>
    <col min="7955" max="7956" width="9.140625" style="211"/>
    <col min="7957" max="7957" width="10.5703125" style="211" bestFit="1" customWidth="1"/>
    <col min="7958" max="7958" width="11.28515625" style="211" customWidth="1"/>
    <col min="7959" max="8189" width="9.140625" style="211"/>
    <col min="8190" max="8190" width="83" style="211" customWidth="1"/>
    <col min="8191" max="8191" width="14.28515625" style="211" customWidth="1"/>
    <col min="8192" max="8192" width="15.28515625" style="211" customWidth="1"/>
    <col min="8193" max="8193" width="12.28515625" style="211" customWidth="1"/>
    <col min="8194" max="8194" width="10.28515625" style="211" customWidth="1"/>
    <col min="8195" max="8195" width="8.7109375" style="211" customWidth="1"/>
    <col min="8196" max="8196" width="11" style="211" customWidth="1"/>
    <col min="8197" max="8197" width="9.42578125" style="211" customWidth="1"/>
    <col min="8198" max="8198" width="10.42578125" style="211" customWidth="1"/>
    <col min="8199" max="8199" width="12.28515625" style="211" customWidth="1"/>
    <col min="8200" max="8201" width="9.5703125" style="211" customWidth="1"/>
    <col min="8202" max="8202" width="12.7109375" style="211" customWidth="1"/>
    <col min="8203" max="8203" width="12.5703125" style="211" customWidth="1"/>
    <col min="8204" max="8204" width="11" style="211" customWidth="1"/>
    <col min="8205" max="8205" width="10.85546875" style="211" customWidth="1"/>
    <col min="8206" max="8207" width="10.7109375" style="211" customWidth="1"/>
    <col min="8208" max="8208" width="9.140625" style="211"/>
    <col min="8209" max="8209" width="12.85546875" style="211" customWidth="1"/>
    <col min="8210" max="8210" width="23.42578125" style="211" customWidth="1"/>
    <col min="8211" max="8212" width="9.140625" style="211"/>
    <col min="8213" max="8213" width="10.5703125" style="211" bestFit="1" customWidth="1"/>
    <col min="8214" max="8214" width="11.28515625" style="211" customWidth="1"/>
    <col min="8215" max="8445" width="9.140625" style="211"/>
    <col min="8446" max="8446" width="83" style="211" customWidth="1"/>
    <col min="8447" max="8447" width="14.28515625" style="211" customWidth="1"/>
    <col min="8448" max="8448" width="15.28515625" style="211" customWidth="1"/>
    <col min="8449" max="8449" width="12.28515625" style="211" customWidth="1"/>
    <col min="8450" max="8450" width="10.28515625" style="211" customWidth="1"/>
    <col min="8451" max="8451" width="8.7109375" style="211" customWidth="1"/>
    <col min="8452" max="8452" width="11" style="211" customWidth="1"/>
    <col min="8453" max="8453" width="9.42578125" style="211" customWidth="1"/>
    <col min="8454" max="8454" width="10.42578125" style="211" customWidth="1"/>
    <col min="8455" max="8455" width="12.28515625" style="211" customWidth="1"/>
    <col min="8456" max="8457" width="9.5703125" style="211" customWidth="1"/>
    <col min="8458" max="8458" width="12.7109375" style="211" customWidth="1"/>
    <col min="8459" max="8459" width="12.5703125" style="211" customWidth="1"/>
    <col min="8460" max="8460" width="11" style="211" customWidth="1"/>
    <col min="8461" max="8461" width="10.85546875" style="211" customWidth="1"/>
    <col min="8462" max="8463" width="10.7109375" style="211" customWidth="1"/>
    <col min="8464" max="8464" width="9.140625" style="211"/>
    <col min="8465" max="8465" width="12.85546875" style="211" customWidth="1"/>
    <col min="8466" max="8466" width="23.42578125" style="211" customWidth="1"/>
    <col min="8467" max="8468" width="9.140625" style="211"/>
    <col min="8469" max="8469" width="10.5703125" style="211" bestFit="1" customWidth="1"/>
    <col min="8470" max="8470" width="11.28515625" style="211" customWidth="1"/>
    <col min="8471" max="8701" width="9.140625" style="211"/>
    <col min="8702" max="8702" width="83" style="211" customWidth="1"/>
    <col min="8703" max="8703" width="14.28515625" style="211" customWidth="1"/>
    <col min="8704" max="8704" width="15.28515625" style="211" customWidth="1"/>
    <col min="8705" max="8705" width="12.28515625" style="211" customWidth="1"/>
    <col min="8706" max="8706" width="10.28515625" style="211" customWidth="1"/>
    <col min="8707" max="8707" width="8.7109375" style="211" customWidth="1"/>
    <col min="8708" max="8708" width="11" style="211" customWidth="1"/>
    <col min="8709" max="8709" width="9.42578125" style="211" customWidth="1"/>
    <col min="8710" max="8710" width="10.42578125" style="211" customWidth="1"/>
    <col min="8711" max="8711" width="12.28515625" style="211" customWidth="1"/>
    <col min="8712" max="8713" width="9.5703125" style="211" customWidth="1"/>
    <col min="8714" max="8714" width="12.7109375" style="211" customWidth="1"/>
    <col min="8715" max="8715" width="12.5703125" style="211" customWidth="1"/>
    <col min="8716" max="8716" width="11" style="211" customWidth="1"/>
    <col min="8717" max="8717" width="10.85546875" style="211" customWidth="1"/>
    <col min="8718" max="8719" width="10.7109375" style="211" customWidth="1"/>
    <col min="8720" max="8720" width="9.140625" style="211"/>
    <col min="8721" max="8721" width="12.85546875" style="211" customWidth="1"/>
    <col min="8722" max="8722" width="23.42578125" style="211" customWidth="1"/>
    <col min="8723" max="8724" width="9.140625" style="211"/>
    <col min="8725" max="8725" width="10.5703125" style="211" bestFit="1" customWidth="1"/>
    <col min="8726" max="8726" width="11.28515625" style="211" customWidth="1"/>
    <col min="8727" max="8957" width="9.140625" style="211"/>
    <col min="8958" max="8958" width="83" style="211" customWidth="1"/>
    <col min="8959" max="8959" width="14.28515625" style="211" customWidth="1"/>
    <col min="8960" max="8960" width="15.28515625" style="211" customWidth="1"/>
    <col min="8961" max="8961" width="12.28515625" style="211" customWidth="1"/>
    <col min="8962" max="8962" width="10.28515625" style="211" customWidth="1"/>
    <col min="8963" max="8963" width="8.7109375" style="211" customWidth="1"/>
    <col min="8964" max="8964" width="11" style="211" customWidth="1"/>
    <col min="8965" max="8965" width="9.42578125" style="211" customWidth="1"/>
    <col min="8966" max="8966" width="10.42578125" style="211" customWidth="1"/>
    <col min="8967" max="8967" width="12.28515625" style="211" customWidth="1"/>
    <col min="8968" max="8969" width="9.5703125" style="211" customWidth="1"/>
    <col min="8970" max="8970" width="12.7109375" style="211" customWidth="1"/>
    <col min="8971" max="8971" width="12.5703125" style="211" customWidth="1"/>
    <col min="8972" max="8972" width="11" style="211" customWidth="1"/>
    <col min="8973" max="8973" width="10.85546875" style="211" customWidth="1"/>
    <col min="8974" max="8975" width="10.7109375" style="211" customWidth="1"/>
    <col min="8976" max="8976" width="9.140625" style="211"/>
    <col min="8977" max="8977" width="12.85546875" style="211" customWidth="1"/>
    <col min="8978" max="8978" width="23.42578125" style="211" customWidth="1"/>
    <col min="8979" max="8980" width="9.140625" style="211"/>
    <col min="8981" max="8981" width="10.5703125" style="211" bestFit="1" customWidth="1"/>
    <col min="8982" max="8982" width="11.28515625" style="211" customWidth="1"/>
    <col min="8983" max="9213" width="9.140625" style="211"/>
    <col min="9214" max="9214" width="83" style="211" customWidth="1"/>
    <col min="9215" max="9215" width="14.28515625" style="211" customWidth="1"/>
    <col min="9216" max="9216" width="15.28515625" style="211" customWidth="1"/>
    <col min="9217" max="9217" width="12.28515625" style="211" customWidth="1"/>
    <col min="9218" max="9218" width="10.28515625" style="211" customWidth="1"/>
    <col min="9219" max="9219" width="8.7109375" style="211" customWidth="1"/>
    <col min="9220" max="9220" width="11" style="211" customWidth="1"/>
    <col min="9221" max="9221" width="9.42578125" style="211" customWidth="1"/>
    <col min="9222" max="9222" width="10.42578125" style="211" customWidth="1"/>
    <col min="9223" max="9223" width="12.28515625" style="211" customWidth="1"/>
    <col min="9224" max="9225" width="9.5703125" style="211" customWidth="1"/>
    <col min="9226" max="9226" width="12.7109375" style="211" customWidth="1"/>
    <col min="9227" max="9227" width="12.5703125" style="211" customWidth="1"/>
    <col min="9228" max="9228" width="11" style="211" customWidth="1"/>
    <col min="9229" max="9229" width="10.85546875" style="211" customWidth="1"/>
    <col min="9230" max="9231" width="10.7109375" style="211" customWidth="1"/>
    <col min="9232" max="9232" width="9.140625" style="211"/>
    <col min="9233" max="9233" width="12.85546875" style="211" customWidth="1"/>
    <col min="9234" max="9234" width="23.42578125" style="211" customWidth="1"/>
    <col min="9235" max="9236" width="9.140625" style="211"/>
    <col min="9237" max="9237" width="10.5703125" style="211" bestFit="1" customWidth="1"/>
    <col min="9238" max="9238" width="11.28515625" style="211" customWidth="1"/>
    <col min="9239" max="9469" width="9.140625" style="211"/>
    <col min="9470" max="9470" width="83" style="211" customWidth="1"/>
    <col min="9471" max="9471" width="14.28515625" style="211" customWidth="1"/>
    <col min="9472" max="9472" width="15.28515625" style="211" customWidth="1"/>
    <col min="9473" max="9473" width="12.28515625" style="211" customWidth="1"/>
    <col min="9474" max="9474" width="10.28515625" style="211" customWidth="1"/>
    <col min="9475" max="9475" width="8.7109375" style="211" customWidth="1"/>
    <col min="9476" max="9476" width="11" style="211" customWidth="1"/>
    <col min="9477" max="9477" width="9.42578125" style="211" customWidth="1"/>
    <col min="9478" max="9478" width="10.42578125" style="211" customWidth="1"/>
    <col min="9479" max="9479" width="12.28515625" style="211" customWidth="1"/>
    <col min="9480" max="9481" width="9.5703125" style="211" customWidth="1"/>
    <col min="9482" max="9482" width="12.7109375" style="211" customWidth="1"/>
    <col min="9483" max="9483" width="12.5703125" style="211" customWidth="1"/>
    <col min="9484" max="9484" width="11" style="211" customWidth="1"/>
    <col min="9485" max="9485" width="10.85546875" style="211" customWidth="1"/>
    <col min="9486" max="9487" width="10.7109375" style="211" customWidth="1"/>
    <col min="9488" max="9488" width="9.140625" style="211"/>
    <col min="9489" max="9489" width="12.85546875" style="211" customWidth="1"/>
    <col min="9490" max="9490" width="23.42578125" style="211" customWidth="1"/>
    <col min="9491" max="9492" width="9.140625" style="211"/>
    <col min="9493" max="9493" width="10.5703125" style="211" bestFit="1" customWidth="1"/>
    <col min="9494" max="9494" width="11.28515625" style="211" customWidth="1"/>
    <col min="9495" max="9725" width="9.140625" style="211"/>
    <col min="9726" max="9726" width="83" style="211" customWidth="1"/>
    <col min="9727" max="9727" width="14.28515625" style="211" customWidth="1"/>
    <col min="9728" max="9728" width="15.28515625" style="211" customWidth="1"/>
    <col min="9729" max="9729" width="12.28515625" style="211" customWidth="1"/>
    <col min="9730" max="9730" width="10.28515625" style="211" customWidth="1"/>
    <col min="9731" max="9731" width="8.7109375" style="211" customWidth="1"/>
    <col min="9732" max="9732" width="11" style="211" customWidth="1"/>
    <col min="9733" max="9733" width="9.42578125" style="211" customWidth="1"/>
    <col min="9734" max="9734" width="10.42578125" style="211" customWidth="1"/>
    <col min="9735" max="9735" width="12.28515625" style="211" customWidth="1"/>
    <col min="9736" max="9737" width="9.5703125" style="211" customWidth="1"/>
    <col min="9738" max="9738" width="12.7109375" style="211" customWidth="1"/>
    <col min="9739" max="9739" width="12.5703125" style="211" customWidth="1"/>
    <col min="9740" max="9740" width="11" style="211" customWidth="1"/>
    <col min="9741" max="9741" width="10.85546875" style="211" customWidth="1"/>
    <col min="9742" max="9743" width="10.7109375" style="211" customWidth="1"/>
    <col min="9744" max="9744" width="9.140625" style="211"/>
    <col min="9745" max="9745" width="12.85546875" style="211" customWidth="1"/>
    <col min="9746" max="9746" width="23.42578125" style="211" customWidth="1"/>
    <col min="9747" max="9748" width="9.140625" style="211"/>
    <col min="9749" max="9749" width="10.5703125" style="211" bestFit="1" customWidth="1"/>
    <col min="9750" max="9750" width="11.28515625" style="211" customWidth="1"/>
    <col min="9751" max="9981" width="9.140625" style="211"/>
    <col min="9982" max="9982" width="83" style="211" customWidth="1"/>
    <col min="9983" max="9983" width="14.28515625" style="211" customWidth="1"/>
    <col min="9984" max="9984" width="15.28515625" style="211" customWidth="1"/>
    <col min="9985" max="9985" width="12.28515625" style="211" customWidth="1"/>
    <col min="9986" max="9986" width="10.28515625" style="211" customWidth="1"/>
    <col min="9987" max="9987" width="8.7109375" style="211" customWidth="1"/>
    <col min="9988" max="9988" width="11" style="211" customWidth="1"/>
    <col min="9989" max="9989" width="9.42578125" style="211" customWidth="1"/>
    <col min="9990" max="9990" width="10.42578125" style="211" customWidth="1"/>
    <col min="9991" max="9991" width="12.28515625" style="211" customWidth="1"/>
    <col min="9992" max="9993" width="9.5703125" style="211" customWidth="1"/>
    <col min="9994" max="9994" width="12.7109375" style="211" customWidth="1"/>
    <col min="9995" max="9995" width="12.5703125" style="211" customWidth="1"/>
    <col min="9996" max="9996" width="11" style="211" customWidth="1"/>
    <col min="9997" max="9997" width="10.85546875" style="211" customWidth="1"/>
    <col min="9998" max="9999" width="10.7109375" style="211" customWidth="1"/>
    <col min="10000" max="10000" width="9.140625" style="211"/>
    <col min="10001" max="10001" width="12.85546875" style="211" customWidth="1"/>
    <col min="10002" max="10002" width="23.42578125" style="211" customWidth="1"/>
    <col min="10003" max="10004" width="9.140625" style="211"/>
    <col min="10005" max="10005" width="10.5703125" style="211" bestFit="1" customWidth="1"/>
    <col min="10006" max="10006" width="11.28515625" style="211" customWidth="1"/>
    <col min="10007" max="10237" width="9.140625" style="211"/>
    <col min="10238" max="10238" width="83" style="211" customWidth="1"/>
    <col min="10239" max="10239" width="14.28515625" style="211" customWidth="1"/>
    <col min="10240" max="10240" width="15.28515625" style="211" customWidth="1"/>
    <col min="10241" max="10241" width="12.28515625" style="211" customWidth="1"/>
    <col min="10242" max="10242" width="10.28515625" style="211" customWidth="1"/>
    <col min="10243" max="10243" width="8.7109375" style="211" customWidth="1"/>
    <col min="10244" max="10244" width="11" style="211" customWidth="1"/>
    <col min="10245" max="10245" width="9.42578125" style="211" customWidth="1"/>
    <col min="10246" max="10246" width="10.42578125" style="211" customWidth="1"/>
    <col min="10247" max="10247" width="12.28515625" style="211" customWidth="1"/>
    <col min="10248" max="10249" width="9.5703125" style="211" customWidth="1"/>
    <col min="10250" max="10250" width="12.7109375" style="211" customWidth="1"/>
    <col min="10251" max="10251" width="12.5703125" style="211" customWidth="1"/>
    <col min="10252" max="10252" width="11" style="211" customWidth="1"/>
    <col min="10253" max="10253" width="10.85546875" style="211" customWidth="1"/>
    <col min="10254" max="10255" width="10.7109375" style="211" customWidth="1"/>
    <col min="10256" max="10256" width="9.140625" style="211"/>
    <col min="10257" max="10257" width="12.85546875" style="211" customWidth="1"/>
    <col min="10258" max="10258" width="23.42578125" style="211" customWidth="1"/>
    <col min="10259" max="10260" width="9.140625" style="211"/>
    <col min="10261" max="10261" width="10.5703125" style="211" bestFit="1" customWidth="1"/>
    <col min="10262" max="10262" width="11.28515625" style="211" customWidth="1"/>
    <col min="10263" max="10493" width="9.140625" style="211"/>
    <col min="10494" max="10494" width="83" style="211" customWidth="1"/>
    <col min="10495" max="10495" width="14.28515625" style="211" customWidth="1"/>
    <col min="10496" max="10496" width="15.28515625" style="211" customWidth="1"/>
    <col min="10497" max="10497" width="12.28515625" style="211" customWidth="1"/>
    <col min="10498" max="10498" width="10.28515625" style="211" customWidth="1"/>
    <col min="10499" max="10499" width="8.7109375" style="211" customWidth="1"/>
    <col min="10500" max="10500" width="11" style="211" customWidth="1"/>
    <col min="10501" max="10501" width="9.42578125" style="211" customWidth="1"/>
    <col min="10502" max="10502" width="10.42578125" style="211" customWidth="1"/>
    <col min="10503" max="10503" width="12.28515625" style="211" customWidth="1"/>
    <col min="10504" max="10505" width="9.5703125" style="211" customWidth="1"/>
    <col min="10506" max="10506" width="12.7109375" style="211" customWidth="1"/>
    <col min="10507" max="10507" width="12.5703125" style="211" customWidth="1"/>
    <col min="10508" max="10508" width="11" style="211" customWidth="1"/>
    <col min="10509" max="10509" width="10.85546875" style="211" customWidth="1"/>
    <col min="10510" max="10511" width="10.7109375" style="211" customWidth="1"/>
    <col min="10512" max="10512" width="9.140625" style="211"/>
    <col min="10513" max="10513" width="12.85546875" style="211" customWidth="1"/>
    <col min="10514" max="10514" width="23.42578125" style="211" customWidth="1"/>
    <col min="10515" max="10516" width="9.140625" style="211"/>
    <col min="10517" max="10517" width="10.5703125" style="211" bestFit="1" customWidth="1"/>
    <col min="10518" max="10518" width="11.28515625" style="211" customWidth="1"/>
    <col min="10519" max="10749" width="9.140625" style="211"/>
    <col min="10750" max="10750" width="83" style="211" customWidth="1"/>
    <col min="10751" max="10751" width="14.28515625" style="211" customWidth="1"/>
    <col min="10752" max="10752" width="15.28515625" style="211" customWidth="1"/>
    <col min="10753" max="10753" width="12.28515625" style="211" customWidth="1"/>
    <col min="10754" max="10754" width="10.28515625" style="211" customWidth="1"/>
    <col min="10755" max="10755" width="8.7109375" style="211" customWidth="1"/>
    <col min="10756" max="10756" width="11" style="211" customWidth="1"/>
    <col min="10757" max="10757" width="9.42578125" style="211" customWidth="1"/>
    <col min="10758" max="10758" width="10.42578125" style="211" customWidth="1"/>
    <col min="10759" max="10759" width="12.28515625" style="211" customWidth="1"/>
    <col min="10760" max="10761" width="9.5703125" style="211" customWidth="1"/>
    <col min="10762" max="10762" width="12.7109375" style="211" customWidth="1"/>
    <col min="10763" max="10763" width="12.5703125" style="211" customWidth="1"/>
    <col min="10764" max="10764" width="11" style="211" customWidth="1"/>
    <col min="10765" max="10765" width="10.85546875" style="211" customWidth="1"/>
    <col min="10766" max="10767" width="10.7109375" style="211" customWidth="1"/>
    <col min="10768" max="10768" width="9.140625" style="211"/>
    <col min="10769" max="10769" width="12.85546875" style="211" customWidth="1"/>
    <col min="10770" max="10770" width="23.42578125" style="211" customWidth="1"/>
    <col min="10771" max="10772" width="9.140625" style="211"/>
    <col min="10773" max="10773" width="10.5703125" style="211" bestFit="1" customWidth="1"/>
    <col min="10774" max="10774" width="11.28515625" style="211" customWidth="1"/>
    <col min="10775" max="11005" width="9.140625" style="211"/>
    <col min="11006" max="11006" width="83" style="211" customWidth="1"/>
    <col min="11007" max="11007" width="14.28515625" style="211" customWidth="1"/>
    <col min="11008" max="11008" width="15.28515625" style="211" customWidth="1"/>
    <col min="11009" max="11009" width="12.28515625" style="211" customWidth="1"/>
    <col min="11010" max="11010" width="10.28515625" style="211" customWidth="1"/>
    <col min="11011" max="11011" width="8.7109375" style="211" customWidth="1"/>
    <col min="11012" max="11012" width="11" style="211" customWidth="1"/>
    <col min="11013" max="11013" width="9.42578125" style="211" customWidth="1"/>
    <col min="11014" max="11014" width="10.42578125" style="211" customWidth="1"/>
    <col min="11015" max="11015" width="12.28515625" style="211" customWidth="1"/>
    <col min="11016" max="11017" width="9.5703125" style="211" customWidth="1"/>
    <col min="11018" max="11018" width="12.7109375" style="211" customWidth="1"/>
    <col min="11019" max="11019" width="12.5703125" style="211" customWidth="1"/>
    <col min="11020" max="11020" width="11" style="211" customWidth="1"/>
    <col min="11021" max="11021" width="10.85546875" style="211" customWidth="1"/>
    <col min="11022" max="11023" width="10.7109375" style="211" customWidth="1"/>
    <col min="11024" max="11024" width="9.140625" style="211"/>
    <col min="11025" max="11025" width="12.85546875" style="211" customWidth="1"/>
    <col min="11026" max="11026" width="23.42578125" style="211" customWidth="1"/>
    <col min="11027" max="11028" width="9.140625" style="211"/>
    <col min="11029" max="11029" width="10.5703125" style="211" bestFit="1" customWidth="1"/>
    <col min="11030" max="11030" width="11.28515625" style="211" customWidth="1"/>
    <col min="11031" max="11261" width="9.140625" style="211"/>
    <col min="11262" max="11262" width="83" style="211" customWidth="1"/>
    <col min="11263" max="11263" width="14.28515625" style="211" customWidth="1"/>
    <col min="11264" max="11264" width="15.28515625" style="211" customWidth="1"/>
    <col min="11265" max="11265" width="12.28515625" style="211" customWidth="1"/>
    <col min="11266" max="11266" width="10.28515625" style="211" customWidth="1"/>
    <col min="11267" max="11267" width="8.7109375" style="211" customWidth="1"/>
    <col min="11268" max="11268" width="11" style="211" customWidth="1"/>
    <col min="11269" max="11269" width="9.42578125" style="211" customWidth="1"/>
    <col min="11270" max="11270" width="10.42578125" style="211" customWidth="1"/>
    <col min="11271" max="11271" width="12.28515625" style="211" customWidth="1"/>
    <col min="11272" max="11273" width="9.5703125" style="211" customWidth="1"/>
    <col min="11274" max="11274" width="12.7109375" style="211" customWidth="1"/>
    <col min="11275" max="11275" width="12.5703125" style="211" customWidth="1"/>
    <col min="11276" max="11276" width="11" style="211" customWidth="1"/>
    <col min="11277" max="11277" width="10.85546875" style="211" customWidth="1"/>
    <col min="11278" max="11279" width="10.7109375" style="211" customWidth="1"/>
    <col min="11280" max="11280" width="9.140625" style="211"/>
    <col min="11281" max="11281" width="12.85546875" style="211" customWidth="1"/>
    <col min="11282" max="11282" width="23.42578125" style="211" customWidth="1"/>
    <col min="11283" max="11284" width="9.140625" style="211"/>
    <col min="11285" max="11285" width="10.5703125" style="211" bestFit="1" customWidth="1"/>
    <col min="11286" max="11286" width="11.28515625" style="211" customWidth="1"/>
    <col min="11287" max="11517" width="9.140625" style="211"/>
    <col min="11518" max="11518" width="83" style="211" customWidth="1"/>
    <col min="11519" max="11519" width="14.28515625" style="211" customWidth="1"/>
    <col min="11520" max="11520" width="15.28515625" style="211" customWidth="1"/>
    <col min="11521" max="11521" width="12.28515625" style="211" customWidth="1"/>
    <col min="11522" max="11522" width="10.28515625" style="211" customWidth="1"/>
    <col min="11523" max="11523" width="8.7109375" style="211" customWidth="1"/>
    <col min="11524" max="11524" width="11" style="211" customWidth="1"/>
    <col min="11525" max="11525" width="9.42578125" style="211" customWidth="1"/>
    <col min="11526" max="11526" width="10.42578125" style="211" customWidth="1"/>
    <col min="11527" max="11527" width="12.28515625" style="211" customWidth="1"/>
    <col min="11528" max="11529" width="9.5703125" style="211" customWidth="1"/>
    <col min="11530" max="11530" width="12.7109375" style="211" customWidth="1"/>
    <col min="11531" max="11531" width="12.5703125" style="211" customWidth="1"/>
    <col min="11532" max="11532" width="11" style="211" customWidth="1"/>
    <col min="11533" max="11533" width="10.85546875" style="211" customWidth="1"/>
    <col min="11534" max="11535" width="10.7109375" style="211" customWidth="1"/>
    <col min="11536" max="11536" width="9.140625" style="211"/>
    <col min="11537" max="11537" width="12.85546875" style="211" customWidth="1"/>
    <col min="11538" max="11538" width="23.42578125" style="211" customWidth="1"/>
    <col min="11539" max="11540" width="9.140625" style="211"/>
    <col min="11541" max="11541" width="10.5703125" style="211" bestFit="1" customWidth="1"/>
    <col min="11542" max="11542" width="11.28515625" style="211" customWidth="1"/>
    <col min="11543" max="11773" width="9.140625" style="211"/>
    <col min="11774" max="11774" width="83" style="211" customWidth="1"/>
    <col min="11775" max="11775" width="14.28515625" style="211" customWidth="1"/>
    <col min="11776" max="11776" width="15.28515625" style="211" customWidth="1"/>
    <col min="11777" max="11777" width="12.28515625" style="211" customWidth="1"/>
    <col min="11778" max="11778" width="10.28515625" style="211" customWidth="1"/>
    <col min="11779" max="11779" width="8.7109375" style="211" customWidth="1"/>
    <col min="11780" max="11780" width="11" style="211" customWidth="1"/>
    <col min="11781" max="11781" width="9.42578125" style="211" customWidth="1"/>
    <col min="11782" max="11782" width="10.42578125" style="211" customWidth="1"/>
    <col min="11783" max="11783" width="12.28515625" style="211" customWidth="1"/>
    <col min="11784" max="11785" width="9.5703125" style="211" customWidth="1"/>
    <col min="11786" max="11786" width="12.7109375" style="211" customWidth="1"/>
    <col min="11787" max="11787" width="12.5703125" style="211" customWidth="1"/>
    <col min="11788" max="11788" width="11" style="211" customWidth="1"/>
    <col min="11789" max="11789" width="10.85546875" style="211" customWidth="1"/>
    <col min="11790" max="11791" width="10.7109375" style="211" customWidth="1"/>
    <col min="11792" max="11792" width="9.140625" style="211"/>
    <col min="11793" max="11793" width="12.85546875" style="211" customWidth="1"/>
    <col min="11794" max="11794" width="23.42578125" style="211" customWidth="1"/>
    <col min="11795" max="11796" width="9.140625" style="211"/>
    <col min="11797" max="11797" width="10.5703125" style="211" bestFit="1" customWidth="1"/>
    <col min="11798" max="11798" width="11.28515625" style="211" customWidth="1"/>
    <col min="11799" max="12029" width="9.140625" style="211"/>
    <col min="12030" max="12030" width="83" style="211" customWidth="1"/>
    <col min="12031" max="12031" width="14.28515625" style="211" customWidth="1"/>
    <col min="12032" max="12032" width="15.28515625" style="211" customWidth="1"/>
    <col min="12033" max="12033" width="12.28515625" style="211" customWidth="1"/>
    <col min="12034" max="12034" width="10.28515625" style="211" customWidth="1"/>
    <col min="12035" max="12035" width="8.7109375" style="211" customWidth="1"/>
    <col min="12036" max="12036" width="11" style="211" customWidth="1"/>
    <col min="12037" max="12037" width="9.42578125" style="211" customWidth="1"/>
    <col min="12038" max="12038" width="10.42578125" style="211" customWidth="1"/>
    <col min="12039" max="12039" width="12.28515625" style="211" customWidth="1"/>
    <col min="12040" max="12041" width="9.5703125" style="211" customWidth="1"/>
    <col min="12042" max="12042" width="12.7109375" style="211" customWidth="1"/>
    <col min="12043" max="12043" width="12.5703125" style="211" customWidth="1"/>
    <col min="12044" max="12044" width="11" style="211" customWidth="1"/>
    <col min="12045" max="12045" width="10.85546875" style="211" customWidth="1"/>
    <col min="12046" max="12047" width="10.7109375" style="211" customWidth="1"/>
    <col min="12048" max="12048" width="9.140625" style="211"/>
    <col min="12049" max="12049" width="12.85546875" style="211" customWidth="1"/>
    <col min="12050" max="12050" width="23.42578125" style="211" customWidth="1"/>
    <col min="12051" max="12052" width="9.140625" style="211"/>
    <col min="12053" max="12053" width="10.5703125" style="211" bestFit="1" customWidth="1"/>
    <col min="12054" max="12054" width="11.28515625" style="211" customWidth="1"/>
    <col min="12055" max="12285" width="9.140625" style="211"/>
    <col min="12286" max="12286" width="83" style="211" customWidth="1"/>
    <col min="12287" max="12287" width="14.28515625" style="211" customWidth="1"/>
    <col min="12288" max="12288" width="15.28515625" style="211" customWidth="1"/>
    <col min="12289" max="12289" width="12.28515625" style="211" customWidth="1"/>
    <col min="12290" max="12290" width="10.28515625" style="211" customWidth="1"/>
    <col min="12291" max="12291" width="8.7109375" style="211" customWidth="1"/>
    <col min="12292" max="12292" width="11" style="211" customWidth="1"/>
    <col min="12293" max="12293" width="9.42578125" style="211" customWidth="1"/>
    <col min="12294" max="12294" width="10.42578125" style="211" customWidth="1"/>
    <col min="12295" max="12295" width="12.28515625" style="211" customWidth="1"/>
    <col min="12296" max="12297" width="9.5703125" style="211" customWidth="1"/>
    <col min="12298" max="12298" width="12.7109375" style="211" customWidth="1"/>
    <col min="12299" max="12299" width="12.5703125" style="211" customWidth="1"/>
    <col min="12300" max="12300" width="11" style="211" customWidth="1"/>
    <col min="12301" max="12301" width="10.85546875" style="211" customWidth="1"/>
    <col min="12302" max="12303" width="10.7109375" style="211" customWidth="1"/>
    <col min="12304" max="12304" width="9.140625" style="211"/>
    <col min="12305" max="12305" width="12.85546875" style="211" customWidth="1"/>
    <col min="12306" max="12306" width="23.42578125" style="211" customWidth="1"/>
    <col min="12307" max="12308" width="9.140625" style="211"/>
    <col min="12309" max="12309" width="10.5703125" style="211" bestFit="1" customWidth="1"/>
    <col min="12310" max="12310" width="11.28515625" style="211" customWidth="1"/>
    <col min="12311" max="12541" width="9.140625" style="211"/>
    <col min="12542" max="12542" width="83" style="211" customWidth="1"/>
    <col min="12543" max="12543" width="14.28515625" style="211" customWidth="1"/>
    <col min="12544" max="12544" width="15.28515625" style="211" customWidth="1"/>
    <col min="12545" max="12545" width="12.28515625" style="211" customWidth="1"/>
    <col min="12546" max="12546" width="10.28515625" style="211" customWidth="1"/>
    <col min="12547" max="12547" width="8.7109375" style="211" customWidth="1"/>
    <col min="12548" max="12548" width="11" style="211" customWidth="1"/>
    <col min="12549" max="12549" width="9.42578125" style="211" customWidth="1"/>
    <col min="12550" max="12550" width="10.42578125" style="211" customWidth="1"/>
    <col min="12551" max="12551" width="12.28515625" style="211" customWidth="1"/>
    <col min="12552" max="12553" width="9.5703125" style="211" customWidth="1"/>
    <col min="12554" max="12554" width="12.7109375" style="211" customWidth="1"/>
    <col min="12555" max="12555" width="12.5703125" style="211" customWidth="1"/>
    <col min="12556" max="12556" width="11" style="211" customWidth="1"/>
    <col min="12557" max="12557" width="10.85546875" style="211" customWidth="1"/>
    <col min="12558" max="12559" width="10.7109375" style="211" customWidth="1"/>
    <col min="12560" max="12560" width="9.140625" style="211"/>
    <col min="12561" max="12561" width="12.85546875" style="211" customWidth="1"/>
    <col min="12562" max="12562" width="23.42578125" style="211" customWidth="1"/>
    <col min="12563" max="12564" width="9.140625" style="211"/>
    <col min="12565" max="12565" width="10.5703125" style="211" bestFit="1" customWidth="1"/>
    <col min="12566" max="12566" width="11.28515625" style="211" customWidth="1"/>
    <col min="12567" max="12797" width="9.140625" style="211"/>
    <col min="12798" max="12798" width="83" style="211" customWidth="1"/>
    <col min="12799" max="12799" width="14.28515625" style="211" customWidth="1"/>
    <col min="12800" max="12800" width="15.28515625" style="211" customWidth="1"/>
    <col min="12801" max="12801" width="12.28515625" style="211" customWidth="1"/>
    <col min="12802" max="12802" width="10.28515625" style="211" customWidth="1"/>
    <col min="12803" max="12803" width="8.7109375" style="211" customWidth="1"/>
    <col min="12804" max="12804" width="11" style="211" customWidth="1"/>
    <col min="12805" max="12805" width="9.42578125" style="211" customWidth="1"/>
    <col min="12806" max="12806" width="10.42578125" style="211" customWidth="1"/>
    <col min="12807" max="12807" width="12.28515625" style="211" customWidth="1"/>
    <col min="12808" max="12809" width="9.5703125" style="211" customWidth="1"/>
    <col min="12810" max="12810" width="12.7109375" style="211" customWidth="1"/>
    <col min="12811" max="12811" width="12.5703125" style="211" customWidth="1"/>
    <col min="12812" max="12812" width="11" style="211" customWidth="1"/>
    <col min="12813" max="12813" width="10.85546875" style="211" customWidth="1"/>
    <col min="12814" max="12815" width="10.7109375" style="211" customWidth="1"/>
    <col min="12816" max="12816" width="9.140625" style="211"/>
    <col min="12817" max="12817" width="12.85546875" style="211" customWidth="1"/>
    <col min="12818" max="12818" width="23.42578125" style="211" customWidth="1"/>
    <col min="12819" max="12820" width="9.140625" style="211"/>
    <col min="12821" max="12821" width="10.5703125" style="211" bestFit="1" customWidth="1"/>
    <col min="12822" max="12822" width="11.28515625" style="211" customWidth="1"/>
    <col min="12823" max="13053" width="9.140625" style="211"/>
    <col min="13054" max="13054" width="83" style="211" customWidth="1"/>
    <col min="13055" max="13055" width="14.28515625" style="211" customWidth="1"/>
    <col min="13056" max="13056" width="15.28515625" style="211" customWidth="1"/>
    <col min="13057" max="13057" width="12.28515625" style="211" customWidth="1"/>
    <col min="13058" max="13058" width="10.28515625" style="211" customWidth="1"/>
    <col min="13059" max="13059" width="8.7109375" style="211" customWidth="1"/>
    <col min="13060" max="13060" width="11" style="211" customWidth="1"/>
    <col min="13061" max="13061" width="9.42578125" style="211" customWidth="1"/>
    <col min="13062" max="13062" width="10.42578125" style="211" customWidth="1"/>
    <col min="13063" max="13063" width="12.28515625" style="211" customWidth="1"/>
    <col min="13064" max="13065" width="9.5703125" style="211" customWidth="1"/>
    <col min="13066" max="13066" width="12.7109375" style="211" customWidth="1"/>
    <col min="13067" max="13067" width="12.5703125" style="211" customWidth="1"/>
    <col min="13068" max="13068" width="11" style="211" customWidth="1"/>
    <col min="13069" max="13069" width="10.85546875" style="211" customWidth="1"/>
    <col min="13070" max="13071" width="10.7109375" style="211" customWidth="1"/>
    <col min="13072" max="13072" width="9.140625" style="211"/>
    <col min="13073" max="13073" width="12.85546875" style="211" customWidth="1"/>
    <col min="13074" max="13074" width="23.42578125" style="211" customWidth="1"/>
    <col min="13075" max="13076" width="9.140625" style="211"/>
    <col min="13077" max="13077" width="10.5703125" style="211" bestFit="1" customWidth="1"/>
    <col min="13078" max="13078" width="11.28515625" style="211" customWidth="1"/>
    <col min="13079" max="13309" width="9.140625" style="211"/>
    <col min="13310" max="13310" width="83" style="211" customWidth="1"/>
    <col min="13311" max="13311" width="14.28515625" style="211" customWidth="1"/>
    <col min="13312" max="13312" width="15.28515625" style="211" customWidth="1"/>
    <col min="13313" max="13313" width="12.28515625" style="211" customWidth="1"/>
    <col min="13314" max="13314" width="10.28515625" style="211" customWidth="1"/>
    <col min="13315" max="13315" width="8.7109375" style="211" customWidth="1"/>
    <col min="13316" max="13316" width="11" style="211" customWidth="1"/>
    <col min="13317" max="13317" width="9.42578125" style="211" customWidth="1"/>
    <col min="13318" max="13318" width="10.42578125" style="211" customWidth="1"/>
    <col min="13319" max="13319" width="12.28515625" style="211" customWidth="1"/>
    <col min="13320" max="13321" width="9.5703125" style="211" customWidth="1"/>
    <col min="13322" max="13322" width="12.7109375" style="211" customWidth="1"/>
    <col min="13323" max="13323" width="12.5703125" style="211" customWidth="1"/>
    <col min="13324" max="13324" width="11" style="211" customWidth="1"/>
    <col min="13325" max="13325" width="10.85546875" style="211" customWidth="1"/>
    <col min="13326" max="13327" width="10.7109375" style="211" customWidth="1"/>
    <col min="13328" max="13328" width="9.140625" style="211"/>
    <col min="13329" max="13329" width="12.85546875" style="211" customWidth="1"/>
    <col min="13330" max="13330" width="23.42578125" style="211" customWidth="1"/>
    <col min="13331" max="13332" width="9.140625" style="211"/>
    <col min="13333" max="13333" width="10.5703125" style="211" bestFit="1" customWidth="1"/>
    <col min="13334" max="13334" width="11.28515625" style="211" customWidth="1"/>
    <col min="13335" max="13565" width="9.140625" style="211"/>
    <col min="13566" max="13566" width="83" style="211" customWidth="1"/>
    <col min="13567" max="13567" width="14.28515625" style="211" customWidth="1"/>
    <col min="13568" max="13568" width="15.28515625" style="211" customWidth="1"/>
    <col min="13569" max="13569" width="12.28515625" style="211" customWidth="1"/>
    <col min="13570" max="13570" width="10.28515625" style="211" customWidth="1"/>
    <col min="13571" max="13571" width="8.7109375" style="211" customWidth="1"/>
    <col min="13572" max="13572" width="11" style="211" customWidth="1"/>
    <col min="13573" max="13573" width="9.42578125" style="211" customWidth="1"/>
    <col min="13574" max="13574" width="10.42578125" style="211" customWidth="1"/>
    <col min="13575" max="13575" width="12.28515625" style="211" customWidth="1"/>
    <col min="13576" max="13577" width="9.5703125" style="211" customWidth="1"/>
    <col min="13578" max="13578" width="12.7109375" style="211" customWidth="1"/>
    <col min="13579" max="13579" width="12.5703125" style="211" customWidth="1"/>
    <col min="13580" max="13580" width="11" style="211" customWidth="1"/>
    <col min="13581" max="13581" width="10.85546875" style="211" customWidth="1"/>
    <col min="13582" max="13583" width="10.7109375" style="211" customWidth="1"/>
    <col min="13584" max="13584" width="9.140625" style="211"/>
    <col min="13585" max="13585" width="12.85546875" style="211" customWidth="1"/>
    <col min="13586" max="13586" width="23.42578125" style="211" customWidth="1"/>
    <col min="13587" max="13588" width="9.140625" style="211"/>
    <col min="13589" max="13589" width="10.5703125" style="211" bestFit="1" customWidth="1"/>
    <col min="13590" max="13590" width="11.28515625" style="211" customWidth="1"/>
    <col min="13591" max="13821" width="9.140625" style="211"/>
    <col min="13822" max="13822" width="83" style="211" customWidth="1"/>
    <col min="13823" max="13823" width="14.28515625" style="211" customWidth="1"/>
    <col min="13824" max="13824" width="15.28515625" style="211" customWidth="1"/>
    <col min="13825" max="13825" width="12.28515625" style="211" customWidth="1"/>
    <col min="13826" max="13826" width="10.28515625" style="211" customWidth="1"/>
    <col min="13827" max="13827" width="8.7109375" style="211" customWidth="1"/>
    <col min="13828" max="13828" width="11" style="211" customWidth="1"/>
    <col min="13829" max="13829" width="9.42578125" style="211" customWidth="1"/>
    <col min="13830" max="13830" width="10.42578125" style="211" customWidth="1"/>
    <col min="13831" max="13831" width="12.28515625" style="211" customWidth="1"/>
    <col min="13832" max="13833" width="9.5703125" style="211" customWidth="1"/>
    <col min="13834" max="13834" width="12.7109375" style="211" customWidth="1"/>
    <col min="13835" max="13835" width="12.5703125" style="211" customWidth="1"/>
    <col min="13836" max="13836" width="11" style="211" customWidth="1"/>
    <col min="13837" max="13837" width="10.85546875" style="211" customWidth="1"/>
    <col min="13838" max="13839" width="10.7109375" style="211" customWidth="1"/>
    <col min="13840" max="13840" width="9.140625" style="211"/>
    <col min="13841" max="13841" width="12.85546875" style="211" customWidth="1"/>
    <col min="13842" max="13842" width="23.42578125" style="211" customWidth="1"/>
    <col min="13843" max="13844" width="9.140625" style="211"/>
    <col min="13845" max="13845" width="10.5703125" style="211" bestFit="1" customWidth="1"/>
    <col min="13846" max="13846" width="11.28515625" style="211" customWidth="1"/>
    <col min="13847" max="14077" width="9.140625" style="211"/>
    <col min="14078" max="14078" width="83" style="211" customWidth="1"/>
    <col min="14079" max="14079" width="14.28515625" style="211" customWidth="1"/>
    <col min="14080" max="14080" width="15.28515625" style="211" customWidth="1"/>
    <col min="14081" max="14081" width="12.28515625" style="211" customWidth="1"/>
    <col min="14082" max="14082" width="10.28515625" style="211" customWidth="1"/>
    <col min="14083" max="14083" width="8.7109375" style="211" customWidth="1"/>
    <col min="14084" max="14084" width="11" style="211" customWidth="1"/>
    <col min="14085" max="14085" width="9.42578125" style="211" customWidth="1"/>
    <col min="14086" max="14086" width="10.42578125" style="211" customWidth="1"/>
    <col min="14087" max="14087" width="12.28515625" style="211" customWidth="1"/>
    <col min="14088" max="14089" width="9.5703125" style="211" customWidth="1"/>
    <col min="14090" max="14090" width="12.7109375" style="211" customWidth="1"/>
    <col min="14091" max="14091" width="12.5703125" style="211" customWidth="1"/>
    <col min="14092" max="14092" width="11" style="211" customWidth="1"/>
    <col min="14093" max="14093" width="10.85546875" style="211" customWidth="1"/>
    <col min="14094" max="14095" width="10.7109375" style="211" customWidth="1"/>
    <col min="14096" max="14096" width="9.140625" style="211"/>
    <col min="14097" max="14097" width="12.85546875" style="211" customWidth="1"/>
    <col min="14098" max="14098" width="23.42578125" style="211" customWidth="1"/>
    <col min="14099" max="14100" width="9.140625" style="211"/>
    <col min="14101" max="14101" width="10.5703125" style="211" bestFit="1" customWidth="1"/>
    <col min="14102" max="14102" width="11.28515625" style="211" customWidth="1"/>
    <col min="14103" max="14333" width="9.140625" style="211"/>
    <col min="14334" max="14334" width="83" style="211" customWidth="1"/>
    <col min="14335" max="14335" width="14.28515625" style="211" customWidth="1"/>
    <col min="14336" max="14336" width="15.28515625" style="211" customWidth="1"/>
    <col min="14337" max="14337" width="12.28515625" style="211" customWidth="1"/>
    <col min="14338" max="14338" width="10.28515625" style="211" customWidth="1"/>
    <col min="14339" max="14339" width="8.7109375" style="211" customWidth="1"/>
    <col min="14340" max="14340" width="11" style="211" customWidth="1"/>
    <col min="14341" max="14341" width="9.42578125" style="211" customWidth="1"/>
    <col min="14342" max="14342" width="10.42578125" style="211" customWidth="1"/>
    <col min="14343" max="14343" width="12.28515625" style="211" customWidth="1"/>
    <col min="14344" max="14345" width="9.5703125" style="211" customWidth="1"/>
    <col min="14346" max="14346" width="12.7109375" style="211" customWidth="1"/>
    <col min="14347" max="14347" width="12.5703125" style="211" customWidth="1"/>
    <col min="14348" max="14348" width="11" style="211" customWidth="1"/>
    <col min="14349" max="14349" width="10.85546875" style="211" customWidth="1"/>
    <col min="14350" max="14351" width="10.7109375" style="211" customWidth="1"/>
    <col min="14352" max="14352" width="9.140625" style="211"/>
    <col min="14353" max="14353" width="12.85546875" style="211" customWidth="1"/>
    <col min="14354" max="14354" width="23.42578125" style="211" customWidth="1"/>
    <col min="14355" max="14356" width="9.140625" style="211"/>
    <col min="14357" max="14357" width="10.5703125" style="211" bestFit="1" customWidth="1"/>
    <col min="14358" max="14358" width="11.28515625" style="211" customWidth="1"/>
    <col min="14359" max="14589" width="9.140625" style="211"/>
    <col min="14590" max="14590" width="83" style="211" customWidth="1"/>
    <col min="14591" max="14591" width="14.28515625" style="211" customWidth="1"/>
    <col min="14592" max="14592" width="15.28515625" style="211" customWidth="1"/>
    <col min="14593" max="14593" width="12.28515625" style="211" customWidth="1"/>
    <col min="14594" max="14594" width="10.28515625" style="211" customWidth="1"/>
    <col min="14595" max="14595" width="8.7109375" style="211" customWidth="1"/>
    <col min="14596" max="14596" width="11" style="211" customWidth="1"/>
    <col min="14597" max="14597" width="9.42578125" style="211" customWidth="1"/>
    <col min="14598" max="14598" width="10.42578125" style="211" customWidth="1"/>
    <col min="14599" max="14599" width="12.28515625" style="211" customWidth="1"/>
    <col min="14600" max="14601" width="9.5703125" style="211" customWidth="1"/>
    <col min="14602" max="14602" width="12.7109375" style="211" customWidth="1"/>
    <col min="14603" max="14603" width="12.5703125" style="211" customWidth="1"/>
    <col min="14604" max="14604" width="11" style="211" customWidth="1"/>
    <col min="14605" max="14605" width="10.85546875" style="211" customWidth="1"/>
    <col min="14606" max="14607" width="10.7109375" style="211" customWidth="1"/>
    <col min="14608" max="14608" width="9.140625" style="211"/>
    <col min="14609" max="14609" width="12.85546875" style="211" customWidth="1"/>
    <col min="14610" max="14610" width="23.42578125" style="211" customWidth="1"/>
    <col min="14611" max="14612" width="9.140625" style="211"/>
    <col min="14613" max="14613" width="10.5703125" style="211" bestFit="1" customWidth="1"/>
    <col min="14614" max="14614" width="11.28515625" style="211" customWidth="1"/>
    <col min="14615" max="14845" width="9.140625" style="211"/>
    <col min="14846" max="14846" width="83" style="211" customWidth="1"/>
    <col min="14847" max="14847" width="14.28515625" style="211" customWidth="1"/>
    <col min="14848" max="14848" width="15.28515625" style="211" customWidth="1"/>
    <col min="14849" max="14849" width="12.28515625" style="211" customWidth="1"/>
    <col min="14850" max="14850" width="10.28515625" style="211" customWidth="1"/>
    <col min="14851" max="14851" width="8.7109375" style="211" customWidth="1"/>
    <col min="14852" max="14852" width="11" style="211" customWidth="1"/>
    <col min="14853" max="14853" width="9.42578125" style="211" customWidth="1"/>
    <col min="14854" max="14854" width="10.42578125" style="211" customWidth="1"/>
    <col min="14855" max="14855" width="12.28515625" style="211" customWidth="1"/>
    <col min="14856" max="14857" width="9.5703125" style="211" customWidth="1"/>
    <col min="14858" max="14858" width="12.7109375" style="211" customWidth="1"/>
    <col min="14859" max="14859" width="12.5703125" style="211" customWidth="1"/>
    <col min="14860" max="14860" width="11" style="211" customWidth="1"/>
    <col min="14861" max="14861" width="10.85546875" style="211" customWidth="1"/>
    <col min="14862" max="14863" width="10.7109375" style="211" customWidth="1"/>
    <col min="14864" max="14864" width="9.140625" style="211"/>
    <col min="14865" max="14865" width="12.85546875" style="211" customWidth="1"/>
    <col min="14866" max="14866" width="23.42578125" style="211" customWidth="1"/>
    <col min="14867" max="14868" width="9.140625" style="211"/>
    <col min="14869" max="14869" width="10.5703125" style="211" bestFit="1" customWidth="1"/>
    <col min="14870" max="14870" width="11.28515625" style="211" customWidth="1"/>
    <col min="14871" max="15101" width="9.140625" style="211"/>
    <col min="15102" max="15102" width="83" style="211" customWidth="1"/>
    <col min="15103" max="15103" width="14.28515625" style="211" customWidth="1"/>
    <col min="15104" max="15104" width="15.28515625" style="211" customWidth="1"/>
    <col min="15105" max="15105" width="12.28515625" style="211" customWidth="1"/>
    <col min="15106" max="15106" width="10.28515625" style="211" customWidth="1"/>
    <col min="15107" max="15107" width="8.7109375" style="211" customWidth="1"/>
    <col min="15108" max="15108" width="11" style="211" customWidth="1"/>
    <col min="15109" max="15109" width="9.42578125" style="211" customWidth="1"/>
    <col min="15110" max="15110" width="10.42578125" style="211" customWidth="1"/>
    <col min="15111" max="15111" width="12.28515625" style="211" customWidth="1"/>
    <col min="15112" max="15113" width="9.5703125" style="211" customWidth="1"/>
    <col min="15114" max="15114" width="12.7109375" style="211" customWidth="1"/>
    <col min="15115" max="15115" width="12.5703125" style="211" customWidth="1"/>
    <col min="15116" max="15116" width="11" style="211" customWidth="1"/>
    <col min="15117" max="15117" width="10.85546875" style="211" customWidth="1"/>
    <col min="15118" max="15119" width="10.7109375" style="211" customWidth="1"/>
    <col min="15120" max="15120" width="9.140625" style="211"/>
    <col min="15121" max="15121" width="12.85546875" style="211" customWidth="1"/>
    <col min="15122" max="15122" width="23.42578125" style="211" customWidth="1"/>
    <col min="15123" max="15124" width="9.140625" style="211"/>
    <col min="15125" max="15125" width="10.5703125" style="211" bestFit="1" customWidth="1"/>
    <col min="15126" max="15126" width="11.28515625" style="211" customWidth="1"/>
    <col min="15127" max="15357" width="9.140625" style="211"/>
    <col min="15358" max="15358" width="83" style="211" customWidth="1"/>
    <col min="15359" max="15359" width="14.28515625" style="211" customWidth="1"/>
    <col min="15360" max="15360" width="15.28515625" style="211" customWidth="1"/>
    <col min="15361" max="15361" width="12.28515625" style="211" customWidth="1"/>
    <col min="15362" max="15362" width="10.28515625" style="211" customWidth="1"/>
    <col min="15363" max="15363" width="8.7109375" style="211" customWidth="1"/>
    <col min="15364" max="15364" width="11" style="211" customWidth="1"/>
    <col min="15365" max="15365" width="9.42578125" style="211" customWidth="1"/>
    <col min="15366" max="15366" width="10.42578125" style="211" customWidth="1"/>
    <col min="15367" max="15367" width="12.28515625" style="211" customWidth="1"/>
    <col min="15368" max="15369" width="9.5703125" style="211" customWidth="1"/>
    <col min="15370" max="15370" width="12.7109375" style="211" customWidth="1"/>
    <col min="15371" max="15371" width="12.5703125" style="211" customWidth="1"/>
    <col min="15372" max="15372" width="11" style="211" customWidth="1"/>
    <col min="15373" max="15373" width="10.85546875" style="211" customWidth="1"/>
    <col min="15374" max="15375" width="10.7109375" style="211" customWidth="1"/>
    <col min="15376" max="15376" width="9.140625" style="211"/>
    <col min="15377" max="15377" width="12.85546875" style="211" customWidth="1"/>
    <col min="15378" max="15378" width="23.42578125" style="211" customWidth="1"/>
    <col min="15379" max="15380" width="9.140625" style="211"/>
    <col min="15381" max="15381" width="10.5703125" style="211" bestFit="1" customWidth="1"/>
    <col min="15382" max="15382" width="11.28515625" style="211" customWidth="1"/>
    <col min="15383" max="15613" width="9.140625" style="211"/>
    <col min="15614" max="15614" width="83" style="211" customWidth="1"/>
    <col min="15615" max="15615" width="14.28515625" style="211" customWidth="1"/>
    <col min="15616" max="15616" width="15.28515625" style="211" customWidth="1"/>
    <col min="15617" max="15617" width="12.28515625" style="211" customWidth="1"/>
    <col min="15618" max="15618" width="10.28515625" style="211" customWidth="1"/>
    <col min="15619" max="15619" width="8.7109375" style="211" customWidth="1"/>
    <col min="15620" max="15620" width="11" style="211" customWidth="1"/>
    <col min="15621" max="15621" width="9.42578125" style="211" customWidth="1"/>
    <col min="15622" max="15622" width="10.42578125" style="211" customWidth="1"/>
    <col min="15623" max="15623" width="12.28515625" style="211" customWidth="1"/>
    <col min="15624" max="15625" width="9.5703125" style="211" customWidth="1"/>
    <col min="15626" max="15626" width="12.7109375" style="211" customWidth="1"/>
    <col min="15627" max="15627" width="12.5703125" style="211" customWidth="1"/>
    <col min="15628" max="15628" width="11" style="211" customWidth="1"/>
    <col min="15629" max="15629" width="10.85546875" style="211" customWidth="1"/>
    <col min="15630" max="15631" width="10.7109375" style="211" customWidth="1"/>
    <col min="15632" max="15632" width="9.140625" style="211"/>
    <col min="15633" max="15633" width="12.85546875" style="211" customWidth="1"/>
    <col min="15634" max="15634" width="23.42578125" style="211" customWidth="1"/>
    <col min="15635" max="15636" width="9.140625" style="211"/>
    <col min="15637" max="15637" width="10.5703125" style="211" bestFit="1" customWidth="1"/>
    <col min="15638" max="15638" width="11.28515625" style="211" customWidth="1"/>
    <col min="15639" max="15869" width="9.140625" style="211"/>
    <col min="15870" max="15870" width="83" style="211" customWidth="1"/>
    <col min="15871" max="15871" width="14.28515625" style="211" customWidth="1"/>
    <col min="15872" max="15872" width="15.28515625" style="211" customWidth="1"/>
    <col min="15873" max="15873" width="12.28515625" style="211" customWidth="1"/>
    <col min="15874" max="15874" width="10.28515625" style="211" customWidth="1"/>
    <col min="15875" max="15875" width="8.7109375" style="211" customWidth="1"/>
    <col min="15876" max="15876" width="11" style="211" customWidth="1"/>
    <col min="15877" max="15877" width="9.42578125" style="211" customWidth="1"/>
    <col min="15878" max="15878" width="10.42578125" style="211" customWidth="1"/>
    <col min="15879" max="15879" width="12.28515625" style="211" customWidth="1"/>
    <col min="15880" max="15881" width="9.5703125" style="211" customWidth="1"/>
    <col min="15882" max="15882" width="12.7109375" style="211" customWidth="1"/>
    <col min="15883" max="15883" width="12.5703125" style="211" customWidth="1"/>
    <col min="15884" max="15884" width="11" style="211" customWidth="1"/>
    <col min="15885" max="15885" width="10.85546875" style="211" customWidth="1"/>
    <col min="15886" max="15887" width="10.7109375" style="211" customWidth="1"/>
    <col min="15888" max="15888" width="9.140625" style="211"/>
    <col min="15889" max="15889" width="12.85546875" style="211" customWidth="1"/>
    <col min="15890" max="15890" width="23.42578125" style="211" customWidth="1"/>
    <col min="15891" max="15892" width="9.140625" style="211"/>
    <col min="15893" max="15893" width="10.5703125" style="211" bestFit="1" customWidth="1"/>
    <col min="15894" max="15894" width="11.28515625" style="211" customWidth="1"/>
    <col min="15895" max="16125" width="9.140625" style="211"/>
    <col min="16126" max="16126" width="83" style="211" customWidth="1"/>
    <col min="16127" max="16127" width="14.28515625" style="211" customWidth="1"/>
    <col min="16128" max="16128" width="15.28515625" style="211" customWidth="1"/>
    <col min="16129" max="16129" width="12.28515625" style="211" customWidth="1"/>
    <col min="16130" max="16130" width="10.28515625" style="211" customWidth="1"/>
    <col min="16131" max="16131" width="8.7109375" style="211" customWidth="1"/>
    <col min="16132" max="16132" width="11" style="211" customWidth="1"/>
    <col min="16133" max="16133" width="9.42578125" style="211" customWidth="1"/>
    <col min="16134" max="16134" width="10.42578125" style="211" customWidth="1"/>
    <col min="16135" max="16135" width="12.28515625" style="211" customWidth="1"/>
    <col min="16136" max="16137" width="9.5703125" style="211" customWidth="1"/>
    <col min="16138" max="16138" width="12.7109375" style="211" customWidth="1"/>
    <col min="16139" max="16139" width="12.5703125" style="211" customWidth="1"/>
    <col min="16140" max="16140" width="11" style="211" customWidth="1"/>
    <col min="16141" max="16141" width="10.85546875" style="211" customWidth="1"/>
    <col min="16142" max="16143" width="10.7109375" style="211" customWidth="1"/>
    <col min="16144" max="16144" width="9.140625" style="211"/>
    <col min="16145" max="16145" width="12.85546875" style="211" customWidth="1"/>
    <col min="16146" max="16146" width="23.42578125" style="211" customWidth="1"/>
    <col min="16147" max="16148" width="9.140625" style="211"/>
    <col min="16149" max="16149" width="10.5703125" style="211" bestFit="1" customWidth="1"/>
    <col min="16150" max="16150" width="11.28515625" style="211" customWidth="1"/>
    <col min="16151" max="16384" width="9.140625" style="211"/>
  </cols>
  <sheetData>
    <row r="1" spans="1:70" ht="45.75" customHeight="1" x14ac:dyDescent="0.35">
      <c r="A1" s="1253" t="s">
        <v>36</v>
      </c>
      <c r="B1" s="1253"/>
      <c r="C1" s="1253"/>
      <c r="D1" s="1253"/>
      <c r="E1" s="1253"/>
      <c r="F1" s="1253"/>
      <c r="G1" s="1253"/>
      <c r="H1" s="1253"/>
      <c r="I1" s="1253"/>
      <c r="J1" s="1253"/>
      <c r="K1" s="1253"/>
      <c r="L1" s="1253"/>
      <c r="M1" s="1253"/>
      <c r="N1" s="210"/>
      <c r="O1" s="210"/>
      <c r="P1" s="210"/>
      <c r="Q1" s="210"/>
    </row>
    <row r="2" spans="1:70" ht="37.5" customHeight="1" x14ac:dyDescent="0.35">
      <c r="A2" s="1254" t="s">
        <v>105</v>
      </c>
      <c r="B2" s="1254"/>
      <c r="C2" s="1254"/>
      <c r="D2" s="1254"/>
      <c r="E2" s="1254"/>
      <c r="F2" s="1254"/>
      <c r="G2" s="1254"/>
      <c r="H2" s="1254"/>
      <c r="I2" s="1254"/>
      <c r="J2" s="1254"/>
      <c r="K2" s="1254"/>
      <c r="L2" s="1254"/>
      <c r="M2" s="1254"/>
      <c r="N2" s="212"/>
      <c r="O2" s="212"/>
    </row>
    <row r="3" spans="1:70" ht="15" customHeight="1" thickBot="1" x14ac:dyDescent="0.4">
      <c r="A3" s="213"/>
    </row>
    <row r="4" spans="1:70" ht="33" customHeight="1" x14ac:dyDescent="0.35">
      <c r="A4" s="1256" t="s">
        <v>0</v>
      </c>
      <c r="B4" s="1259" t="s">
        <v>37</v>
      </c>
      <c r="C4" s="1260"/>
      <c r="D4" s="1261"/>
      <c r="E4" s="1260" t="s">
        <v>1</v>
      </c>
      <c r="F4" s="1260"/>
      <c r="G4" s="1261"/>
      <c r="H4" s="1259" t="s">
        <v>2</v>
      </c>
      <c r="I4" s="1260"/>
      <c r="J4" s="1261"/>
      <c r="K4" s="1265" t="s">
        <v>38</v>
      </c>
      <c r="L4" s="1266"/>
      <c r="M4" s="1267"/>
      <c r="N4" s="214"/>
      <c r="O4" s="214"/>
    </row>
    <row r="5" spans="1:70" ht="19.5" customHeight="1" thickBot="1" x14ac:dyDescent="0.4">
      <c r="A5" s="1257"/>
      <c r="B5" s="1262"/>
      <c r="C5" s="1263"/>
      <c r="D5" s="1264"/>
      <c r="E5" s="1263"/>
      <c r="F5" s="1263"/>
      <c r="G5" s="1264"/>
      <c r="H5" s="1262"/>
      <c r="I5" s="1263"/>
      <c r="J5" s="1264"/>
      <c r="K5" s="1268"/>
      <c r="L5" s="1269"/>
      <c r="M5" s="1270"/>
      <c r="N5" s="214"/>
      <c r="O5" s="214"/>
    </row>
    <row r="6" spans="1:70" ht="50.25" customHeight="1" thickBot="1" x14ac:dyDescent="0.4">
      <c r="A6" s="1258"/>
      <c r="B6" s="215" t="s">
        <v>4</v>
      </c>
      <c r="C6" s="216" t="s">
        <v>59</v>
      </c>
      <c r="D6" s="217" t="s">
        <v>6</v>
      </c>
      <c r="E6" s="215" t="s">
        <v>4</v>
      </c>
      <c r="F6" s="216" t="s">
        <v>59</v>
      </c>
      <c r="G6" s="217" t="s">
        <v>6</v>
      </c>
      <c r="H6" s="215" t="s">
        <v>4</v>
      </c>
      <c r="I6" s="216" t="s">
        <v>59</v>
      </c>
      <c r="J6" s="217" t="s">
        <v>6</v>
      </c>
      <c r="K6" s="215" t="s">
        <v>4</v>
      </c>
      <c r="L6" s="216" t="s">
        <v>59</v>
      </c>
      <c r="M6" s="218" t="s">
        <v>6</v>
      </c>
      <c r="N6" s="214"/>
      <c r="O6" s="214"/>
    </row>
    <row r="7" spans="1:70" ht="30.75" customHeight="1" x14ac:dyDescent="0.35">
      <c r="A7" s="219" t="s">
        <v>7</v>
      </c>
      <c r="B7" s="656"/>
      <c r="C7" s="657"/>
      <c r="D7" s="658"/>
      <c r="E7" s="655"/>
      <c r="F7" s="220"/>
      <c r="G7" s="253"/>
      <c r="H7" s="656"/>
      <c r="I7" s="657"/>
      <c r="J7" s="658"/>
      <c r="K7" s="659"/>
      <c r="L7" s="660"/>
      <c r="M7" s="661"/>
      <c r="N7" s="214"/>
      <c r="O7" s="214"/>
    </row>
    <row r="8" spans="1:70" s="224" customFormat="1" ht="27" customHeight="1" x14ac:dyDescent="0.25">
      <c r="A8" s="221" t="s">
        <v>39</v>
      </c>
      <c r="B8" s="664">
        <v>4</v>
      </c>
      <c r="C8" s="663">
        <v>0</v>
      </c>
      <c r="D8" s="666">
        <v>4</v>
      </c>
      <c r="E8" s="662">
        <v>2</v>
      </c>
      <c r="F8" s="663">
        <v>0</v>
      </c>
      <c r="G8" s="842">
        <v>2</v>
      </c>
      <c r="H8" s="664">
        <v>3</v>
      </c>
      <c r="I8" s="663">
        <v>0</v>
      </c>
      <c r="J8" s="666">
        <v>3</v>
      </c>
      <c r="K8" s="665">
        <v>9</v>
      </c>
      <c r="L8" s="663">
        <v>0</v>
      </c>
      <c r="M8" s="843">
        <v>9</v>
      </c>
      <c r="N8" s="222"/>
      <c r="O8" s="222"/>
      <c r="P8" s="223"/>
      <c r="Q8" s="223"/>
      <c r="R8" s="223"/>
      <c r="S8" s="223"/>
      <c r="T8" s="223"/>
      <c r="U8" s="223"/>
      <c r="V8" s="223"/>
      <c r="W8" s="223"/>
      <c r="X8" s="223"/>
      <c r="Y8" s="223"/>
      <c r="Z8" s="223"/>
      <c r="AA8" s="223"/>
      <c r="AB8" s="223"/>
      <c r="AC8" s="223"/>
      <c r="AD8" s="223"/>
      <c r="AE8" s="223"/>
      <c r="AF8" s="223"/>
      <c r="AG8" s="223"/>
      <c r="AH8" s="223"/>
      <c r="AI8" s="223"/>
      <c r="AJ8" s="223"/>
      <c r="AK8" s="223"/>
      <c r="AL8" s="223"/>
      <c r="AM8" s="223"/>
      <c r="AN8" s="223"/>
      <c r="AO8" s="223"/>
      <c r="AP8" s="223"/>
      <c r="AQ8" s="223"/>
      <c r="AR8" s="223"/>
      <c r="AS8" s="223"/>
      <c r="AT8" s="223"/>
      <c r="AU8" s="223"/>
      <c r="AV8" s="223"/>
      <c r="AW8" s="223"/>
      <c r="AX8" s="223"/>
      <c r="AY8" s="223"/>
      <c r="AZ8" s="223"/>
      <c r="BA8" s="223"/>
      <c r="BB8" s="223"/>
      <c r="BC8" s="223"/>
      <c r="BD8" s="223"/>
      <c r="BE8" s="223"/>
      <c r="BF8" s="223"/>
      <c r="BG8" s="223"/>
      <c r="BH8" s="223"/>
      <c r="BI8" s="223"/>
      <c r="BJ8" s="223"/>
      <c r="BK8" s="223"/>
      <c r="BL8" s="223"/>
      <c r="BM8" s="223"/>
      <c r="BN8" s="223"/>
      <c r="BO8" s="223"/>
      <c r="BP8" s="223"/>
      <c r="BQ8" s="223"/>
      <c r="BR8" s="223"/>
    </row>
    <row r="9" spans="1:70" s="225" customFormat="1" ht="28.5" customHeight="1" x14ac:dyDescent="0.25">
      <c r="A9" s="221" t="s">
        <v>40</v>
      </c>
      <c r="B9" s="664">
        <v>6</v>
      </c>
      <c r="C9" s="663">
        <v>0</v>
      </c>
      <c r="D9" s="666">
        <v>6</v>
      </c>
      <c r="E9" s="662">
        <v>13</v>
      </c>
      <c r="F9" s="663">
        <v>0</v>
      </c>
      <c r="G9" s="842">
        <v>13</v>
      </c>
      <c r="H9" s="664">
        <v>9</v>
      </c>
      <c r="I9" s="663">
        <v>0</v>
      </c>
      <c r="J9" s="666">
        <v>9</v>
      </c>
      <c r="K9" s="665">
        <v>28</v>
      </c>
      <c r="L9" s="663">
        <v>0</v>
      </c>
      <c r="M9" s="843">
        <v>28</v>
      </c>
      <c r="N9" s="222"/>
      <c r="O9" s="222"/>
      <c r="P9" s="223"/>
      <c r="Q9" s="223"/>
      <c r="R9" s="223"/>
      <c r="S9" s="223"/>
      <c r="T9" s="223"/>
      <c r="U9" s="223"/>
      <c r="V9" s="223"/>
      <c r="W9" s="223"/>
      <c r="X9" s="223"/>
      <c r="Y9" s="223"/>
      <c r="Z9" s="223"/>
      <c r="AA9" s="223"/>
      <c r="AB9" s="223"/>
      <c r="AC9" s="223"/>
      <c r="AD9" s="223"/>
      <c r="AE9" s="223"/>
      <c r="AF9" s="223"/>
      <c r="AG9" s="223"/>
      <c r="AH9" s="223"/>
      <c r="AI9" s="223"/>
      <c r="AJ9" s="223"/>
      <c r="AK9" s="223"/>
      <c r="AL9" s="223"/>
      <c r="AM9" s="223"/>
      <c r="AN9" s="223"/>
      <c r="AO9" s="223"/>
      <c r="AP9" s="223"/>
      <c r="AQ9" s="223"/>
      <c r="AR9" s="223"/>
      <c r="AS9" s="223"/>
      <c r="AT9" s="223"/>
      <c r="AU9" s="223"/>
      <c r="AV9" s="223"/>
      <c r="AW9" s="223"/>
      <c r="AX9" s="223"/>
      <c r="AY9" s="223"/>
      <c r="AZ9" s="223"/>
      <c r="BA9" s="223"/>
      <c r="BB9" s="223"/>
      <c r="BC9" s="223"/>
      <c r="BD9" s="223"/>
      <c r="BE9" s="223"/>
      <c r="BF9" s="223"/>
      <c r="BG9" s="223"/>
      <c r="BH9" s="223"/>
      <c r="BI9" s="223"/>
      <c r="BJ9" s="223"/>
      <c r="BK9" s="223"/>
      <c r="BL9" s="223"/>
      <c r="BM9" s="223"/>
      <c r="BN9" s="223"/>
      <c r="BO9" s="223"/>
      <c r="BP9" s="223"/>
      <c r="BQ9" s="223"/>
      <c r="BR9" s="223"/>
    </row>
    <row r="10" spans="1:70" ht="42" customHeight="1" thickBot="1" x14ac:dyDescent="0.4">
      <c r="A10" s="226" t="s">
        <v>8</v>
      </c>
      <c r="B10" s="664">
        <v>10</v>
      </c>
      <c r="C10" s="663">
        <v>0</v>
      </c>
      <c r="D10" s="666">
        <v>10</v>
      </c>
      <c r="E10" s="662">
        <v>15</v>
      </c>
      <c r="F10" s="663">
        <v>0</v>
      </c>
      <c r="G10" s="842">
        <v>15</v>
      </c>
      <c r="H10" s="664">
        <v>12</v>
      </c>
      <c r="I10" s="663">
        <v>0</v>
      </c>
      <c r="J10" s="666">
        <v>12</v>
      </c>
      <c r="K10" s="665">
        <v>37</v>
      </c>
      <c r="L10" s="663">
        <v>0</v>
      </c>
      <c r="M10" s="843">
        <v>37</v>
      </c>
      <c r="N10" s="227"/>
      <c r="O10" s="227"/>
    </row>
    <row r="11" spans="1:70" s="223" customFormat="1" ht="24.75" customHeight="1" thickBot="1" x14ac:dyDescent="0.3">
      <c r="A11" s="228" t="s">
        <v>9</v>
      </c>
      <c r="B11" s="844"/>
      <c r="C11" s="845"/>
      <c r="D11" s="846"/>
      <c r="E11" s="847"/>
      <c r="F11" s="845"/>
      <c r="G11" s="848"/>
      <c r="H11" s="844"/>
      <c r="I11" s="845"/>
      <c r="J11" s="846"/>
      <c r="K11" s="844"/>
      <c r="L11" s="845"/>
      <c r="M11" s="846"/>
      <c r="N11" s="222"/>
      <c r="O11" s="222"/>
    </row>
    <row r="12" spans="1:70" ht="31.5" customHeight="1" thickBot="1" x14ac:dyDescent="0.4">
      <c r="A12" s="229" t="s">
        <v>10</v>
      </c>
      <c r="B12" s="849"/>
      <c r="C12" s="850"/>
      <c r="D12" s="851"/>
      <c r="E12" s="852"/>
      <c r="F12" s="850"/>
      <c r="G12" s="853"/>
      <c r="H12" s="849"/>
      <c r="I12" s="850" t="s">
        <v>11</v>
      </c>
      <c r="J12" s="851"/>
      <c r="K12" s="854"/>
      <c r="L12" s="855"/>
      <c r="M12" s="856"/>
      <c r="N12" s="227"/>
      <c r="O12" s="227"/>
    </row>
    <row r="13" spans="1:70" ht="25.5" x14ac:dyDescent="0.35">
      <c r="A13" s="230" t="s">
        <v>39</v>
      </c>
      <c r="B13" s="857">
        <v>4</v>
      </c>
      <c r="C13" s="858">
        <v>0</v>
      </c>
      <c r="D13" s="859">
        <v>4</v>
      </c>
      <c r="E13" s="860">
        <v>2</v>
      </c>
      <c r="F13" s="858">
        <v>0</v>
      </c>
      <c r="G13" s="861">
        <v>2</v>
      </c>
      <c r="H13" s="857">
        <v>3</v>
      </c>
      <c r="I13" s="858">
        <v>0</v>
      </c>
      <c r="J13" s="859">
        <v>3</v>
      </c>
      <c r="K13" s="862">
        <v>9</v>
      </c>
      <c r="L13" s="858">
        <v>0</v>
      </c>
      <c r="M13" s="863">
        <v>9</v>
      </c>
      <c r="N13" s="227"/>
      <c r="O13" s="227"/>
    </row>
    <row r="14" spans="1:70" s="225" customFormat="1" ht="22.5" x14ac:dyDescent="0.25">
      <c r="A14" s="221" t="s">
        <v>40</v>
      </c>
      <c r="B14" s="664">
        <v>5</v>
      </c>
      <c r="C14" s="663">
        <v>0</v>
      </c>
      <c r="D14" s="666">
        <v>5</v>
      </c>
      <c r="E14" s="662">
        <v>13</v>
      </c>
      <c r="F14" s="663">
        <v>0</v>
      </c>
      <c r="G14" s="842">
        <v>13</v>
      </c>
      <c r="H14" s="664">
        <v>9</v>
      </c>
      <c r="I14" s="663">
        <v>0</v>
      </c>
      <c r="J14" s="666">
        <v>9</v>
      </c>
      <c r="K14" s="665">
        <v>27</v>
      </c>
      <c r="L14" s="663">
        <v>0</v>
      </c>
      <c r="M14" s="843">
        <v>27</v>
      </c>
      <c r="N14" s="222"/>
      <c r="O14" s="222"/>
      <c r="P14" s="223"/>
      <c r="Q14" s="223"/>
      <c r="R14" s="223"/>
      <c r="S14" s="223"/>
      <c r="T14" s="223"/>
      <c r="U14" s="223"/>
      <c r="V14" s="223"/>
      <c r="W14" s="223"/>
      <c r="X14" s="223"/>
      <c r="Y14" s="223"/>
      <c r="Z14" s="223"/>
      <c r="AA14" s="223"/>
      <c r="AB14" s="223"/>
      <c r="AC14" s="223"/>
      <c r="AD14" s="223"/>
      <c r="AE14" s="223"/>
      <c r="AF14" s="223"/>
      <c r="AG14" s="223"/>
      <c r="AH14" s="223"/>
      <c r="AI14" s="223"/>
      <c r="AJ14" s="223"/>
      <c r="AK14" s="223"/>
      <c r="AL14" s="223"/>
      <c r="AM14" s="223"/>
      <c r="AN14" s="223"/>
      <c r="AO14" s="223"/>
      <c r="AP14" s="223"/>
      <c r="AQ14" s="223"/>
      <c r="AR14" s="223"/>
      <c r="AS14" s="223"/>
      <c r="AT14" s="223"/>
      <c r="AU14" s="223"/>
      <c r="AV14" s="223"/>
      <c r="AW14" s="223"/>
      <c r="AX14" s="223"/>
      <c r="AY14" s="223"/>
      <c r="AZ14" s="223"/>
      <c r="BA14" s="223"/>
      <c r="BB14" s="223"/>
      <c r="BC14" s="223"/>
      <c r="BD14" s="223"/>
      <c r="BE14" s="223"/>
      <c r="BF14" s="223"/>
      <c r="BG14" s="223"/>
      <c r="BH14" s="223"/>
      <c r="BI14" s="223"/>
      <c r="BJ14" s="223"/>
      <c r="BK14" s="223"/>
      <c r="BL14" s="223"/>
      <c r="BM14" s="223"/>
      <c r="BN14" s="223"/>
      <c r="BO14" s="223"/>
      <c r="BP14" s="223"/>
      <c r="BQ14" s="223"/>
      <c r="BR14" s="223"/>
    </row>
    <row r="15" spans="1:70" ht="30.75" customHeight="1" thickBot="1" x14ac:dyDescent="0.4">
      <c r="A15" s="231" t="s">
        <v>8</v>
      </c>
      <c r="B15" s="664"/>
      <c r="C15" s="663"/>
      <c r="D15" s="666"/>
      <c r="E15" s="662"/>
      <c r="F15" s="663">
        <v>0</v>
      </c>
      <c r="G15" s="842"/>
      <c r="H15" s="664"/>
      <c r="I15" s="663">
        <v>0</v>
      </c>
      <c r="J15" s="666"/>
      <c r="K15" s="665"/>
      <c r="L15" s="663">
        <v>0</v>
      </c>
      <c r="M15" s="843"/>
      <c r="N15" s="227"/>
      <c r="O15" s="227"/>
    </row>
    <row r="16" spans="1:70" ht="28.5" customHeight="1" thickBot="1" x14ac:dyDescent="0.4">
      <c r="A16" s="232" t="s">
        <v>34</v>
      </c>
      <c r="B16" s="664">
        <v>0</v>
      </c>
      <c r="C16" s="663">
        <v>0</v>
      </c>
      <c r="D16" s="666">
        <v>0</v>
      </c>
      <c r="E16" s="662">
        <v>0</v>
      </c>
      <c r="F16" s="663">
        <v>0</v>
      </c>
      <c r="G16" s="842">
        <v>0</v>
      </c>
      <c r="H16" s="664">
        <v>0</v>
      </c>
      <c r="I16" s="663">
        <v>0</v>
      </c>
      <c r="J16" s="666">
        <v>0</v>
      </c>
      <c r="K16" s="664">
        <v>0</v>
      </c>
      <c r="L16" s="663">
        <v>0</v>
      </c>
      <c r="M16" s="666">
        <v>0</v>
      </c>
      <c r="N16" s="227"/>
      <c r="O16" s="227"/>
    </row>
    <row r="17" spans="1:70" s="224" customFormat="1" ht="30.75" customHeight="1" x14ac:dyDescent="0.25">
      <c r="A17" s="230" t="s">
        <v>39</v>
      </c>
      <c r="B17" s="664">
        <v>0</v>
      </c>
      <c r="C17" s="663">
        <v>0</v>
      </c>
      <c r="D17" s="666">
        <v>0</v>
      </c>
      <c r="E17" s="662">
        <v>1</v>
      </c>
      <c r="F17" s="663">
        <v>0</v>
      </c>
      <c r="G17" s="842">
        <v>1</v>
      </c>
      <c r="H17" s="664">
        <v>0</v>
      </c>
      <c r="I17" s="663">
        <v>0</v>
      </c>
      <c r="J17" s="666">
        <v>0</v>
      </c>
      <c r="K17" s="665">
        <v>0</v>
      </c>
      <c r="L17" s="663">
        <v>0</v>
      </c>
      <c r="M17" s="843">
        <v>0</v>
      </c>
      <c r="N17" s="222"/>
      <c r="O17" s="222"/>
      <c r="P17" s="223"/>
      <c r="Q17" s="223"/>
      <c r="R17" s="223"/>
      <c r="S17" s="223"/>
      <c r="T17" s="223"/>
      <c r="U17" s="223"/>
      <c r="V17" s="223"/>
      <c r="W17" s="223"/>
      <c r="X17" s="223"/>
      <c r="Y17" s="223"/>
      <c r="Z17" s="223"/>
      <c r="AA17" s="223"/>
      <c r="AB17" s="223"/>
      <c r="AC17" s="223"/>
      <c r="AD17" s="223"/>
      <c r="AE17" s="223"/>
      <c r="AF17" s="223"/>
      <c r="AG17" s="223"/>
      <c r="AH17" s="223"/>
      <c r="AI17" s="223"/>
      <c r="AJ17" s="223"/>
      <c r="AK17" s="223"/>
      <c r="AL17" s="223"/>
      <c r="AM17" s="223"/>
      <c r="AN17" s="223"/>
      <c r="AO17" s="223"/>
      <c r="AP17" s="223"/>
      <c r="AQ17" s="223"/>
      <c r="AR17" s="223"/>
      <c r="AS17" s="223"/>
      <c r="AT17" s="223"/>
      <c r="AU17" s="223"/>
      <c r="AV17" s="223"/>
      <c r="AW17" s="223"/>
      <c r="AX17" s="223"/>
      <c r="AY17" s="223"/>
      <c r="AZ17" s="223"/>
      <c r="BA17" s="223"/>
      <c r="BB17" s="223"/>
      <c r="BC17" s="223"/>
      <c r="BD17" s="223"/>
      <c r="BE17" s="223"/>
      <c r="BF17" s="223"/>
      <c r="BG17" s="223"/>
      <c r="BH17" s="223"/>
      <c r="BI17" s="223"/>
      <c r="BJ17" s="223"/>
      <c r="BK17" s="223"/>
      <c r="BL17" s="223"/>
      <c r="BM17" s="223"/>
      <c r="BN17" s="223"/>
      <c r="BO17" s="223"/>
      <c r="BP17" s="223"/>
      <c r="BQ17" s="223"/>
      <c r="BR17" s="223"/>
    </row>
    <row r="18" spans="1:70" s="225" customFormat="1" ht="32.25" customHeight="1" thickBot="1" x14ac:dyDescent="0.3">
      <c r="A18" s="233" t="s">
        <v>40</v>
      </c>
      <c r="B18" s="864">
        <v>1</v>
      </c>
      <c r="C18" s="667">
        <v>0</v>
      </c>
      <c r="D18" s="865">
        <v>1</v>
      </c>
      <c r="E18" s="866">
        <v>0</v>
      </c>
      <c r="F18" s="667">
        <v>0</v>
      </c>
      <c r="G18" s="867">
        <v>0</v>
      </c>
      <c r="H18" s="864">
        <v>0</v>
      </c>
      <c r="I18" s="667">
        <v>0</v>
      </c>
      <c r="J18" s="865">
        <v>0</v>
      </c>
      <c r="K18" s="868">
        <v>1</v>
      </c>
      <c r="L18" s="667">
        <v>0</v>
      </c>
      <c r="M18" s="869">
        <v>1</v>
      </c>
      <c r="N18" s="222"/>
      <c r="O18" s="222"/>
      <c r="P18" s="223"/>
      <c r="Q18" s="223"/>
      <c r="R18" s="223"/>
      <c r="S18" s="223"/>
      <c r="T18" s="223"/>
      <c r="U18" s="223"/>
      <c r="V18" s="223"/>
      <c r="W18" s="223"/>
      <c r="X18" s="223"/>
      <c r="Y18" s="223"/>
      <c r="Z18" s="223"/>
      <c r="AA18" s="223"/>
      <c r="AB18" s="223"/>
      <c r="AC18" s="223"/>
      <c r="AD18" s="223"/>
      <c r="AE18" s="223"/>
      <c r="AF18" s="223"/>
      <c r="AG18" s="223"/>
      <c r="AH18" s="223"/>
      <c r="AI18" s="223"/>
      <c r="AJ18" s="223"/>
      <c r="AK18" s="223"/>
      <c r="AL18" s="223"/>
      <c r="AM18" s="223"/>
      <c r="AN18" s="223"/>
      <c r="AO18" s="223"/>
      <c r="AP18" s="223"/>
      <c r="AQ18" s="223"/>
      <c r="AR18" s="223"/>
      <c r="AS18" s="223"/>
      <c r="AT18" s="223"/>
      <c r="AU18" s="223"/>
      <c r="AV18" s="223"/>
      <c r="AW18" s="223"/>
      <c r="AX18" s="223"/>
      <c r="AY18" s="223"/>
      <c r="AZ18" s="223"/>
      <c r="BA18" s="223"/>
      <c r="BB18" s="223"/>
      <c r="BC18" s="223"/>
      <c r="BD18" s="223"/>
      <c r="BE18" s="223"/>
      <c r="BF18" s="223"/>
      <c r="BG18" s="223"/>
      <c r="BH18" s="223"/>
      <c r="BI18" s="223"/>
      <c r="BJ18" s="223"/>
      <c r="BK18" s="223"/>
      <c r="BL18" s="223"/>
      <c r="BM18" s="223"/>
      <c r="BN18" s="223"/>
      <c r="BO18" s="223"/>
      <c r="BP18" s="223"/>
      <c r="BQ18" s="223"/>
      <c r="BR18" s="223"/>
    </row>
    <row r="19" spans="1:70" ht="36" customHeight="1" thickBot="1" x14ac:dyDescent="0.4">
      <c r="A19" s="234" t="s">
        <v>14</v>
      </c>
      <c r="B19" s="870">
        <v>0</v>
      </c>
      <c r="C19" s="870">
        <v>0</v>
      </c>
      <c r="D19" s="871">
        <v>0</v>
      </c>
      <c r="E19" s="872">
        <v>0</v>
      </c>
      <c r="F19" s="870">
        <v>0</v>
      </c>
      <c r="G19" s="870">
        <v>0</v>
      </c>
      <c r="H19" s="870">
        <v>0</v>
      </c>
      <c r="I19" s="870">
        <v>0</v>
      </c>
      <c r="J19" s="871">
        <v>0</v>
      </c>
      <c r="K19" s="870">
        <v>0</v>
      </c>
      <c r="L19" s="870">
        <v>0</v>
      </c>
      <c r="M19" s="871">
        <v>0</v>
      </c>
      <c r="N19" s="235"/>
      <c r="O19" s="235"/>
    </row>
    <row r="20" spans="1:70" ht="30" customHeight="1" thickBot="1" x14ac:dyDescent="0.4">
      <c r="A20" s="236" t="s">
        <v>15</v>
      </c>
      <c r="B20" s="668">
        <v>9</v>
      </c>
      <c r="C20" s="668">
        <v>0</v>
      </c>
      <c r="D20" s="669">
        <v>9</v>
      </c>
      <c r="E20" s="670">
        <v>15</v>
      </c>
      <c r="F20" s="668">
        <v>0</v>
      </c>
      <c r="G20" s="671">
        <v>15</v>
      </c>
      <c r="H20" s="668">
        <v>12</v>
      </c>
      <c r="I20" s="668">
        <v>0</v>
      </c>
      <c r="J20" s="669">
        <v>12</v>
      </c>
      <c r="K20" s="668">
        <v>36</v>
      </c>
      <c r="L20" s="668">
        <v>0</v>
      </c>
      <c r="M20" s="669">
        <v>36</v>
      </c>
      <c r="N20" s="237"/>
      <c r="O20" s="237"/>
    </row>
    <row r="21" spans="1:70" ht="26.25" thickBot="1" x14ac:dyDescent="0.4">
      <c r="A21" s="236" t="s">
        <v>16</v>
      </c>
      <c r="B21" s="668">
        <v>1</v>
      </c>
      <c r="C21" s="668">
        <f>C19</f>
        <v>0</v>
      </c>
      <c r="D21" s="669">
        <v>1</v>
      </c>
      <c r="E21" s="670"/>
      <c r="F21" s="668">
        <f>F19</f>
        <v>0</v>
      </c>
      <c r="G21" s="668">
        <v>1</v>
      </c>
      <c r="H21" s="668">
        <f>H19</f>
        <v>0</v>
      </c>
      <c r="I21" s="668">
        <f>I19</f>
        <v>0</v>
      </c>
      <c r="J21" s="668">
        <f>J19</f>
        <v>0</v>
      </c>
      <c r="K21" s="668">
        <v>1</v>
      </c>
      <c r="L21" s="668">
        <f>L19</f>
        <v>0</v>
      </c>
      <c r="M21" s="669">
        <v>1</v>
      </c>
      <c r="N21" s="237"/>
      <c r="O21" s="237"/>
    </row>
    <row r="22" spans="1:70" ht="33" customHeight="1" thickBot="1" x14ac:dyDescent="0.4">
      <c r="A22" s="238" t="s">
        <v>17</v>
      </c>
      <c r="B22" s="652">
        <v>10</v>
      </c>
      <c r="C22" s="652">
        <v>0</v>
      </c>
      <c r="D22" s="653">
        <v>10</v>
      </c>
      <c r="E22" s="654">
        <v>15</v>
      </c>
      <c r="F22" s="652">
        <v>0</v>
      </c>
      <c r="G22" s="652">
        <v>15</v>
      </c>
      <c r="H22" s="652">
        <v>12</v>
      </c>
      <c r="I22" s="652">
        <v>0</v>
      </c>
      <c r="J22" s="652">
        <v>12</v>
      </c>
      <c r="K22" s="652">
        <v>37</v>
      </c>
      <c r="L22" s="652">
        <v>0</v>
      </c>
      <c r="M22" s="653">
        <v>37</v>
      </c>
      <c r="N22" s="237"/>
      <c r="O22" s="237"/>
    </row>
    <row r="23" spans="1:70" ht="24.75" customHeight="1" x14ac:dyDescent="0.35">
      <c r="A23" s="227"/>
      <c r="B23" s="237"/>
      <c r="C23" s="237"/>
      <c r="D23" s="237"/>
      <c r="E23" s="237"/>
      <c r="F23" s="237"/>
      <c r="G23" s="237"/>
      <c r="H23" s="237"/>
      <c r="I23" s="237"/>
      <c r="J23" s="237"/>
      <c r="K23" s="237"/>
      <c r="L23" s="237"/>
      <c r="M23" s="237"/>
      <c r="N23" s="239"/>
    </row>
    <row r="24" spans="1:70" ht="25.5" hidden="1" customHeight="1" x14ac:dyDescent="0.35">
      <c r="A24" s="227"/>
      <c r="B24" s="237"/>
      <c r="C24" s="237"/>
      <c r="D24" s="237"/>
      <c r="E24" s="237"/>
      <c r="F24" s="237"/>
      <c r="G24" s="237"/>
      <c r="H24" s="237"/>
      <c r="I24" s="237"/>
      <c r="J24" s="237"/>
      <c r="K24" s="237"/>
      <c r="L24" s="237"/>
      <c r="M24" s="237"/>
      <c r="N24" s="237"/>
      <c r="O24" s="237"/>
    </row>
    <row r="25" spans="1:70" ht="25.5" x14ac:dyDescent="0.35">
      <c r="A25" s="227"/>
      <c r="B25" s="237"/>
      <c r="C25" s="237"/>
      <c r="D25" s="237"/>
      <c r="E25" s="237"/>
      <c r="F25" s="237"/>
      <c r="G25" s="237"/>
      <c r="H25" s="237"/>
      <c r="I25" s="237"/>
      <c r="J25" s="237"/>
      <c r="K25" s="237"/>
      <c r="L25" s="237"/>
      <c r="M25" s="237"/>
    </row>
    <row r="26" spans="1:70" ht="30.75" customHeight="1" x14ac:dyDescent="0.35">
      <c r="A26" s="1255"/>
      <c r="B26" s="1255"/>
      <c r="C26" s="1255"/>
      <c r="D26" s="1255"/>
      <c r="E26" s="1255"/>
      <c r="F26" s="1255"/>
      <c r="G26" s="1255"/>
      <c r="H26" s="1255"/>
      <c r="I26" s="1255"/>
      <c r="J26" s="1255"/>
      <c r="K26" s="1255"/>
      <c r="L26" s="1255"/>
      <c r="M26" s="1255"/>
    </row>
    <row r="27" spans="1:70" ht="25.5" x14ac:dyDescent="0.35">
      <c r="B27" s="239"/>
      <c r="C27" s="239"/>
      <c r="D27" s="239"/>
      <c r="E27" s="239"/>
      <c r="F27" s="239"/>
      <c r="G27" s="239"/>
      <c r="H27" s="239"/>
      <c r="I27" s="239"/>
      <c r="J27" s="239"/>
      <c r="K27" s="239"/>
      <c r="L27" s="239"/>
      <c r="M27" s="239"/>
    </row>
    <row r="28" spans="1:70" ht="45" customHeight="1" x14ac:dyDescent="0.35">
      <c r="B28" s="237"/>
      <c r="C28" s="237"/>
      <c r="D28" s="237"/>
      <c r="E28" s="237"/>
      <c r="F28" s="237"/>
      <c r="G28" s="237"/>
      <c r="H28" s="237"/>
      <c r="I28" s="237"/>
      <c r="J28" s="237"/>
      <c r="K28" s="237"/>
      <c r="L28" s="237"/>
      <c r="M28" s="237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5"/>
  <sheetViews>
    <sheetView topLeftCell="A16" zoomScale="50" zoomScaleNormal="50" workbookViewId="0">
      <selection activeCell="L64" sqref="L64"/>
    </sheetView>
  </sheetViews>
  <sheetFormatPr defaultRowHeight="26.25" x14ac:dyDescent="0.4"/>
  <cols>
    <col min="1" max="1" width="67.5703125" style="118" customWidth="1"/>
    <col min="2" max="2" width="13.7109375" style="118" customWidth="1"/>
    <col min="3" max="4" width="10.85546875" style="118" customWidth="1"/>
    <col min="5" max="5" width="13.7109375" style="118" customWidth="1"/>
    <col min="6" max="6" width="14" style="118" customWidth="1"/>
    <col min="7" max="7" width="10.85546875" style="118" customWidth="1"/>
    <col min="8" max="8" width="14" style="118" customWidth="1"/>
    <col min="9" max="9" width="13.140625" style="118" customWidth="1"/>
    <col min="10" max="10" width="10.85546875" style="118" customWidth="1"/>
    <col min="11" max="11" width="14" style="118" customWidth="1"/>
    <col min="12" max="12" width="15.42578125" style="118" customWidth="1"/>
    <col min="13" max="13" width="10.85546875" style="118" customWidth="1"/>
    <col min="14" max="14" width="14" style="118" customWidth="1"/>
    <col min="15" max="15" width="16.5703125" style="118" customWidth="1"/>
    <col min="16" max="16" width="12.5703125" style="119" customWidth="1"/>
    <col min="17" max="20" width="9.140625" style="118"/>
    <col min="21" max="21" width="10.5703125" style="118" bestFit="1" customWidth="1"/>
    <col min="22" max="22" width="11.28515625" style="118" customWidth="1"/>
    <col min="23" max="256" width="9.140625" style="118"/>
    <col min="257" max="257" width="67.5703125" style="118" customWidth="1"/>
    <col min="258" max="272" width="10.85546875" style="118" customWidth="1"/>
    <col min="273" max="276" width="9.140625" style="118"/>
    <col min="277" max="277" width="10.5703125" style="118" bestFit="1" customWidth="1"/>
    <col min="278" max="278" width="11.28515625" style="118" customWidth="1"/>
    <col min="279" max="512" width="9.140625" style="118"/>
    <col min="513" max="513" width="67.5703125" style="118" customWidth="1"/>
    <col min="514" max="528" width="10.85546875" style="118" customWidth="1"/>
    <col min="529" max="532" width="9.140625" style="118"/>
    <col min="533" max="533" width="10.5703125" style="118" bestFit="1" customWidth="1"/>
    <col min="534" max="534" width="11.28515625" style="118" customWidth="1"/>
    <col min="535" max="768" width="9.140625" style="118"/>
    <col min="769" max="769" width="67.5703125" style="118" customWidth="1"/>
    <col min="770" max="784" width="10.85546875" style="118" customWidth="1"/>
    <col min="785" max="788" width="9.140625" style="118"/>
    <col min="789" max="789" width="10.5703125" style="118" bestFit="1" customWidth="1"/>
    <col min="790" max="790" width="11.28515625" style="118" customWidth="1"/>
    <col min="791" max="1024" width="9.140625" style="118"/>
    <col min="1025" max="1025" width="67.5703125" style="118" customWidth="1"/>
    <col min="1026" max="1040" width="10.85546875" style="118" customWidth="1"/>
    <col min="1041" max="1044" width="9.140625" style="118"/>
    <col min="1045" max="1045" width="10.5703125" style="118" bestFit="1" customWidth="1"/>
    <col min="1046" max="1046" width="11.28515625" style="118" customWidth="1"/>
    <col min="1047" max="1280" width="9.140625" style="118"/>
    <col min="1281" max="1281" width="67.5703125" style="118" customWidth="1"/>
    <col min="1282" max="1296" width="10.85546875" style="118" customWidth="1"/>
    <col min="1297" max="1300" width="9.140625" style="118"/>
    <col min="1301" max="1301" width="10.5703125" style="118" bestFit="1" customWidth="1"/>
    <col min="1302" max="1302" width="11.28515625" style="118" customWidth="1"/>
    <col min="1303" max="1536" width="9.140625" style="118"/>
    <col min="1537" max="1537" width="67.5703125" style="118" customWidth="1"/>
    <col min="1538" max="1552" width="10.85546875" style="118" customWidth="1"/>
    <col min="1553" max="1556" width="9.140625" style="118"/>
    <col min="1557" max="1557" width="10.5703125" style="118" bestFit="1" customWidth="1"/>
    <col min="1558" max="1558" width="11.28515625" style="118" customWidth="1"/>
    <col min="1559" max="1792" width="9.140625" style="118"/>
    <col min="1793" max="1793" width="67.5703125" style="118" customWidth="1"/>
    <col min="1794" max="1808" width="10.85546875" style="118" customWidth="1"/>
    <col min="1809" max="1812" width="9.140625" style="118"/>
    <col min="1813" max="1813" width="10.5703125" style="118" bestFit="1" customWidth="1"/>
    <col min="1814" max="1814" width="11.28515625" style="118" customWidth="1"/>
    <col min="1815" max="2048" width="9.140625" style="118"/>
    <col min="2049" max="2049" width="67.5703125" style="118" customWidth="1"/>
    <col min="2050" max="2064" width="10.85546875" style="118" customWidth="1"/>
    <col min="2065" max="2068" width="9.140625" style="118"/>
    <col min="2069" max="2069" width="10.5703125" style="118" bestFit="1" customWidth="1"/>
    <col min="2070" max="2070" width="11.28515625" style="118" customWidth="1"/>
    <col min="2071" max="2304" width="9.140625" style="118"/>
    <col min="2305" max="2305" width="67.5703125" style="118" customWidth="1"/>
    <col min="2306" max="2320" width="10.85546875" style="118" customWidth="1"/>
    <col min="2321" max="2324" width="9.140625" style="118"/>
    <col min="2325" max="2325" width="10.5703125" style="118" bestFit="1" customWidth="1"/>
    <col min="2326" max="2326" width="11.28515625" style="118" customWidth="1"/>
    <col min="2327" max="2560" width="9.140625" style="118"/>
    <col min="2561" max="2561" width="67.5703125" style="118" customWidth="1"/>
    <col min="2562" max="2576" width="10.85546875" style="118" customWidth="1"/>
    <col min="2577" max="2580" width="9.140625" style="118"/>
    <col min="2581" max="2581" width="10.5703125" style="118" bestFit="1" customWidth="1"/>
    <col min="2582" max="2582" width="11.28515625" style="118" customWidth="1"/>
    <col min="2583" max="2816" width="9.140625" style="118"/>
    <col min="2817" max="2817" width="67.5703125" style="118" customWidth="1"/>
    <col min="2818" max="2832" width="10.85546875" style="118" customWidth="1"/>
    <col min="2833" max="2836" width="9.140625" style="118"/>
    <col min="2837" max="2837" width="10.5703125" style="118" bestFit="1" customWidth="1"/>
    <col min="2838" max="2838" width="11.28515625" style="118" customWidth="1"/>
    <col min="2839" max="3072" width="9.140625" style="118"/>
    <col min="3073" max="3073" width="67.5703125" style="118" customWidth="1"/>
    <col min="3074" max="3088" width="10.85546875" style="118" customWidth="1"/>
    <col min="3089" max="3092" width="9.140625" style="118"/>
    <col min="3093" max="3093" width="10.5703125" style="118" bestFit="1" customWidth="1"/>
    <col min="3094" max="3094" width="11.28515625" style="118" customWidth="1"/>
    <col min="3095" max="3328" width="9.140625" style="118"/>
    <col min="3329" max="3329" width="67.5703125" style="118" customWidth="1"/>
    <col min="3330" max="3344" width="10.85546875" style="118" customWidth="1"/>
    <col min="3345" max="3348" width="9.140625" style="118"/>
    <col min="3349" max="3349" width="10.5703125" style="118" bestFit="1" customWidth="1"/>
    <col min="3350" max="3350" width="11.28515625" style="118" customWidth="1"/>
    <col min="3351" max="3584" width="9.140625" style="118"/>
    <col min="3585" max="3585" width="67.5703125" style="118" customWidth="1"/>
    <col min="3586" max="3600" width="10.85546875" style="118" customWidth="1"/>
    <col min="3601" max="3604" width="9.140625" style="118"/>
    <col min="3605" max="3605" width="10.5703125" style="118" bestFit="1" customWidth="1"/>
    <col min="3606" max="3606" width="11.28515625" style="118" customWidth="1"/>
    <col min="3607" max="3840" width="9.140625" style="118"/>
    <col min="3841" max="3841" width="67.5703125" style="118" customWidth="1"/>
    <col min="3842" max="3856" width="10.85546875" style="118" customWidth="1"/>
    <col min="3857" max="3860" width="9.140625" style="118"/>
    <col min="3861" max="3861" width="10.5703125" style="118" bestFit="1" customWidth="1"/>
    <col min="3862" max="3862" width="11.28515625" style="118" customWidth="1"/>
    <col min="3863" max="4096" width="9.140625" style="118"/>
    <col min="4097" max="4097" width="67.5703125" style="118" customWidth="1"/>
    <col min="4098" max="4112" width="10.85546875" style="118" customWidth="1"/>
    <col min="4113" max="4116" width="9.140625" style="118"/>
    <col min="4117" max="4117" width="10.5703125" style="118" bestFit="1" customWidth="1"/>
    <col min="4118" max="4118" width="11.28515625" style="118" customWidth="1"/>
    <col min="4119" max="4352" width="9.140625" style="118"/>
    <col min="4353" max="4353" width="67.5703125" style="118" customWidth="1"/>
    <col min="4354" max="4368" width="10.85546875" style="118" customWidth="1"/>
    <col min="4369" max="4372" width="9.140625" style="118"/>
    <col min="4373" max="4373" width="10.5703125" style="118" bestFit="1" customWidth="1"/>
    <col min="4374" max="4374" width="11.28515625" style="118" customWidth="1"/>
    <col min="4375" max="4608" width="9.140625" style="118"/>
    <col min="4609" max="4609" width="67.5703125" style="118" customWidth="1"/>
    <col min="4610" max="4624" width="10.85546875" style="118" customWidth="1"/>
    <col min="4625" max="4628" width="9.140625" style="118"/>
    <col min="4629" max="4629" width="10.5703125" style="118" bestFit="1" customWidth="1"/>
    <col min="4630" max="4630" width="11.28515625" style="118" customWidth="1"/>
    <col min="4631" max="4864" width="9.140625" style="118"/>
    <col min="4865" max="4865" width="67.5703125" style="118" customWidth="1"/>
    <col min="4866" max="4880" width="10.85546875" style="118" customWidth="1"/>
    <col min="4881" max="4884" width="9.140625" style="118"/>
    <col min="4885" max="4885" width="10.5703125" style="118" bestFit="1" customWidth="1"/>
    <col min="4886" max="4886" width="11.28515625" style="118" customWidth="1"/>
    <col min="4887" max="5120" width="9.140625" style="118"/>
    <col min="5121" max="5121" width="67.5703125" style="118" customWidth="1"/>
    <col min="5122" max="5136" width="10.85546875" style="118" customWidth="1"/>
    <col min="5137" max="5140" width="9.140625" style="118"/>
    <col min="5141" max="5141" width="10.5703125" style="118" bestFit="1" customWidth="1"/>
    <col min="5142" max="5142" width="11.28515625" style="118" customWidth="1"/>
    <col min="5143" max="5376" width="9.140625" style="118"/>
    <col min="5377" max="5377" width="67.5703125" style="118" customWidth="1"/>
    <col min="5378" max="5392" width="10.85546875" style="118" customWidth="1"/>
    <col min="5393" max="5396" width="9.140625" style="118"/>
    <col min="5397" max="5397" width="10.5703125" style="118" bestFit="1" customWidth="1"/>
    <col min="5398" max="5398" width="11.28515625" style="118" customWidth="1"/>
    <col min="5399" max="5632" width="9.140625" style="118"/>
    <col min="5633" max="5633" width="67.5703125" style="118" customWidth="1"/>
    <col min="5634" max="5648" width="10.85546875" style="118" customWidth="1"/>
    <col min="5649" max="5652" width="9.140625" style="118"/>
    <col min="5653" max="5653" width="10.5703125" style="118" bestFit="1" customWidth="1"/>
    <col min="5654" max="5654" width="11.28515625" style="118" customWidth="1"/>
    <col min="5655" max="5888" width="9.140625" style="118"/>
    <col min="5889" max="5889" width="67.5703125" style="118" customWidth="1"/>
    <col min="5890" max="5904" width="10.85546875" style="118" customWidth="1"/>
    <col min="5905" max="5908" width="9.140625" style="118"/>
    <col min="5909" max="5909" width="10.5703125" style="118" bestFit="1" customWidth="1"/>
    <col min="5910" max="5910" width="11.28515625" style="118" customWidth="1"/>
    <col min="5911" max="6144" width="9.140625" style="118"/>
    <col min="6145" max="6145" width="67.5703125" style="118" customWidth="1"/>
    <col min="6146" max="6160" width="10.85546875" style="118" customWidth="1"/>
    <col min="6161" max="6164" width="9.140625" style="118"/>
    <col min="6165" max="6165" width="10.5703125" style="118" bestFit="1" customWidth="1"/>
    <col min="6166" max="6166" width="11.28515625" style="118" customWidth="1"/>
    <col min="6167" max="6400" width="9.140625" style="118"/>
    <col min="6401" max="6401" width="67.5703125" style="118" customWidth="1"/>
    <col min="6402" max="6416" width="10.85546875" style="118" customWidth="1"/>
    <col min="6417" max="6420" width="9.140625" style="118"/>
    <col min="6421" max="6421" width="10.5703125" style="118" bestFit="1" customWidth="1"/>
    <col min="6422" max="6422" width="11.28515625" style="118" customWidth="1"/>
    <col min="6423" max="6656" width="9.140625" style="118"/>
    <col min="6657" max="6657" width="67.5703125" style="118" customWidth="1"/>
    <col min="6658" max="6672" width="10.85546875" style="118" customWidth="1"/>
    <col min="6673" max="6676" width="9.140625" style="118"/>
    <col min="6677" max="6677" width="10.5703125" style="118" bestFit="1" customWidth="1"/>
    <col min="6678" max="6678" width="11.28515625" style="118" customWidth="1"/>
    <col min="6679" max="6912" width="9.140625" style="118"/>
    <col min="6913" max="6913" width="67.5703125" style="118" customWidth="1"/>
    <col min="6914" max="6928" width="10.85546875" style="118" customWidth="1"/>
    <col min="6929" max="6932" width="9.140625" style="118"/>
    <col min="6933" max="6933" width="10.5703125" style="118" bestFit="1" customWidth="1"/>
    <col min="6934" max="6934" width="11.28515625" style="118" customWidth="1"/>
    <col min="6935" max="7168" width="9.140625" style="118"/>
    <col min="7169" max="7169" width="67.5703125" style="118" customWidth="1"/>
    <col min="7170" max="7184" width="10.85546875" style="118" customWidth="1"/>
    <col min="7185" max="7188" width="9.140625" style="118"/>
    <col min="7189" max="7189" width="10.5703125" style="118" bestFit="1" customWidth="1"/>
    <col min="7190" max="7190" width="11.28515625" style="118" customWidth="1"/>
    <col min="7191" max="7424" width="9.140625" style="118"/>
    <col min="7425" max="7425" width="67.5703125" style="118" customWidth="1"/>
    <col min="7426" max="7440" width="10.85546875" style="118" customWidth="1"/>
    <col min="7441" max="7444" width="9.140625" style="118"/>
    <col min="7445" max="7445" width="10.5703125" style="118" bestFit="1" customWidth="1"/>
    <col min="7446" max="7446" width="11.28515625" style="118" customWidth="1"/>
    <col min="7447" max="7680" width="9.140625" style="118"/>
    <col min="7681" max="7681" width="67.5703125" style="118" customWidth="1"/>
    <col min="7682" max="7696" width="10.85546875" style="118" customWidth="1"/>
    <col min="7697" max="7700" width="9.140625" style="118"/>
    <col min="7701" max="7701" width="10.5703125" style="118" bestFit="1" customWidth="1"/>
    <col min="7702" max="7702" width="11.28515625" style="118" customWidth="1"/>
    <col min="7703" max="7936" width="9.140625" style="118"/>
    <col min="7937" max="7937" width="67.5703125" style="118" customWidth="1"/>
    <col min="7938" max="7952" width="10.85546875" style="118" customWidth="1"/>
    <col min="7953" max="7956" width="9.140625" style="118"/>
    <col min="7957" max="7957" width="10.5703125" style="118" bestFit="1" customWidth="1"/>
    <col min="7958" max="7958" width="11.28515625" style="118" customWidth="1"/>
    <col min="7959" max="8192" width="9.140625" style="118"/>
    <col min="8193" max="8193" width="67.5703125" style="118" customWidth="1"/>
    <col min="8194" max="8208" width="10.85546875" style="118" customWidth="1"/>
    <col min="8209" max="8212" width="9.140625" style="118"/>
    <col min="8213" max="8213" width="10.5703125" style="118" bestFit="1" customWidth="1"/>
    <col min="8214" max="8214" width="11.28515625" style="118" customWidth="1"/>
    <col min="8215" max="8448" width="9.140625" style="118"/>
    <col min="8449" max="8449" width="67.5703125" style="118" customWidth="1"/>
    <col min="8450" max="8464" width="10.85546875" style="118" customWidth="1"/>
    <col min="8465" max="8468" width="9.140625" style="118"/>
    <col min="8469" max="8469" width="10.5703125" style="118" bestFit="1" customWidth="1"/>
    <col min="8470" max="8470" width="11.28515625" style="118" customWidth="1"/>
    <col min="8471" max="8704" width="9.140625" style="118"/>
    <col min="8705" max="8705" width="67.5703125" style="118" customWidth="1"/>
    <col min="8706" max="8720" width="10.85546875" style="118" customWidth="1"/>
    <col min="8721" max="8724" width="9.140625" style="118"/>
    <col min="8725" max="8725" width="10.5703125" style="118" bestFit="1" customWidth="1"/>
    <col min="8726" max="8726" width="11.28515625" style="118" customWidth="1"/>
    <col min="8727" max="8960" width="9.140625" style="118"/>
    <col min="8961" max="8961" width="67.5703125" style="118" customWidth="1"/>
    <col min="8962" max="8976" width="10.85546875" style="118" customWidth="1"/>
    <col min="8977" max="8980" width="9.140625" style="118"/>
    <col min="8981" max="8981" width="10.5703125" style="118" bestFit="1" customWidth="1"/>
    <col min="8982" max="8982" width="11.28515625" style="118" customWidth="1"/>
    <col min="8983" max="9216" width="9.140625" style="118"/>
    <col min="9217" max="9217" width="67.5703125" style="118" customWidth="1"/>
    <col min="9218" max="9232" width="10.85546875" style="118" customWidth="1"/>
    <col min="9233" max="9236" width="9.140625" style="118"/>
    <col min="9237" max="9237" width="10.5703125" style="118" bestFit="1" customWidth="1"/>
    <col min="9238" max="9238" width="11.28515625" style="118" customWidth="1"/>
    <col min="9239" max="9472" width="9.140625" style="118"/>
    <col min="9473" max="9473" width="67.5703125" style="118" customWidth="1"/>
    <col min="9474" max="9488" width="10.85546875" style="118" customWidth="1"/>
    <col min="9489" max="9492" width="9.140625" style="118"/>
    <col min="9493" max="9493" width="10.5703125" style="118" bestFit="1" customWidth="1"/>
    <col min="9494" max="9494" width="11.28515625" style="118" customWidth="1"/>
    <col min="9495" max="9728" width="9.140625" style="118"/>
    <col min="9729" max="9729" width="67.5703125" style="118" customWidth="1"/>
    <col min="9730" max="9744" width="10.85546875" style="118" customWidth="1"/>
    <col min="9745" max="9748" width="9.140625" style="118"/>
    <col min="9749" max="9749" width="10.5703125" style="118" bestFit="1" customWidth="1"/>
    <col min="9750" max="9750" width="11.28515625" style="118" customWidth="1"/>
    <col min="9751" max="9984" width="9.140625" style="118"/>
    <col min="9985" max="9985" width="67.5703125" style="118" customWidth="1"/>
    <col min="9986" max="10000" width="10.85546875" style="118" customWidth="1"/>
    <col min="10001" max="10004" width="9.140625" style="118"/>
    <col min="10005" max="10005" width="10.5703125" style="118" bestFit="1" customWidth="1"/>
    <col min="10006" max="10006" width="11.28515625" style="118" customWidth="1"/>
    <col min="10007" max="10240" width="9.140625" style="118"/>
    <col min="10241" max="10241" width="67.5703125" style="118" customWidth="1"/>
    <col min="10242" max="10256" width="10.85546875" style="118" customWidth="1"/>
    <col min="10257" max="10260" width="9.140625" style="118"/>
    <col min="10261" max="10261" width="10.5703125" style="118" bestFit="1" customWidth="1"/>
    <col min="10262" max="10262" width="11.28515625" style="118" customWidth="1"/>
    <col min="10263" max="10496" width="9.140625" style="118"/>
    <col min="10497" max="10497" width="67.5703125" style="118" customWidth="1"/>
    <col min="10498" max="10512" width="10.85546875" style="118" customWidth="1"/>
    <col min="10513" max="10516" width="9.140625" style="118"/>
    <col min="10517" max="10517" width="10.5703125" style="118" bestFit="1" customWidth="1"/>
    <col min="10518" max="10518" width="11.28515625" style="118" customWidth="1"/>
    <col min="10519" max="10752" width="9.140625" style="118"/>
    <col min="10753" max="10753" width="67.5703125" style="118" customWidth="1"/>
    <col min="10754" max="10768" width="10.85546875" style="118" customWidth="1"/>
    <col min="10769" max="10772" width="9.140625" style="118"/>
    <col min="10773" max="10773" width="10.5703125" style="118" bestFit="1" customWidth="1"/>
    <col min="10774" max="10774" width="11.28515625" style="118" customWidth="1"/>
    <col min="10775" max="11008" width="9.140625" style="118"/>
    <col min="11009" max="11009" width="67.5703125" style="118" customWidth="1"/>
    <col min="11010" max="11024" width="10.85546875" style="118" customWidth="1"/>
    <col min="11025" max="11028" width="9.140625" style="118"/>
    <col min="11029" max="11029" width="10.5703125" style="118" bestFit="1" customWidth="1"/>
    <col min="11030" max="11030" width="11.28515625" style="118" customWidth="1"/>
    <col min="11031" max="11264" width="9.140625" style="118"/>
    <col min="11265" max="11265" width="67.5703125" style="118" customWidth="1"/>
    <col min="11266" max="11280" width="10.85546875" style="118" customWidth="1"/>
    <col min="11281" max="11284" width="9.140625" style="118"/>
    <col min="11285" max="11285" width="10.5703125" style="118" bestFit="1" customWidth="1"/>
    <col min="11286" max="11286" width="11.28515625" style="118" customWidth="1"/>
    <col min="11287" max="11520" width="9.140625" style="118"/>
    <col min="11521" max="11521" width="67.5703125" style="118" customWidth="1"/>
    <col min="11522" max="11536" width="10.85546875" style="118" customWidth="1"/>
    <col min="11537" max="11540" width="9.140625" style="118"/>
    <col min="11541" max="11541" width="10.5703125" style="118" bestFit="1" customWidth="1"/>
    <col min="11542" max="11542" width="11.28515625" style="118" customWidth="1"/>
    <col min="11543" max="11776" width="9.140625" style="118"/>
    <col min="11777" max="11777" width="67.5703125" style="118" customWidth="1"/>
    <col min="11778" max="11792" width="10.85546875" style="118" customWidth="1"/>
    <col min="11793" max="11796" width="9.140625" style="118"/>
    <col min="11797" max="11797" width="10.5703125" style="118" bestFit="1" customWidth="1"/>
    <col min="11798" max="11798" width="11.28515625" style="118" customWidth="1"/>
    <col min="11799" max="12032" width="9.140625" style="118"/>
    <col min="12033" max="12033" width="67.5703125" style="118" customWidth="1"/>
    <col min="12034" max="12048" width="10.85546875" style="118" customWidth="1"/>
    <col min="12049" max="12052" width="9.140625" style="118"/>
    <col min="12053" max="12053" width="10.5703125" style="118" bestFit="1" customWidth="1"/>
    <col min="12054" max="12054" width="11.28515625" style="118" customWidth="1"/>
    <col min="12055" max="12288" width="9.140625" style="118"/>
    <col min="12289" max="12289" width="67.5703125" style="118" customWidth="1"/>
    <col min="12290" max="12304" width="10.85546875" style="118" customWidth="1"/>
    <col min="12305" max="12308" width="9.140625" style="118"/>
    <col min="12309" max="12309" width="10.5703125" style="118" bestFit="1" customWidth="1"/>
    <col min="12310" max="12310" width="11.28515625" style="118" customWidth="1"/>
    <col min="12311" max="12544" width="9.140625" style="118"/>
    <col min="12545" max="12545" width="67.5703125" style="118" customWidth="1"/>
    <col min="12546" max="12560" width="10.85546875" style="118" customWidth="1"/>
    <col min="12561" max="12564" width="9.140625" style="118"/>
    <col min="12565" max="12565" width="10.5703125" style="118" bestFit="1" customWidth="1"/>
    <col min="12566" max="12566" width="11.28515625" style="118" customWidth="1"/>
    <col min="12567" max="12800" width="9.140625" style="118"/>
    <col min="12801" max="12801" width="67.5703125" style="118" customWidth="1"/>
    <col min="12802" max="12816" width="10.85546875" style="118" customWidth="1"/>
    <col min="12817" max="12820" width="9.140625" style="118"/>
    <col min="12821" max="12821" width="10.5703125" style="118" bestFit="1" customWidth="1"/>
    <col min="12822" max="12822" width="11.28515625" style="118" customWidth="1"/>
    <col min="12823" max="13056" width="9.140625" style="118"/>
    <col min="13057" max="13057" width="67.5703125" style="118" customWidth="1"/>
    <col min="13058" max="13072" width="10.85546875" style="118" customWidth="1"/>
    <col min="13073" max="13076" width="9.140625" style="118"/>
    <col min="13077" max="13077" width="10.5703125" style="118" bestFit="1" customWidth="1"/>
    <col min="13078" max="13078" width="11.28515625" style="118" customWidth="1"/>
    <col min="13079" max="13312" width="9.140625" style="118"/>
    <col min="13313" max="13313" width="67.5703125" style="118" customWidth="1"/>
    <col min="13314" max="13328" width="10.85546875" style="118" customWidth="1"/>
    <col min="13329" max="13332" width="9.140625" style="118"/>
    <col min="13333" max="13333" width="10.5703125" style="118" bestFit="1" customWidth="1"/>
    <col min="13334" max="13334" width="11.28515625" style="118" customWidth="1"/>
    <col min="13335" max="13568" width="9.140625" style="118"/>
    <col min="13569" max="13569" width="67.5703125" style="118" customWidth="1"/>
    <col min="13570" max="13584" width="10.85546875" style="118" customWidth="1"/>
    <col min="13585" max="13588" width="9.140625" style="118"/>
    <col min="13589" max="13589" width="10.5703125" style="118" bestFit="1" customWidth="1"/>
    <col min="13590" max="13590" width="11.28515625" style="118" customWidth="1"/>
    <col min="13591" max="13824" width="9.140625" style="118"/>
    <col min="13825" max="13825" width="67.5703125" style="118" customWidth="1"/>
    <col min="13826" max="13840" width="10.85546875" style="118" customWidth="1"/>
    <col min="13841" max="13844" width="9.140625" style="118"/>
    <col min="13845" max="13845" width="10.5703125" style="118" bestFit="1" customWidth="1"/>
    <col min="13846" max="13846" width="11.28515625" style="118" customWidth="1"/>
    <col min="13847" max="14080" width="9.140625" style="118"/>
    <col min="14081" max="14081" width="67.5703125" style="118" customWidth="1"/>
    <col min="14082" max="14096" width="10.85546875" style="118" customWidth="1"/>
    <col min="14097" max="14100" width="9.140625" style="118"/>
    <col min="14101" max="14101" width="10.5703125" style="118" bestFit="1" customWidth="1"/>
    <col min="14102" max="14102" width="11.28515625" style="118" customWidth="1"/>
    <col min="14103" max="14336" width="9.140625" style="118"/>
    <col min="14337" max="14337" width="67.5703125" style="118" customWidth="1"/>
    <col min="14338" max="14352" width="10.85546875" style="118" customWidth="1"/>
    <col min="14353" max="14356" width="9.140625" style="118"/>
    <col min="14357" max="14357" width="10.5703125" style="118" bestFit="1" customWidth="1"/>
    <col min="14358" max="14358" width="11.28515625" style="118" customWidth="1"/>
    <col min="14359" max="14592" width="9.140625" style="118"/>
    <col min="14593" max="14593" width="67.5703125" style="118" customWidth="1"/>
    <col min="14594" max="14608" width="10.85546875" style="118" customWidth="1"/>
    <col min="14609" max="14612" width="9.140625" style="118"/>
    <col min="14613" max="14613" width="10.5703125" style="118" bestFit="1" customWidth="1"/>
    <col min="14614" max="14614" width="11.28515625" style="118" customWidth="1"/>
    <col min="14615" max="14848" width="9.140625" style="118"/>
    <col min="14849" max="14849" width="67.5703125" style="118" customWidth="1"/>
    <col min="14850" max="14864" width="10.85546875" style="118" customWidth="1"/>
    <col min="14865" max="14868" width="9.140625" style="118"/>
    <col min="14869" max="14869" width="10.5703125" style="118" bestFit="1" customWidth="1"/>
    <col min="14870" max="14870" width="11.28515625" style="118" customWidth="1"/>
    <col min="14871" max="15104" width="9.140625" style="118"/>
    <col min="15105" max="15105" width="67.5703125" style="118" customWidth="1"/>
    <col min="15106" max="15120" width="10.85546875" style="118" customWidth="1"/>
    <col min="15121" max="15124" width="9.140625" style="118"/>
    <col min="15125" max="15125" width="10.5703125" style="118" bestFit="1" customWidth="1"/>
    <col min="15126" max="15126" width="11.28515625" style="118" customWidth="1"/>
    <col min="15127" max="15360" width="9.140625" style="118"/>
    <col min="15361" max="15361" width="67.5703125" style="118" customWidth="1"/>
    <col min="15362" max="15376" width="10.85546875" style="118" customWidth="1"/>
    <col min="15377" max="15380" width="9.140625" style="118"/>
    <col min="15381" max="15381" width="10.5703125" style="118" bestFit="1" customWidth="1"/>
    <col min="15382" max="15382" width="11.28515625" style="118" customWidth="1"/>
    <col min="15383" max="15616" width="9.140625" style="118"/>
    <col min="15617" max="15617" width="67.5703125" style="118" customWidth="1"/>
    <col min="15618" max="15632" width="10.85546875" style="118" customWidth="1"/>
    <col min="15633" max="15636" width="9.140625" style="118"/>
    <col min="15637" max="15637" width="10.5703125" style="118" bestFit="1" customWidth="1"/>
    <col min="15638" max="15638" width="11.28515625" style="118" customWidth="1"/>
    <col min="15639" max="15872" width="9.140625" style="118"/>
    <col min="15873" max="15873" width="67.5703125" style="118" customWidth="1"/>
    <col min="15874" max="15888" width="10.85546875" style="118" customWidth="1"/>
    <col min="15889" max="15892" width="9.140625" style="118"/>
    <col min="15893" max="15893" width="10.5703125" style="118" bestFit="1" customWidth="1"/>
    <col min="15894" max="15894" width="11.28515625" style="118" customWidth="1"/>
    <col min="15895" max="16128" width="9.140625" style="118"/>
    <col min="16129" max="16129" width="67.5703125" style="118" customWidth="1"/>
    <col min="16130" max="16144" width="10.85546875" style="118" customWidth="1"/>
    <col min="16145" max="16148" width="9.140625" style="118"/>
    <col min="16149" max="16149" width="10.5703125" style="118" bestFit="1" customWidth="1"/>
    <col min="16150" max="16150" width="11.28515625" style="118" customWidth="1"/>
    <col min="16151" max="16384" width="9.140625" style="118"/>
  </cols>
  <sheetData>
    <row r="1" spans="1:20" ht="57" customHeight="1" x14ac:dyDescent="0.4">
      <c r="A1" s="1271" t="s">
        <v>66</v>
      </c>
      <c r="B1" s="1271"/>
      <c r="C1" s="1271"/>
      <c r="D1" s="1271"/>
      <c r="E1" s="1271"/>
      <c r="F1" s="1271"/>
      <c r="G1" s="1271"/>
      <c r="H1" s="1271"/>
      <c r="I1" s="1271"/>
      <c r="J1" s="1271"/>
      <c r="K1" s="1271"/>
      <c r="L1" s="1271"/>
      <c r="M1" s="1271"/>
      <c r="N1" s="1271"/>
      <c r="O1" s="1271"/>
      <c r="P1" s="1271"/>
      <c r="Q1" s="117"/>
      <c r="R1" s="117"/>
      <c r="S1" s="117"/>
      <c r="T1" s="117"/>
    </row>
    <row r="2" spans="1:20" ht="38.25" customHeight="1" x14ac:dyDescent="0.4">
      <c r="A2" s="1271" t="s">
        <v>110</v>
      </c>
      <c r="B2" s="1271"/>
      <c r="C2" s="1271"/>
      <c r="D2" s="1271"/>
      <c r="E2" s="1271"/>
      <c r="F2" s="1271"/>
      <c r="G2" s="1271"/>
      <c r="H2" s="1271"/>
      <c r="I2" s="1271"/>
      <c r="J2" s="1271"/>
      <c r="K2" s="1271"/>
      <c r="L2" s="1271"/>
      <c r="M2" s="1271"/>
      <c r="N2" s="1271"/>
      <c r="O2" s="1271"/>
      <c r="P2" s="1271"/>
      <c r="Q2" s="117"/>
      <c r="R2" s="117"/>
      <c r="S2" s="117"/>
      <c r="T2" s="117"/>
    </row>
    <row r="3" spans="1:20" ht="33" customHeight="1" thickBot="1" x14ac:dyDescent="0.45">
      <c r="A3" s="885"/>
    </row>
    <row r="4" spans="1:20" ht="33" customHeight="1" x14ac:dyDescent="0.4">
      <c r="A4" s="1272" t="s">
        <v>0</v>
      </c>
      <c r="B4" s="1282" t="s">
        <v>18</v>
      </c>
      <c r="C4" s="1283"/>
      <c r="D4" s="1284"/>
      <c r="E4" s="1282" t="s">
        <v>19</v>
      </c>
      <c r="F4" s="1283"/>
      <c r="G4" s="1284"/>
      <c r="H4" s="1282" t="s">
        <v>20</v>
      </c>
      <c r="I4" s="1283"/>
      <c r="J4" s="1284"/>
      <c r="K4" s="1282" t="s">
        <v>21</v>
      </c>
      <c r="L4" s="1283"/>
      <c r="M4" s="1284"/>
      <c r="N4" s="1275" t="s">
        <v>25</v>
      </c>
      <c r="O4" s="1276"/>
      <c r="P4" s="1277"/>
    </row>
    <row r="5" spans="1:20" ht="33" customHeight="1" x14ac:dyDescent="0.4">
      <c r="A5" s="1273"/>
      <c r="B5" s="1281" t="s">
        <v>23</v>
      </c>
      <c r="C5" s="1279"/>
      <c r="D5" s="1280"/>
      <c r="E5" s="1281" t="s">
        <v>23</v>
      </c>
      <c r="F5" s="1279"/>
      <c r="G5" s="1280"/>
      <c r="H5" s="1281" t="s">
        <v>23</v>
      </c>
      <c r="I5" s="1279"/>
      <c r="J5" s="1280"/>
      <c r="K5" s="1281" t="s">
        <v>23</v>
      </c>
      <c r="L5" s="1279"/>
      <c r="M5" s="1280"/>
      <c r="N5" s="1278"/>
      <c r="O5" s="1279"/>
      <c r="P5" s="1280"/>
    </row>
    <row r="6" spans="1:20" ht="99.75" customHeight="1" thickBot="1" x14ac:dyDescent="0.45">
      <c r="A6" s="1274"/>
      <c r="B6" s="944" t="s">
        <v>4</v>
      </c>
      <c r="C6" s="945" t="s">
        <v>5</v>
      </c>
      <c r="D6" s="946" t="s">
        <v>6</v>
      </c>
      <c r="E6" s="944" t="s">
        <v>4</v>
      </c>
      <c r="F6" s="945" t="s">
        <v>5</v>
      </c>
      <c r="G6" s="946" t="s">
        <v>6</v>
      </c>
      <c r="H6" s="944" t="s">
        <v>4</v>
      </c>
      <c r="I6" s="945" t="s">
        <v>5</v>
      </c>
      <c r="J6" s="946" t="s">
        <v>6</v>
      </c>
      <c r="K6" s="944" t="s">
        <v>4</v>
      </c>
      <c r="L6" s="945" t="s">
        <v>5</v>
      </c>
      <c r="M6" s="946" t="s">
        <v>6</v>
      </c>
      <c r="N6" s="947" t="s">
        <v>4</v>
      </c>
      <c r="O6" s="945" t="s">
        <v>5</v>
      </c>
      <c r="P6" s="946" t="s">
        <v>6</v>
      </c>
    </row>
    <row r="7" spans="1:20" ht="36.75" customHeight="1" x14ac:dyDescent="0.4">
      <c r="A7" s="961" t="s">
        <v>7</v>
      </c>
      <c r="B7" s="962"/>
      <c r="C7" s="963"/>
      <c r="D7" s="964"/>
      <c r="E7" s="962"/>
      <c r="F7" s="963"/>
      <c r="G7" s="964"/>
      <c r="H7" s="962"/>
      <c r="I7" s="963"/>
      <c r="J7" s="964"/>
      <c r="K7" s="965"/>
      <c r="L7" s="966"/>
      <c r="M7" s="967"/>
      <c r="N7" s="968"/>
      <c r="O7" s="969"/>
      <c r="P7" s="970"/>
    </row>
    <row r="8" spans="1:20" x14ac:dyDescent="0.4">
      <c r="A8" s="948" t="s">
        <v>94</v>
      </c>
      <c r="B8" s="949">
        <v>2</v>
      </c>
      <c r="C8" s="950">
        <v>0</v>
      </c>
      <c r="D8" s="951">
        <f t="shared" ref="D8:D20" si="0">B8+C8</f>
        <v>2</v>
      </c>
      <c r="E8" s="949">
        <v>0</v>
      </c>
      <c r="F8" s="950">
        <v>0</v>
      </c>
      <c r="G8" s="951">
        <f>E8+F8</f>
        <v>0</v>
      </c>
      <c r="H8" s="949">
        <v>0</v>
      </c>
      <c r="I8" s="950">
        <v>0</v>
      </c>
      <c r="J8" s="951">
        <f>H8+I8</f>
        <v>0</v>
      </c>
      <c r="K8" s="949">
        <v>1</v>
      </c>
      <c r="L8" s="953">
        <v>0</v>
      </c>
      <c r="M8" s="954">
        <f>K8+L8</f>
        <v>1</v>
      </c>
      <c r="N8" s="955">
        <f t="shared" ref="N8:P20" si="1">B8+E8+H8+K8</f>
        <v>3</v>
      </c>
      <c r="O8" s="956">
        <f t="shared" si="1"/>
        <v>0</v>
      </c>
      <c r="P8" s="957">
        <f t="shared" si="1"/>
        <v>3</v>
      </c>
    </row>
    <row r="9" spans="1:20" ht="52.5" x14ac:dyDescent="0.4">
      <c r="A9" s="948" t="s">
        <v>95</v>
      </c>
      <c r="B9" s="949">
        <v>1</v>
      </c>
      <c r="C9" s="950">
        <v>0</v>
      </c>
      <c r="D9" s="951">
        <f t="shared" si="0"/>
        <v>1</v>
      </c>
      <c r="E9" s="949">
        <v>0</v>
      </c>
      <c r="F9" s="950">
        <v>0</v>
      </c>
      <c r="G9" s="951">
        <f>E9+F9</f>
        <v>0</v>
      </c>
      <c r="H9" s="949">
        <v>0</v>
      </c>
      <c r="I9" s="950">
        <v>0</v>
      </c>
      <c r="J9" s="951">
        <f>H9+I9</f>
        <v>0</v>
      </c>
      <c r="K9" s="952">
        <v>0</v>
      </c>
      <c r="L9" s="953">
        <v>0</v>
      </c>
      <c r="M9" s="954">
        <f>K9+L9</f>
        <v>0</v>
      </c>
      <c r="N9" s="955">
        <f t="shared" si="1"/>
        <v>1</v>
      </c>
      <c r="O9" s="956">
        <f t="shared" si="1"/>
        <v>0</v>
      </c>
      <c r="P9" s="957">
        <f t="shared" si="1"/>
        <v>1</v>
      </c>
    </row>
    <row r="10" spans="1:20" x14ac:dyDescent="0.4">
      <c r="A10" s="948" t="s">
        <v>111</v>
      </c>
      <c r="B10" s="949">
        <v>1</v>
      </c>
      <c r="C10" s="950">
        <v>0</v>
      </c>
      <c r="D10" s="951">
        <f t="shared" si="0"/>
        <v>1</v>
      </c>
      <c r="E10" s="949">
        <v>2</v>
      </c>
      <c r="F10" s="950">
        <v>0</v>
      </c>
      <c r="G10" s="951">
        <f>E10+F10</f>
        <v>2</v>
      </c>
      <c r="H10" s="949">
        <v>0</v>
      </c>
      <c r="I10" s="950">
        <v>0</v>
      </c>
      <c r="J10" s="951">
        <f>H10+I10</f>
        <v>0</v>
      </c>
      <c r="K10" s="952">
        <v>0</v>
      </c>
      <c r="L10" s="953">
        <v>0</v>
      </c>
      <c r="M10" s="954">
        <f>K10+L10</f>
        <v>0</v>
      </c>
      <c r="N10" s="955">
        <f>B10+E10+H10+K10</f>
        <v>3</v>
      </c>
      <c r="O10" s="956">
        <f>C10+F10+I10+L10</f>
        <v>0</v>
      </c>
      <c r="P10" s="957">
        <f>D10+G10+J10+M10</f>
        <v>3</v>
      </c>
    </row>
    <row r="11" spans="1:20" x14ac:dyDescent="0.4">
      <c r="A11" s="948" t="s">
        <v>96</v>
      </c>
      <c r="B11" s="949">
        <v>5</v>
      </c>
      <c r="C11" s="950">
        <v>2</v>
      </c>
      <c r="D11" s="951">
        <f t="shared" si="0"/>
        <v>7</v>
      </c>
      <c r="E11" s="949">
        <v>4</v>
      </c>
      <c r="F11" s="950">
        <v>3</v>
      </c>
      <c r="G11" s="951">
        <f>E11+F11</f>
        <v>7</v>
      </c>
      <c r="H11" s="949">
        <v>5</v>
      </c>
      <c r="I11" s="950">
        <v>0</v>
      </c>
      <c r="J11" s="951">
        <f>H11+I11</f>
        <v>5</v>
      </c>
      <c r="K11" s="952">
        <v>0</v>
      </c>
      <c r="L11" s="953">
        <v>0</v>
      </c>
      <c r="M11" s="954">
        <f>K11+L11</f>
        <v>0</v>
      </c>
      <c r="N11" s="955">
        <f t="shared" si="1"/>
        <v>14</v>
      </c>
      <c r="O11" s="956">
        <f t="shared" si="1"/>
        <v>5</v>
      </c>
      <c r="P11" s="957">
        <f t="shared" si="1"/>
        <v>19</v>
      </c>
    </row>
    <row r="12" spans="1:20" s="958" customFormat="1" x14ac:dyDescent="0.4">
      <c r="A12" s="948" t="s">
        <v>97</v>
      </c>
      <c r="B12" s="949">
        <v>5</v>
      </c>
      <c r="C12" s="950">
        <v>0</v>
      </c>
      <c r="D12" s="951">
        <f t="shared" si="0"/>
        <v>5</v>
      </c>
      <c r="E12" s="949">
        <v>3</v>
      </c>
      <c r="F12" s="950">
        <v>1</v>
      </c>
      <c r="G12" s="951">
        <f t="shared" ref="G12:G17" si="2">E12+F12</f>
        <v>4</v>
      </c>
      <c r="H12" s="949">
        <v>3</v>
      </c>
      <c r="I12" s="950">
        <v>0</v>
      </c>
      <c r="J12" s="951">
        <f t="shared" ref="J12:J17" si="3">H12+I12</f>
        <v>3</v>
      </c>
      <c r="K12" s="952">
        <v>3</v>
      </c>
      <c r="L12" s="953">
        <v>0</v>
      </c>
      <c r="M12" s="954">
        <f t="shared" ref="M12:M17" si="4">K12+L12</f>
        <v>3</v>
      </c>
      <c r="N12" s="955">
        <f t="shared" si="1"/>
        <v>14</v>
      </c>
      <c r="O12" s="956">
        <f t="shared" si="1"/>
        <v>1</v>
      </c>
      <c r="P12" s="957">
        <f t="shared" si="1"/>
        <v>15</v>
      </c>
    </row>
    <row r="13" spans="1:20" x14ac:dyDescent="0.4">
      <c r="A13" s="948" t="s">
        <v>26</v>
      </c>
      <c r="B13" s="949">
        <v>0</v>
      </c>
      <c r="C13" s="950">
        <v>0</v>
      </c>
      <c r="D13" s="951">
        <f t="shared" si="0"/>
        <v>0</v>
      </c>
      <c r="E13" s="949">
        <v>1</v>
      </c>
      <c r="F13" s="950">
        <v>1</v>
      </c>
      <c r="G13" s="951">
        <f t="shared" si="2"/>
        <v>2</v>
      </c>
      <c r="H13" s="949">
        <v>1</v>
      </c>
      <c r="I13" s="950">
        <v>0</v>
      </c>
      <c r="J13" s="951">
        <f t="shared" si="3"/>
        <v>1</v>
      </c>
      <c r="K13" s="952">
        <v>0</v>
      </c>
      <c r="L13" s="953">
        <v>0</v>
      </c>
      <c r="M13" s="954">
        <f t="shared" si="4"/>
        <v>0</v>
      </c>
      <c r="N13" s="955">
        <f t="shared" si="1"/>
        <v>2</v>
      </c>
      <c r="O13" s="956">
        <f t="shared" si="1"/>
        <v>1</v>
      </c>
      <c r="P13" s="957">
        <f t="shared" si="1"/>
        <v>3</v>
      </c>
    </row>
    <row r="14" spans="1:20" x14ac:dyDescent="0.4">
      <c r="A14" s="948" t="s">
        <v>98</v>
      </c>
      <c r="B14" s="949">
        <v>1</v>
      </c>
      <c r="C14" s="950">
        <v>5</v>
      </c>
      <c r="D14" s="951">
        <f t="shared" si="0"/>
        <v>6</v>
      </c>
      <c r="E14" s="949">
        <v>0</v>
      </c>
      <c r="F14" s="950">
        <v>2</v>
      </c>
      <c r="G14" s="951">
        <f t="shared" si="2"/>
        <v>2</v>
      </c>
      <c r="H14" s="949">
        <v>0</v>
      </c>
      <c r="I14" s="950">
        <v>3</v>
      </c>
      <c r="J14" s="951">
        <f t="shared" si="3"/>
        <v>3</v>
      </c>
      <c r="K14" s="952">
        <v>0</v>
      </c>
      <c r="L14" s="953">
        <v>0</v>
      </c>
      <c r="M14" s="954">
        <f t="shared" si="4"/>
        <v>0</v>
      </c>
      <c r="N14" s="955">
        <f t="shared" si="1"/>
        <v>1</v>
      </c>
      <c r="O14" s="956">
        <f t="shared" si="1"/>
        <v>10</v>
      </c>
      <c r="P14" s="957">
        <f t="shared" si="1"/>
        <v>11</v>
      </c>
    </row>
    <row r="15" spans="1:20" ht="52.5" x14ac:dyDescent="0.4">
      <c r="A15" s="948" t="s">
        <v>99</v>
      </c>
      <c r="B15" s="949">
        <v>0</v>
      </c>
      <c r="C15" s="950">
        <v>3</v>
      </c>
      <c r="D15" s="951">
        <f t="shared" si="0"/>
        <v>3</v>
      </c>
      <c r="E15" s="949">
        <v>0</v>
      </c>
      <c r="F15" s="950">
        <v>2</v>
      </c>
      <c r="G15" s="951">
        <f>E15+F15</f>
        <v>2</v>
      </c>
      <c r="H15" s="949">
        <v>0</v>
      </c>
      <c r="I15" s="950">
        <v>1</v>
      </c>
      <c r="J15" s="951">
        <f>H15+I15</f>
        <v>1</v>
      </c>
      <c r="K15" s="952">
        <v>0</v>
      </c>
      <c r="L15" s="953">
        <v>0</v>
      </c>
      <c r="M15" s="954">
        <f>K15+L15</f>
        <v>0</v>
      </c>
      <c r="N15" s="955">
        <f t="shared" si="1"/>
        <v>0</v>
      </c>
      <c r="O15" s="956">
        <f t="shared" si="1"/>
        <v>6</v>
      </c>
      <c r="P15" s="957">
        <f t="shared" si="1"/>
        <v>6</v>
      </c>
    </row>
    <row r="16" spans="1:20" s="959" customFormat="1" ht="52.5" x14ac:dyDescent="0.2">
      <c r="A16" s="971" t="s">
        <v>27</v>
      </c>
      <c r="B16" s="949">
        <v>1</v>
      </c>
      <c r="C16" s="950">
        <v>0</v>
      </c>
      <c r="D16" s="951">
        <f t="shared" si="0"/>
        <v>1</v>
      </c>
      <c r="E16" s="949">
        <v>1</v>
      </c>
      <c r="F16" s="950">
        <v>0</v>
      </c>
      <c r="G16" s="951">
        <f t="shared" si="2"/>
        <v>1</v>
      </c>
      <c r="H16" s="949">
        <v>1</v>
      </c>
      <c r="I16" s="950">
        <v>0</v>
      </c>
      <c r="J16" s="951">
        <f t="shared" si="3"/>
        <v>1</v>
      </c>
      <c r="K16" s="952">
        <v>0</v>
      </c>
      <c r="L16" s="953">
        <v>0</v>
      </c>
      <c r="M16" s="954">
        <f t="shared" si="4"/>
        <v>0</v>
      </c>
      <c r="N16" s="955">
        <f t="shared" si="1"/>
        <v>3</v>
      </c>
      <c r="O16" s="956">
        <f t="shared" si="1"/>
        <v>0</v>
      </c>
      <c r="P16" s="957">
        <f t="shared" si="1"/>
        <v>3</v>
      </c>
    </row>
    <row r="17" spans="1:16" ht="52.5" x14ac:dyDescent="0.4">
      <c r="A17" s="972" t="s">
        <v>28</v>
      </c>
      <c r="B17" s="949">
        <v>5</v>
      </c>
      <c r="C17" s="950">
        <v>2</v>
      </c>
      <c r="D17" s="951">
        <f t="shared" si="0"/>
        <v>7</v>
      </c>
      <c r="E17" s="949">
        <v>8</v>
      </c>
      <c r="F17" s="950">
        <v>1</v>
      </c>
      <c r="G17" s="951">
        <f t="shared" si="2"/>
        <v>9</v>
      </c>
      <c r="H17" s="949">
        <v>5</v>
      </c>
      <c r="I17" s="950">
        <v>1</v>
      </c>
      <c r="J17" s="951">
        <f t="shared" si="3"/>
        <v>6</v>
      </c>
      <c r="K17" s="952">
        <v>0</v>
      </c>
      <c r="L17" s="953">
        <v>0</v>
      </c>
      <c r="M17" s="954">
        <f t="shared" si="4"/>
        <v>0</v>
      </c>
      <c r="N17" s="955">
        <f t="shared" si="1"/>
        <v>18</v>
      </c>
      <c r="O17" s="956">
        <f t="shared" si="1"/>
        <v>4</v>
      </c>
      <c r="P17" s="957">
        <f t="shared" si="1"/>
        <v>22</v>
      </c>
    </row>
    <row r="18" spans="1:16" ht="52.5" x14ac:dyDescent="0.4">
      <c r="A18" s="971" t="s">
        <v>100</v>
      </c>
      <c r="B18" s="949">
        <v>4</v>
      </c>
      <c r="C18" s="950">
        <v>0</v>
      </c>
      <c r="D18" s="951">
        <f t="shared" si="0"/>
        <v>4</v>
      </c>
      <c r="E18" s="949">
        <v>5</v>
      </c>
      <c r="F18" s="950">
        <v>0</v>
      </c>
      <c r="G18" s="951">
        <f>E18+F18</f>
        <v>5</v>
      </c>
      <c r="H18" s="949">
        <v>3</v>
      </c>
      <c r="I18" s="950">
        <v>0</v>
      </c>
      <c r="J18" s="973">
        <f>H18+I18</f>
        <v>3</v>
      </c>
      <c r="K18" s="353">
        <v>0</v>
      </c>
      <c r="L18" s="354">
        <v>0</v>
      </c>
      <c r="M18" s="355">
        <f>K18+L18</f>
        <v>0</v>
      </c>
      <c r="N18" s="955">
        <f t="shared" si="1"/>
        <v>12</v>
      </c>
      <c r="O18" s="956">
        <f t="shared" si="1"/>
        <v>0</v>
      </c>
      <c r="P18" s="957">
        <f t="shared" si="1"/>
        <v>12</v>
      </c>
    </row>
    <row r="19" spans="1:16" ht="52.5" x14ac:dyDescent="0.4">
      <c r="A19" s="972" t="s">
        <v>30</v>
      </c>
      <c r="B19" s="949">
        <v>2</v>
      </c>
      <c r="C19" s="950">
        <v>0</v>
      </c>
      <c r="D19" s="951">
        <f t="shared" si="0"/>
        <v>2</v>
      </c>
      <c r="E19" s="949">
        <v>3</v>
      </c>
      <c r="F19" s="950">
        <v>0</v>
      </c>
      <c r="G19" s="951">
        <f>E19+F19</f>
        <v>3</v>
      </c>
      <c r="H19" s="949">
        <v>4</v>
      </c>
      <c r="I19" s="950">
        <v>0</v>
      </c>
      <c r="J19" s="951">
        <f>H19+I19</f>
        <v>4</v>
      </c>
      <c r="K19" s="952">
        <v>0</v>
      </c>
      <c r="L19" s="953">
        <v>0</v>
      </c>
      <c r="M19" s="954">
        <f>K19+L19</f>
        <v>0</v>
      </c>
      <c r="N19" s="955">
        <f t="shared" si="1"/>
        <v>9</v>
      </c>
      <c r="O19" s="956">
        <f t="shared" si="1"/>
        <v>0</v>
      </c>
      <c r="P19" s="957">
        <f t="shared" si="1"/>
        <v>9</v>
      </c>
    </row>
    <row r="20" spans="1:16" ht="27" thickBot="1" x14ac:dyDescent="0.45">
      <c r="A20" s="974" t="s">
        <v>112</v>
      </c>
      <c r="B20" s="975">
        <v>1</v>
      </c>
      <c r="C20" s="976">
        <v>0</v>
      </c>
      <c r="D20" s="977">
        <f t="shared" si="0"/>
        <v>1</v>
      </c>
      <c r="E20" s="975">
        <v>2</v>
      </c>
      <c r="F20" s="976">
        <v>0</v>
      </c>
      <c r="G20" s="977">
        <f>E20+F20</f>
        <v>2</v>
      </c>
      <c r="H20" s="975">
        <v>4</v>
      </c>
      <c r="I20" s="976">
        <v>0</v>
      </c>
      <c r="J20" s="977">
        <f>H20+I20</f>
        <v>4</v>
      </c>
      <c r="K20" s="978">
        <v>0</v>
      </c>
      <c r="L20" s="979">
        <v>0</v>
      </c>
      <c r="M20" s="980">
        <f>K20+L20</f>
        <v>0</v>
      </c>
      <c r="N20" s="981">
        <f t="shared" si="1"/>
        <v>7</v>
      </c>
      <c r="O20" s="982">
        <f t="shared" si="1"/>
        <v>0</v>
      </c>
      <c r="P20" s="983">
        <f t="shared" si="1"/>
        <v>7</v>
      </c>
    </row>
    <row r="21" spans="1:16" ht="46.5" customHeight="1" thickBot="1" x14ac:dyDescent="0.45">
      <c r="A21" s="984" t="s">
        <v>8</v>
      </c>
      <c r="B21" s="985">
        <f>SUM(B8:B20)</f>
        <v>28</v>
      </c>
      <c r="C21" s="986">
        <f t="shared" ref="C21:P21" si="5">SUM(C8:C20)</f>
        <v>12</v>
      </c>
      <c r="D21" s="987">
        <f t="shared" si="5"/>
        <v>40</v>
      </c>
      <c r="E21" s="985">
        <f t="shared" si="5"/>
        <v>29</v>
      </c>
      <c r="F21" s="986">
        <f t="shared" si="5"/>
        <v>10</v>
      </c>
      <c r="G21" s="987">
        <f t="shared" si="5"/>
        <v>39</v>
      </c>
      <c r="H21" s="985">
        <f t="shared" si="5"/>
        <v>26</v>
      </c>
      <c r="I21" s="986">
        <f t="shared" si="5"/>
        <v>5</v>
      </c>
      <c r="J21" s="987">
        <f t="shared" si="5"/>
        <v>31</v>
      </c>
      <c r="K21" s="985">
        <f t="shared" si="5"/>
        <v>4</v>
      </c>
      <c r="L21" s="986">
        <f t="shared" si="5"/>
        <v>0</v>
      </c>
      <c r="M21" s="987">
        <f t="shared" si="5"/>
        <v>4</v>
      </c>
      <c r="N21" s="988">
        <f t="shared" si="5"/>
        <v>87</v>
      </c>
      <c r="O21" s="986">
        <f t="shared" si="5"/>
        <v>27</v>
      </c>
      <c r="P21" s="987">
        <f t="shared" si="5"/>
        <v>114</v>
      </c>
    </row>
    <row r="22" spans="1:16" ht="27" customHeight="1" x14ac:dyDescent="0.4">
      <c r="A22" s="989" t="s">
        <v>9</v>
      </c>
      <c r="B22" s="990"/>
      <c r="C22" s="991"/>
      <c r="D22" s="992"/>
      <c r="E22" s="990"/>
      <c r="F22" s="991"/>
      <c r="G22" s="992"/>
      <c r="H22" s="990"/>
      <c r="I22" s="991"/>
      <c r="J22" s="992"/>
      <c r="K22" s="990"/>
      <c r="L22" s="991"/>
      <c r="M22" s="992"/>
      <c r="N22" s="968"/>
      <c r="O22" s="969"/>
      <c r="P22" s="993"/>
    </row>
    <row r="23" spans="1:16" ht="31.5" customHeight="1" x14ac:dyDescent="0.4">
      <c r="A23" s="994" t="s">
        <v>10</v>
      </c>
      <c r="B23" s="995"/>
      <c r="C23" s="996"/>
      <c r="D23" s="997"/>
      <c r="E23" s="995"/>
      <c r="F23" s="996"/>
      <c r="G23" s="997"/>
      <c r="H23" s="995"/>
      <c r="I23" s="996"/>
      <c r="J23" s="997"/>
      <c r="K23" s="995"/>
      <c r="L23" s="996"/>
      <c r="M23" s="998"/>
      <c r="N23" s="999"/>
      <c r="O23" s="1000"/>
      <c r="P23" s="957"/>
    </row>
    <row r="24" spans="1:16" ht="24.95" customHeight="1" x14ac:dyDescent="0.4">
      <c r="A24" s="948" t="s">
        <v>94</v>
      </c>
      <c r="B24" s="949">
        <v>2</v>
      </c>
      <c r="C24" s="950">
        <v>0</v>
      </c>
      <c r="D24" s="951">
        <f>B24+C24</f>
        <v>2</v>
      </c>
      <c r="E24" s="949">
        <v>0</v>
      </c>
      <c r="F24" s="950">
        <v>0</v>
      </c>
      <c r="G24" s="951">
        <f>E24+F24</f>
        <v>0</v>
      </c>
      <c r="H24" s="949">
        <v>0</v>
      </c>
      <c r="I24" s="950">
        <v>0</v>
      </c>
      <c r="J24" s="951">
        <f>H24+I24</f>
        <v>0</v>
      </c>
      <c r="K24" s="949">
        <v>1</v>
      </c>
      <c r="L24" s="953">
        <v>0</v>
      </c>
      <c r="M24" s="954">
        <f t="shared" ref="M24:M36" si="6">K24+L24</f>
        <v>1</v>
      </c>
      <c r="N24" s="1001">
        <f>B24+E24+H24+K24</f>
        <v>3</v>
      </c>
      <c r="O24" s="1002">
        <f>C24+F24+I24+L24</f>
        <v>0</v>
      </c>
      <c r="P24" s="957">
        <f>D24+G24+J24+M24</f>
        <v>3</v>
      </c>
    </row>
    <row r="25" spans="1:16" ht="24.95" customHeight="1" x14ac:dyDescent="0.4">
      <c r="A25" s="948" t="s">
        <v>95</v>
      </c>
      <c r="B25" s="949">
        <v>1</v>
      </c>
      <c r="C25" s="950">
        <v>0</v>
      </c>
      <c r="D25" s="951">
        <f t="shared" ref="D25:D36" si="7">B25+C25</f>
        <v>1</v>
      </c>
      <c r="E25" s="949">
        <v>0</v>
      </c>
      <c r="F25" s="950">
        <v>0</v>
      </c>
      <c r="G25" s="951">
        <f t="shared" ref="G25:G36" si="8">E25+F25</f>
        <v>0</v>
      </c>
      <c r="H25" s="949">
        <v>0</v>
      </c>
      <c r="I25" s="950">
        <v>0</v>
      </c>
      <c r="J25" s="951">
        <f t="shared" ref="J25:J36" si="9">H25+I25</f>
        <v>0</v>
      </c>
      <c r="K25" s="952">
        <v>0</v>
      </c>
      <c r="L25" s="953">
        <v>0</v>
      </c>
      <c r="M25" s="954">
        <f t="shared" si="6"/>
        <v>0</v>
      </c>
      <c r="N25" s="1001">
        <f t="shared" ref="N25:P36" si="10">B25+E25+H25+K25</f>
        <v>1</v>
      </c>
      <c r="O25" s="1002">
        <f t="shared" si="10"/>
        <v>0</v>
      </c>
      <c r="P25" s="957">
        <f t="shared" si="10"/>
        <v>1</v>
      </c>
    </row>
    <row r="26" spans="1:16" ht="24.95" customHeight="1" x14ac:dyDescent="0.4">
      <c r="A26" s="948" t="s">
        <v>111</v>
      </c>
      <c r="B26" s="949">
        <v>1</v>
      </c>
      <c r="C26" s="950">
        <v>0</v>
      </c>
      <c r="D26" s="951">
        <f>B26+C26</f>
        <v>1</v>
      </c>
      <c r="E26" s="949">
        <v>2</v>
      </c>
      <c r="F26" s="950">
        <v>0</v>
      </c>
      <c r="G26" s="951">
        <f>E26+F26</f>
        <v>2</v>
      </c>
      <c r="H26" s="949">
        <v>0</v>
      </c>
      <c r="I26" s="950">
        <v>0</v>
      </c>
      <c r="J26" s="951">
        <f>H26+I26</f>
        <v>0</v>
      </c>
      <c r="K26" s="952">
        <v>0</v>
      </c>
      <c r="L26" s="953">
        <v>0</v>
      </c>
      <c r="M26" s="954">
        <f>K26+L26</f>
        <v>0</v>
      </c>
      <c r="N26" s="1001">
        <f>B26+E26+H26+K26</f>
        <v>3</v>
      </c>
      <c r="O26" s="1002">
        <f>C26+F26+I26+L26</f>
        <v>0</v>
      </c>
      <c r="P26" s="957">
        <f>D26+G26+J26+M26</f>
        <v>3</v>
      </c>
    </row>
    <row r="27" spans="1:16" ht="24.95" customHeight="1" x14ac:dyDescent="0.4">
      <c r="A27" s="948" t="s">
        <v>96</v>
      </c>
      <c r="B27" s="949">
        <v>5</v>
      </c>
      <c r="C27" s="950">
        <v>2</v>
      </c>
      <c r="D27" s="951">
        <f t="shared" si="7"/>
        <v>7</v>
      </c>
      <c r="E27" s="949">
        <v>4</v>
      </c>
      <c r="F27" s="950">
        <v>3</v>
      </c>
      <c r="G27" s="951">
        <f t="shared" si="8"/>
        <v>7</v>
      </c>
      <c r="H27" s="949">
        <v>5</v>
      </c>
      <c r="I27" s="950">
        <v>0</v>
      </c>
      <c r="J27" s="951">
        <f t="shared" si="9"/>
        <v>5</v>
      </c>
      <c r="K27" s="952">
        <v>0</v>
      </c>
      <c r="L27" s="953">
        <v>0</v>
      </c>
      <c r="M27" s="954">
        <f t="shared" si="6"/>
        <v>0</v>
      </c>
      <c r="N27" s="1001">
        <f t="shared" si="10"/>
        <v>14</v>
      </c>
      <c r="O27" s="1002">
        <f t="shared" si="10"/>
        <v>5</v>
      </c>
      <c r="P27" s="957">
        <f t="shared" si="10"/>
        <v>19</v>
      </c>
    </row>
    <row r="28" spans="1:16" s="960" customFormat="1" ht="24.95" customHeight="1" x14ac:dyDescent="0.4">
      <c r="A28" s="948" t="s">
        <v>97</v>
      </c>
      <c r="B28" s="949">
        <v>5</v>
      </c>
      <c r="C28" s="950">
        <v>0</v>
      </c>
      <c r="D28" s="951">
        <f t="shared" si="7"/>
        <v>5</v>
      </c>
      <c r="E28" s="949">
        <v>3</v>
      </c>
      <c r="F28" s="950">
        <v>1</v>
      </c>
      <c r="G28" s="951">
        <f t="shared" si="8"/>
        <v>4</v>
      </c>
      <c r="H28" s="949">
        <v>3</v>
      </c>
      <c r="I28" s="950">
        <v>0</v>
      </c>
      <c r="J28" s="951">
        <f t="shared" si="9"/>
        <v>3</v>
      </c>
      <c r="K28" s="952">
        <v>3</v>
      </c>
      <c r="L28" s="953">
        <v>0</v>
      </c>
      <c r="M28" s="954">
        <f t="shared" si="6"/>
        <v>3</v>
      </c>
      <c r="N28" s="1001">
        <f t="shared" si="10"/>
        <v>14</v>
      </c>
      <c r="O28" s="1002">
        <f t="shared" si="10"/>
        <v>1</v>
      </c>
      <c r="P28" s="957">
        <f t="shared" si="10"/>
        <v>15</v>
      </c>
    </row>
    <row r="29" spans="1:16" ht="24.95" customHeight="1" x14ac:dyDescent="0.4">
      <c r="A29" s="948" t="s">
        <v>26</v>
      </c>
      <c r="B29" s="949">
        <v>0</v>
      </c>
      <c r="C29" s="950">
        <v>0</v>
      </c>
      <c r="D29" s="951">
        <f t="shared" si="7"/>
        <v>0</v>
      </c>
      <c r="E29" s="949">
        <v>1</v>
      </c>
      <c r="F29" s="950">
        <v>1</v>
      </c>
      <c r="G29" s="951">
        <f t="shared" si="8"/>
        <v>2</v>
      </c>
      <c r="H29" s="949">
        <v>1</v>
      </c>
      <c r="I29" s="950">
        <v>0</v>
      </c>
      <c r="J29" s="951">
        <f t="shared" si="9"/>
        <v>1</v>
      </c>
      <c r="K29" s="952">
        <v>0</v>
      </c>
      <c r="L29" s="953">
        <v>0</v>
      </c>
      <c r="M29" s="954">
        <f t="shared" si="6"/>
        <v>0</v>
      </c>
      <c r="N29" s="1001">
        <f t="shared" si="10"/>
        <v>2</v>
      </c>
      <c r="O29" s="1002">
        <f t="shared" si="10"/>
        <v>1</v>
      </c>
      <c r="P29" s="957">
        <f t="shared" si="10"/>
        <v>3</v>
      </c>
    </row>
    <row r="30" spans="1:16" s="960" customFormat="1" ht="24.95" customHeight="1" x14ac:dyDescent="0.4">
      <c r="A30" s="948" t="s">
        <v>98</v>
      </c>
      <c r="B30" s="949">
        <v>1</v>
      </c>
      <c r="C30" s="950">
        <v>5</v>
      </c>
      <c r="D30" s="951">
        <f t="shared" si="7"/>
        <v>6</v>
      </c>
      <c r="E30" s="949">
        <v>0</v>
      </c>
      <c r="F30" s="950">
        <v>2</v>
      </c>
      <c r="G30" s="951">
        <f t="shared" si="8"/>
        <v>2</v>
      </c>
      <c r="H30" s="949">
        <v>0</v>
      </c>
      <c r="I30" s="950">
        <v>3</v>
      </c>
      <c r="J30" s="951">
        <f t="shared" si="9"/>
        <v>3</v>
      </c>
      <c r="K30" s="952">
        <v>0</v>
      </c>
      <c r="L30" s="953">
        <v>0</v>
      </c>
      <c r="M30" s="954">
        <f t="shared" si="6"/>
        <v>0</v>
      </c>
      <c r="N30" s="1001">
        <f t="shared" si="10"/>
        <v>1</v>
      </c>
      <c r="O30" s="1002">
        <f t="shared" si="10"/>
        <v>10</v>
      </c>
      <c r="P30" s="957">
        <f t="shared" si="10"/>
        <v>11</v>
      </c>
    </row>
    <row r="31" spans="1:16" ht="51" customHeight="1" x14ac:dyDescent="0.4">
      <c r="A31" s="948" t="s">
        <v>99</v>
      </c>
      <c r="B31" s="949">
        <v>0</v>
      </c>
      <c r="C31" s="950">
        <v>3</v>
      </c>
      <c r="D31" s="951">
        <f t="shared" si="7"/>
        <v>3</v>
      </c>
      <c r="E31" s="949">
        <v>0</v>
      </c>
      <c r="F31" s="950">
        <v>2</v>
      </c>
      <c r="G31" s="951">
        <f t="shared" si="8"/>
        <v>2</v>
      </c>
      <c r="H31" s="949">
        <v>0</v>
      </c>
      <c r="I31" s="950">
        <v>1</v>
      </c>
      <c r="J31" s="951">
        <f t="shared" si="9"/>
        <v>1</v>
      </c>
      <c r="K31" s="952">
        <v>0</v>
      </c>
      <c r="L31" s="953">
        <v>0</v>
      </c>
      <c r="M31" s="954">
        <f t="shared" si="6"/>
        <v>0</v>
      </c>
      <c r="N31" s="1001">
        <f t="shared" si="10"/>
        <v>0</v>
      </c>
      <c r="O31" s="1002">
        <f t="shared" si="10"/>
        <v>6</v>
      </c>
      <c r="P31" s="957">
        <f t="shared" si="10"/>
        <v>6</v>
      </c>
    </row>
    <row r="32" spans="1:16" ht="51.75" customHeight="1" x14ac:dyDescent="0.4">
      <c r="A32" s="971" t="s">
        <v>27</v>
      </c>
      <c r="B32" s="949">
        <v>1</v>
      </c>
      <c r="C32" s="950">
        <v>0</v>
      </c>
      <c r="D32" s="951">
        <f t="shared" si="7"/>
        <v>1</v>
      </c>
      <c r="E32" s="949">
        <v>1</v>
      </c>
      <c r="F32" s="950">
        <v>0</v>
      </c>
      <c r="G32" s="951">
        <f t="shared" si="8"/>
        <v>1</v>
      </c>
      <c r="H32" s="949">
        <v>1</v>
      </c>
      <c r="I32" s="950">
        <v>0</v>
      </c>
      <c r="J32" s="951">
        <f t="shared" si="9"/>
        <v>1</v>
      </c>
      <c r="K32" s="952">
        <v>0</v>
      </c>
      <c r="L32" s="953">
        <v>0</v>
      </c>
      <c r="M32" s="954">
        <f t="shared" si="6"/>
        <v>0</v>
      </c>
      <c r="N32" s="1001">
        <f t="shared" si="10"/>
        <v>3</v>
      </c>
      <c r="O32" s="1002">
        <f t="shared" si="10"/>
        <v>0</v>
      </c>
      <c r="P32" s="957">
        <f t="shared" si="10"/>
        <v>3</v>
      </c>
    </row>
    <row r="33" spans="1:16" ht="52.5" customHeight="1" x14ac:dyDescent="0.4">
      <c r="A33" s="972" t="s">
        <v>28</v>
      </c>
      <c r="B33" s="949">
        <v>5</v>
      </c>
      <c r="C33" s="950">
        <v>2</v>
      </c>
      <c r="D33" s="951">
        <f t="shared" si="7"/>
        <v>7</v>
      </c>
      <c r="E33" s="949">
        <v>7</v>
      </c>
      <c r="F33" s="950">
        <v>1</v>
      </c>
      <c r="G33" s="951">
        <f t="shared" si="8"/>
        <v>8</v>
      </c>
      <c r="H33" s="949">
        <v>5</v>
      </c>
      <c r="I33" s="950">
        <v>1</v>
      </c>
      <c r="J33" s="951">
        <f t="shared" si="9"/>
        <v>6</v>
      </c>
      <c r="K33" s="952">
        <v>0</v>
      </c>
      <c r="L33" s="953">
        <v>0</v>
      </c>
      <c r="M33" s="954">
        <f t="shared" si="6"/>
        <v>0</v>
      </c>
      <c r="N33" s="1001">
        <f t="shared" si="10"/>
        <v>17</v>
      </c>
      <c r="O33" s="1002">
        <f t="shared" si="10"/>
        <v>4</v>
      </c>
      <c r="P33" s="957">
        <f t="shared" si="10"/>
        <v>21</v>
      </c>
    </row>
    <row r="34" spans="1:16" ht="52.5" x14ac:dyDescent="0.4">
      <c r="A34" s="971" t="s">
        <v>100</v>
      </c>
      <c r="B34" s="949">
        <v>4</v>
      </c>
      <c r="C34" s="950">
        <v>0</v>
      </c>
      <c r="D34" s="951">
        <f t="shared" si="7"/>
        <v>4</v>
      </c>
      <c r="E34" s="949">
        <v>5</v>
      </c>
      <c r="F34" s="950">
        <v>0</v>
      </c>
      <c r="G34" s="951">
        <f t="shared" si="8"/>
        <v>5</v>
      </c>
      <c r="H34" s="949">
        <v>3</v>
      </c>
      <c r="I34" s="950">
        <v>0</v>
      </c>
      <c r="J34" s="951">
        <f t="shared" si="9"/>
        <v>3</v>
      </c>
      <c r="K34" s="353">
        <v>0</v>
      </c>
      <c r="L34" s="354">
        <v>0</v>
      </c>
      <c r="M34" s="355">
        <f t="shared" si="6"/>
        <v>0</v>
      </c>
      <c r="N34" s="1001">
        <f t="shared" si="10"/>
        <v>12</v>
      </c>
      <c r="O34" s="1002">
        <f t="shared" si="10"/>
        <v>0</v>
      </c>
      <c r="P34" s="957">
        <f t="shared" si="10"/>
        <v>12</v>
      </c>
    </row>
    <row r="35" spans="1:16" ht="49.5" customHeight="1" x14ac:dyDescent="0.4">
      <c r="A35" s="972" t="s">
        <v>30</v>
      </c>
      <c r="B35" s="949">
        <v>2</v>
      </c>
      <c r="C35" s="950">
        <v>0</v>
      </c>
      <c r="D35" s="951">
        <f t="shared" si="7"/>
        <v>2</v>
      </c>
      <c r="E35" s="949">
        <v>3</v>
      </c>
      <c r="F35" s="950">
        <v>0</v>
      </c>
      <c r="G35" s="951">
        <f t="shared" si="8"/>
        <v>3</v>
      </c>
      <c r="H35" s="949">
        <v>4</v>
      </c>
      <c r="I35" s="950">
        <v>0</v>
      </c>
      <c r="J35" s="951">
        <f t="shared" si="9"/>
        <v>4</v>
      </c>
      <c r="K35" s="952">
        <v>0</v>
      </c>
      <c r="L35" s="953">
        <v>0</v>
      </c>
      <c r="M35" s="954">
        <f t="shared" si="6"/>
        <v>0</v>
      </c>
      <c r="N35" s="1001">
        <f t="shared" si="10"/>
        <v>9</v>
      </c>
      <c r="O35" s="1002">
        <f t="shared" si="10"/>
        <v>0</v>
      </c>
      <c r="P35" s="957">
        <f t="shared" si="10"/>
        <v>9</v>
      </c>
    </row>
    <row r="36" spans="1:16" ht="27" thickBot="1" x14ac:dyDescent="0.45">
      <c r="A36" s="974" t="s">
        <v>112</v>
      </c>
      <c r="B36" s="975">
        <v>1</v>
      </c>
      <c r="C36" s="976">
        <v>0</v>
      </c>
      <c r="D36" s="977">
        <f t="shared" si="7"/>
        <v>1</v>
      </c>
      <c r="E36" s="975">
        <v>2</v>
      </c>
      <c r="F36" s="976">
        <v>0</v>
      </c>
      <c r="G36" s="977">
        <f t="shared" si="8"/>
        <v>2</v>
      </c>
      <c r="H36" s="975">
        <v>4</v>
      </c>
      <c r="I36" s="976">
        <v>0</v>
      </c>
      <c r="J36" s="977">
        <f t="shared" si="9"/>
        <v>4</v>
      </c>
      <c r="K36" s="978">
        <v>0</v>
      </c>
      <c r="L36" s="979">
        <v>0</v>
      </c>
      <c r="M36" s="980">
        <f t="shared" si="6"/>
        <v>0</v>
      </c>
      <c r="N36" s="1003">
        <f t="shared" si="10"/>
        <v>7</v>
      </c>
      <c r="O36" s="1004">
        <f t="shared" si="10"/>
        <v>0</v>
      </c>
      <c r="P36" s="983">
        <f t="shared" si="10"/>
        <v>7</v>
      </c>
    </row>
    <row r="37" spans="1:16" ht="45" customHeight="1" thickBot="1" x14ac:dyDescent="0.45">
      <c r="A37" s="1005" t="s">
        <v>12</v>
      </c>
      <c r="B37" s="1006">
        <f t="shared" ref="B37:P37" si="11">SUM(B24:B36)</f>
        <v>28</v>
      </c>
      <c r="C37" s="1007">
        <f t="shared" si="11"/>
        <v>12</v>
      </c>
      <c r="D37" s="1008">
        <f t="shared" si="11"/>
        <v>40</v>
      </c>
      <c r="E37" s="1006">
        <f t="shared" si="11"/>
        <v>28</v>
      </c>
      <c r="F37" s="1007">
        <f t="shared" si="11"/>
        <v>10</v>
      </c>
      <c r="G37" s="1008">
        <f t="shared" si="11"/>
        <v>38</v>
      </c>
      <c r="H37" s="1006">
        <f t="shared" si="11"/>
        <v>26</v>
      </c>
      <c r="I37" s="1007">
        <f t="shared" si="11"/>
        <v>5</v>
      </c>
      <c r="J37" s="1008">
        <f t="shared" si="11"/>
        <v>31</v>
      </c>
      <c r="K37" s="1006">
        <f t="shared" si="11"/>
        <v>4</v>
      </c>
      <c r="L37" s="1007">
        <f t="shared" si="11"/>
        <v>0</v>
      </c>
      <c r="M37" s="1008">
        <f t="shared" si="11"/>
        <v>4</v>
      </c>
      <c r="N37" s="1009">
        <f t="shared" si="11"/>
        <v>86</v>
      </c>
      <c r="O37" s="1007">
        <f t="shared" si="11"/>
        <v>27</v>
      </c>
      <c r="P37" s="1008">
        <f t="shared" si="11"/>
        <v>113</v>
      </c>
    </row>
    <row r="38" spans="1:16" ht="53.25" customHeight="1" x14ac:dyDescent="0.4">
      <c r="A38" s="1010" t="s">
        <v>13</v>
      </c>
      <c r="B38" s="1011"/>
      <c r="C38" s="1012"/>
      <c r="D38" s="1013"/>
      <c r="E38" s="1014"/>
      <c r="F38" s="1015"/>
      <c r="G38" s="1016"/>
      <c r="H38" s="1014"/>
      <c r="I38" s="1015"/>
      <c r="J38" s="1016"/>
      <c r="K38" s="1017"/>
      <c r="L38" s="1018"/>
      <c r="M38" s="1019"/>
      <c r="N38" s="1020"/>
      <c r="O38" s="1018"/>
      <c r="P38" s="993"/>
    </row>
    <row r="39" spans="1:16" ht="24.95" customHeight="1" x14ac:dyDescent="0.4">
      <c r="A39" s="948" t="s">
        <v>94</v>
      </c>
      <c r="B39" s="949">
        <v>0</v>
      </c>
      <c r="C39" s="950">
        <v>0</v>
      </c>
      <c r="D39" s="951">
        <f t="shared" ref="D39:D51" si="12">B39+C39</f>
        <v>0</v>
      </c>
      <c r="E39" s="949">
        <v>0</v>
      </c>
      <c r="F39" s="950">
        <v>0</v>
      </c>
      <c r="G39" s="951">
        <f t="shared" ref="G39:G51" si="13">E39+F39</f>
        <v>0</v>
      </c>
      <c r="H39" s="949">
        <v>0</v>
      </c>
      <c r="I39" s="950">
        <v>0</v>
      </c>
      <c r="J39" s="951">
        <f t="shared" ref="J39:J51" si="14">H39+I39</f>
        <v>0</v>
      </c>
      <c r="K39" s="949">
        <v>0</v>
      </c>
      <c r="L39" s="950">
        <v>0</v>
      </c>
      <c r="M39" s="355">
        <f t="shared" ref="M39:M51" si="15">K39+L39</f>
        <v>0</v>
      </c>
      <c r="N39" s="1021">
        <f>B39+E39+H39+K39</f>
        <v>0</v>
      </c>
      <c r="O39" s="953">
        <f>C39+F39+I39+L39</f>
        <v>0</v>
      </c>
      <c r="P39" s="1022">
        <f>O39+N39</f>
        <v>0</v>
      </c>
    </row>
    <row r="40" spans="1:16" ht="24.95" customHeight="1" x14ac:dyDescent="0.4">
      <c r="A40" s="948" t="s">
        <v>95</v>
      </c>
      <c r="B40" s="949">
        <v>0</v>
      </c>
      <c r="C40" s="950">
        <v>0</v>
      </c>
      <c r="D40" s="951">
        <f t="shared" si="12"/>
        <v>0</v>
      </c>
      <c r="E40" s="949">
        <v>0</v>
      </c>
      <c r="F40" s="950">
        <v>0</v>
      </c>
      <c r="G40" s="951">
        <f t="shared" si="13"/>
        <v>0</v>
      </c>
      <c r="H40" s="949">
        <v>0</v>
      </c>
      <c r="I40" s="950">
        <v>0</v>
      </c>
      <c r="J40" s="951">
        <f t="shared" si="14"/>
        <v>0</v>
      </c>
      <c r="K40" s="949">
        <v>0</v>
      </c>
      <c r="L40" s="950">
        <v>0</v>
      </c>
      <c r="M40" s="355">
        <f t="shared" si="15"/>
        <v>0</v>
      </c>
      <c r="N40" s="1021">
        <f t="shared" ref="N40:O52" si="16">B40+E40+H40+K40</f>
        <v>0</v>
      </c>
      <c r="O40" s="953">
        <f t="shared" si="16"/>
        <v>0</v>
      </c>
      <c r="P40" s="1022">
        <f t="shared" ref="P40:P52" si="17">O40+N40</f>
        <v>0</v>
      </c>
    </row>
    <row r="41" spans="1:16" ht="24.95" customHeight="1" x14ac:dyDescent="0.4">
      <c r="A41" s="948" t="s">
        <v>111</v>
      </c>
      <c r="B41" s="949">
        <v>0</v>
      </c>
      <c r="C41" s="950">
        <v>0</v>
      </c>
      <c r="D41" s="951">
        <f>B41+C41</f>
        <v>0</v>
      </c>
      <c r="E41" s="949">
        <v>0</v>
      </c>
      <c r="F41" s="950">
        <v>0</v>
      </c>
      <c r="G41" s="951">
        <f>E41+F41</f>
        <v>0</v>
      </c>
      <c r="H41" s="949">
        <v>0</v>
      </c>
      <c r="I41" s="950">
        <v>0</v>
      </c>
      <c r="J41" s="951">
        <f>H41+I41</f>
        <v>0</v>
      </c>
      <c r="K41" s="949">
        <v>0</v>
      </c>
      <c r="L41" s="950">
        <v>0</v>
      </c>
      <c r="M41" s="355">
        <f>K41+L41</f>
        <v>0</v>
      </c>
      <c r="N41" s="1021">
        <f>B41+E41+H41+K41</f>
        <v>0</v>
      </c>
      <c r="O41" s="953">
        <f>C41+F41+I41+L41</f>
        <v>0</v>
      </c>
      <c r="P41" s="1022">
        <f>O41+N41</f>
        <v>0</v>
      </c>
    </row>
    <row r="42" spans="1:16" ht="24.95" customHeight="1" x14ac:dyDescent="0.4">
      <c r="A42" s="948" t="s">
        <v>96</v>
      </c>
      <c r="B42" s="949">
        <v>0</v>
      </c>
      <c r="C42" s="950">
        <v>0</v>
      </c>
      <c r="D42" s="951">
        <f t="shared" si="12"/>
        <v>0</v>
      </c>
      <c r="E42" s="949">
        <v>0</v>
      </c>
      <c r="F42" s="950">
        <v>0</v>
      </c>
      <c r="G42" s="951">
        <f t="shared" si="13"/>
        <v>0</v>
      </c>
      <c r="H42" s="949">
        <v>0</v>
      </c>
      <c r="I42" s="950">
        <v>0</v>
      </c>
      <c r="J42" s="951">
        <f t="shared" si="14"/>
        <v>0</v>
      </c>
      <c r="K42" s="949">
        <v>0</v>
      </c>
      <c r="L42" s="950">
        <v>0</v>
      </c>
      <c r="M42" s="355">
        <f t="shared" si="15"/>
        <v>0</v>
      </c>
      <c r="N42" s="1021">
        <f t="shared" si="16"/>
        <v>0</v>
      </c>
      <c r="O42" s="953">
        <f t="shared" si="16"/>
        <v>0</v>
      </c>
      <c r="P42" s="1022">
        <f t="shared" si="17"/>
        <v>0</v>
      </c>
    </row>
    <row r="43" spans="1:16" s="960" customFormat="1" ht="24.95" customHeight="1" x14ac:dyDescent="0.4">
      <c r="A43" s="948" t="s">
        <v>97</v>
      </c>
      <c r="B43" s="949">
        <v>0</v>
      </c>
      <c r="C43" s="950">
        <v>0</v>
      </c>
      <c r="D43" s="951">
        <f t="shared" si="12"/>
        <v>0</v>
      </c>
      <c r="E43" s="949">
        <v>0</v>
      </c>
      <c r="F43" s="950">
        <v>0</v>
      </c>
      <c r="G43" s="951">
        <f t="shared" si="13"/>
        <v>0</v>
      </c>
      <c r="H43" s="949">
        <v>0</v>
      </c>
      <c r="I43" s="950">
        <v>0</v>
      </c>
      <c r="J43" s="951">
        <f t="shared" si="14"/>
        <v>0</v>
      </c>
      <c r="K43" s="949">
        <v>0</v>
      </c>
      <c r="L43" s="950">
        <v>0</v>
      </c>
      <c r="M43" s="355">
        <f t="shared" si="15"/>
        <v>0</v>
      </c>
      <c r="N43" s="1021">
        <f t="shared" si="16"/>
        <v>0</v>
      </c>
      <c r="O43" s="953">
        <f t="shared" si="16"/>
        <v>0</v>
      </c>
      <c r="P43" s="1022">
        <f t="shared" si="17"/>
        <v>0</v>
      </c>
    </row>
    <row r="44" spans="1:16" ht="24.95" customHeight="1" x14ac:dyDescent="0.4">
      <c r="A44" s="948" t="s">
        <v>26</v>
      </c>
      <c r="B44" s="949">
        <v>0</v>
      </c>
      <c r="C44" s="950">
        <v>0</v>
      </c>
      <c r="D44" s="951">
        <f t="shared" si="12"/>
        <v>0</v>
      </c>
      <c r="E44" s="949">
        <v>0</v>
      </c>
      <c r="F44" s="950">
        <v>0</v>
      </c>
      <c r="G44" s="951">
        <f t="shared" si="13"/>
        <v>0</v>
      </c>
      <c r="H44" s="949">
        <v>0</v>
      </c>
      <c r="I44" s="950">
        <v>0</v>
      </c>
      <c r="J44" s="951">
        <f t="shared" si="14"/>
        <v>0</v>
      </c>
      <c r="K44" s="949">
        <v>0</v>
      </c>
      <c r="L44" s="950">
        <v>0</v>
      </c>
      <c r="M44" s="355">
        <f t="shared" si="15"/>
        <v>0</v>
      </c>
      <c r="N44" s="1021">
        <f t="shared" si="16"/>
        <v>0</v>
      </c>
      <c r="O44" s="953">
        <f t="shared" si="16"/>
        <v>0</v>
      </c>
      <c r="P44" s="1022">
        <f t="shared" si="17"/>
        <v>0</v>
      </c>
    </row>
    <row r="45" spans="1:16" s="960" customFormat="1" ht="24.95" customHeight="1" x14ac:dyDescent="0.4">
      <c r="A45" s="948" t="s">
        <v>98</v>
      </c>
      <c r="B45" s="949">
        <v>0</v>
      </c>
      <c r="C45" s="950">
        <v>0</v>
      </c>
      <c r="D45" s="951">
        <f t="shared" si="12"/>
        <v>0</v>
      </c>
      <c r="E45" s="949">
        <v>0</v>
      </c>
      <c r="F45" s="950">
        <v>0</v>
      </c>
      <c r="G45" s="951">
        <f t="shared" si="13"/>
        <v>0</v>
      </c>
      <c r="H45" s="949">
        <v>0</v>
      </c>
      <c r="I45" s="950">
        <v>0</v>
      </c>
      <c r="J45" s="951">
        <f t="shared" si="14"/>
        <v>0</v>
      </c>
      <c r="K45" s="949">
        <v>0</v>
      </c>
      <c r="L45" s="950">
        <v>0</v>
      </c>
      <c r="M45" s="355">
        <f t="shared" si="15"/>
        <v>0</v>
      </c>
      <c r="N45" s="1021">
        <f t="shared" si="16"/>
        <v>0</v>
      </c>
      <c r="O45" s="953">
        <f t="shared" si="16"/>
        <v>0</v>
      </c>
      <c r="P45" s="1022">
        <f t="shared" si="17"/>
        <v>0</v>
      </c>
    </row>
    <row r="46" spans="1:16" ht="24.95" customHeight="1" x14ac:dyDescent="0.4">
      <c r="A46" s="948" t="s">
        <v>99</v>
      </c>
      <c r="B46" s="949">
        <v>0</v>
      </c>
      <c r="C46" s="950">
        <v>0</v>
      </c>
      <c r="D46" s="951">
        <f t="shared" si="12"/>
        <v>0</v>
      </c>
      <c r="E46" s="949">
        <v>0</v>
      </c>
      <c r="F46" s="950">
        <v>0</v>
      </c>
      <c r="G46" s="951">
        <f t="shared" si="13"/>
        <v>0</v>
      </c>
      <c r="H46" s="949">
        <v>0</v>
      </c>
      <c r="I46" s="950">
        <v>0</v>
      </c>
      <c r="J46" s="951">
        <f t="shared" si="14"/>
        <v>0</v>
      </c>
      <c r="K46" s="949">
        <v>0</v>
      </c>
      <c r="L46" s="950">
        <v>0</v>
      </c>
      <c r="M46" s="355">
        <f t="shared" si="15"/>
        <v>0</v>
      </c>
      <c r="N46" s="1021">
        <f t="shared" si="16"/>
        <v>0</v>
      </c>
      <c r="O46" s="953">
        <f t="shared" si="16"/>
        <v>0</v>
      </c>
      <c r="P46" s="1022">
        <f t="shared" si="17"/>
        <v>0</v>
      </c>
    </row>
    <row r="47" spans="1:16" ht="52.5" x14ac:dyDescent="0.4">
      <c r="A47" s="971" t="s">
        <v>27</v>
      </c>
      <c r="B47" s="949">
        <v>0</v>
      </c>
      <c r="C47" s="950">
        <v>0</v>
      </c>
      <c r="D47" s="951">
        <f t="shared" si="12"/>
        <v>0</v>
      </c>
      <c r="E47" s="949">
        <v>0</v>
      </c>
      <c r="F47" s="950">
        <v>0</v>
      </c>
      <c r="G47" s="951">
        <f t="shared" si="13"/>
        <v>0</v>
      </c>
      <c r="H47" s="949">
        <v>0</v>
      </c>
      <c r="I47" s="950">
        <v>0</v>
      </c>
      <c r="J47" s="951">
        <f t="shared" si="14"/>
        <v>0</v>
      </c>
      <c r="K47" s="949">
        <v>0</v>
      </c>
      <c r="L47" s="950">
        <v>0</v>
      </c>
      <c r="M47" s="355">
        <f t="shared" si="15"/>
        <v>0</v>
      </c>
      <c r="N47" s="1021">
        <f t="shared" si="16"/>
        <v>0</v>
      </c>
      <c r="O47" s="953">
        <f t="shared" si="16"/>
        <v>0</v>
      </c>
      <c r="P47" s="1022">
        <f t="shared" si="17"/>
        <v>0</v>
      </c>
    </row>
    <row r="48" spans="1:16" ht="52.5" x14ac:dyDescent="0.4">
      <c r="A48" s="972" t="s">
        <v>28</v>
      </c>
      <c r="B48" s="949">
        <v>0</v>
      </c>
      <c r="C48" s="950">
        <v>0</v>
      </c>
      <c r="D48" s="951">
        <f t="shared" si="12"/>
        <v>0</v>
      </c>
      <c r="E48" s="949">
        <v>1</v>
      </c>
      <c r="F48" s="950">
        <v>0</v>
      </c>
      <c r="G48" s="951">
        <f t="shared" si="13"/>
        <v>1</v>
      </c>
      <c r="H48" s="949">
        <v>0</v>
      </c>
      <c r="I48" s="950">
        <v>0</v>
      </c>
      <c r="J48" s="951">
        <f t="shared" si="14"/>
        <v>0</v>
      </c>
      <c r="K48" s="949">
        <v>0</v>
      </c>
      <c r="L48" s="950">
        <v>0</v>
      </c>
      <c r="M48" s="355">
        <f t="shared" si="15"/>
        <v>0</v>
      </c>
      <c r="N48" s="1021">
        <f t="shared" si="16"/>
        <v>1</v>
      </c>
      <c r="O48" s="953">
        <f t="shared" si="16"/>
        <v>0</v>
      </c>
      <c r="P48" s="1022">
        <f t="shared" si="17"/>
        <v>1</v>
      </c>
    </row>
    <row r="49" spans="1:16" ht="52.5" x14ac:dyDescent="0.4">
      <c r="A49" s="971" t="s">
        <v>100</v>
      </c>
      <c r="B49" s="949">
        <v>0</v>
      </c>
      <c r="C49" s="950">
        <v>0</v>
      </c>
      <c r="D49" s="951">
        <f t="shared" si="12"/>
        <v>0</v>
      </c>
      <c r="E49" s="949">
        <v>0</v>
      </c>
      <c r="F49" s="950">
        <v>0</v>
      </c>
      <c r="G49" s="951">
        <f t="shared" si="13"/>
        <v>0</v>
      </c>
      <c r="H49" s="949">
        <v>0</v>
      </c>
      <c r="I49" s="950">
        <v>0</v>
      </c>
      <c r="J49" s="951">
        <f t="shared" si="14"/>
        <v>0</v>
      </c>
      <c r="K49" s="949">
        <v>0</v>
      </c>
      <c r="L49" s="950">
        <v>0</v>
      </c>
      <c r="M49" s="355">
        <f t="shared" si="15"/>
        <v>0</v>
      </c>
      <c r="N49" s="1021">
        <f t="shared" si="16"/>
        <v>0</v>
      </c>
      <c r="O49" s="953">
        <f t="shared" si="16"/>
        <v>0</v>
      </c>
      <c r="P49" s="1022">
        <f t="shared" si="17"/>
        <v>0</v>
      </c>
    </row>
    <row r="50" spans="1:16" ht="52.5" x14ac:dyDescent="0.4">
      <c r="A50" s="972" t="s">
        <v>30</v>
      </c>
      <c r="B50" s="949">
        <v>0</v>
      </c>
      <c r="C50" s="950">
        <v>0</v>
      </c>
      <c r="D50" s="951">
        <f t="shared" si="12"/>
        <v>0</v>
      </c>
      <c r="E50" s="949">
        <v>0</v>
      </c>
      <c r="F50" s="950">
        <v>0</v>
      </c>
      <c r="G50" s="951">
        <f t="shared" si="13"/>
        <v>0</v>
      </c>
      <c r="H50" s="949">
        <v>0</v>
      </c>
      <c r="I50" s="950">
        <v>0</v>
      </c>
      <c r="J50" s="951">
        <f t="shared" si="14"/>
        <v>0</v>
      </c>
      <c r="K50" s="949">
        <v>0</v>
      </c>
      <c r="L50" s="950">
        <v>0</v>
      </c>
      <c r="M50" s="355">
        <f t="shared" si="15"/>
        <v>0</v>
      </c>
      <c r="N50" s="1021">
        <f t="shared" si="16"/>
        <v>0</v>
      </c>
      <c r="O50" s="953">
        <f t="shared" si="16"/>
        <v>0</v>
      </c>
      <c r="P50" s="1022">
        <f t="shared" si="17"/>
        <v>0</v>
      </c>
    </row>
    <row r="51" spans="1:16" ht="27" thickBot="1" x14ac:dyDescent="0.45">
      <c r="A51" s="974" t="s">
        <v>112</v>
      </c>
      <c r="B51" s="975">
        <v>0</v>
      </c>
      <c r="C51" s="976">
        <v>0</v>
      </c>
      <c r="D51" s="977">
        <f t="shared" si="12"/>
        <v>0</v>
      </c>
      <c r="E51" s="975">
        <v>0</v>
      </c>
      <c r="F51" s="976">
        <v>0</v>
      </c>
      <c r="G51" s="977">
        <f t="shared" si="13"/>
        <v>0</v>
      </c>
      <c r="H51" s="975">
        <v>0</v>
      </c>
      <c r="I51" s="976">
        <v>0</v>
      </c>
      <c r="J51" s="977">
        <f t="shared" si="14"/>
        <v>0</v>
      </c>
      <c r="K51" s="975">
        <v>0</v>
      </c>
      <c r="L51" s="976">
        <v>0</v>
      </c>
      <c r="M51" s="356">
        <f t="shared" si="15"/>
        <v>0</v>
      </c>
      <c r="N51" s="1023">
        <f t="shared" si="16"/>
        <v>0</v>
      </c>
      <c r="O51" s="979">
        <f t="shared" si="16"/>
        <v>0</v>
      </c>
      <c r="P51" s="1024">
        <f t="shared" si="17"/>
        <v>0</v>
      </c>
    </row>
    <row r="52" spans="1:16" ht="48" customHeight="1" thickBot="1" x14ac:dyDescent="0.45">
      <c r="A52" s="1005" t="s">
        <v>14</v>
      </c>
      <c r="B52" s="1025">
        <f>SUM(B39:B51)</f>
        <v>0</v>
      </c>
      <c r="C52" s="1026">
        <f t="shared" ref="C52:M52" si="18">SUM(C39:C51)</f>
        <v>0</v>
      </c>
      <c r="D52" s="1027">
        <f t="shared" si="18"/>
        <v>0</v>
      </c>
      <c r="E52" s="1025">
        <f t="shared" si="18"/>
        <v>1</v>
      </c>
      <c r="F52" s="1026">
        <f t="shared" si="18"/>
        <v>0</v>
      </c>
      <c r="G52" s="1027">
        <f t="shared" si="18"/>
        <v>1</v>
      </c>
      <c r="H52" s="1025">
        <f t="shared" si="18"/>
        <v>0</v>
      </c>
      <c r="I52" s="1026">
        <f t="shared" si="18"/>
        <v>0</v>
      </c>
      <c r="J52" s="1027">
        <f t="shared" si="18"/>
        <v>0</v>
      </c>
      <c r="K52" s="1025">
        <f t="shared" si="18"/>
        <v>0</v>
      </c>
      <c r="L52" s="1026">
        <f t="shared" si="18"/>
        <v>0</v>
      </c>
      <c r="M52" s="1027">
        <f t="shared" si="18"/>
        <v>0</v>
      </c>
      <c r="N52" s="1028">
        <f t="shared" si="16"/>
        <v>1</v>
      </c>
      <c r="O52" s="1029">
        <f t="shared" si="16"/>
        <v>0</v>
      </c>
      <c r="P52" s="1030">
        <f t="shared" si="17"/>
        <v>1</v>
      </c>
    </row>
    <row r="53" spans="1:16" ht="30" customHeight="1" x14ac:dyDescent="0.4">
      <c r="A53" s="1031" t="s">
        <v>15</v>
      </c>
      <c r="B53" s="1032">
        <f>B37</f>
        <v>28</v>
      </c>
      <c r="C53" s="1033">
        <f t="shared" ref="C53:P53" si="19">C37</f>
        <v>12</v>
      </c>
      <c r="D53" s="1034">
        <f t="shared" si="19"/>
        <v>40</v>
      </c>
      <c r="E53" s="1032">
        <f t="shared" si="19"/>
        <v>28</v>
      </c>
      <c r="F53" s="1033">
        <f t="shared" si="19"/>
        <v>10</v>
      </c>
      <c r="G53" s="1034">
        <f t="shared" si="19"/>
        <v>38</v>
      </c>
      <c r="H53" s="1032">
        <f t="shared" si="19"/>
        <v>26</v>
      </c>
      <c r="I53" s="1033">
        <f t="shared" si="19"/>
        <v>5</v>
      </c>
      <c r="J53" s="1034">
        <f t="shared" si="19"/>
        <v>31</v>
      </c>
      <c r="K53" s="1032">
        <f t="shared" si="19"/>
        <v>4</v>
      </c>
      <c r="L53" s="1033">
        <f t="shared" si="19"/>
        <v>0</v>
      </c>
      <c r="M53" s="1034">
        <f t="shared" si="19"/>
        <v>4</v>
      </c>
      <c r="N53" s="1035">
        <f t="shared" si="19"/>
        <v>86</v>
      </c>
      <c r="O53" s="1033">
        <f t="shared" si="19"/>
        <v>27</v>
      </c>
      <c r="P53" s="1033">
        <f t="shared" si="19"/>
        <v>113</v>
      </c>
    </row>
    <row r="54" spans="1:16" ht="38.25" thickBot="1" x14ac:dyDescent="0.45">
      <c r="A54" s="1036" t="s">
        <v>16</v>
      </c>
      <c r="B54" s="975">
        <f>B52</f>
        <v>0</v>
      </c>
      <c r="C54" s="976">
        <f t="shared" ref="C54:P54" si="20">C52</f>
        <v>0</v>
      </c>
      <c r="D54" s="977">
        <f t="shared" si="20"/>
        <v>0</v>
      </c>
      <c r="E54" s="975">
        <f t="shared" si="20"/>
        <v>1</v>
      </c>
      <c r="F54" s="976">
        <f t="shared" si="20"/>
        <v>0</v>
      </c>
      <c r="G54" s="977">
        <f t="shared" si="20"/>
        <v>1</v>
      </c>
      <c r="H54" s="975">
        <f t="shared" si="20"/>
        <v>0</v>
      </c>
      <c r="I54" s="976">
        <f t="shared" si="20"/>
        <v>0</v>
      </c>
      <c r="J54" s="977">
        <f t="shared" si="20"/>
        <v>0</v>
      </c>
      <c r="K54" s="975">
        <f t="shared" si="20"/>
        <v>0</v>
      </c>
      <c r="L54" s="976">
        <f t="shared" si="20"/>
        <v>0</v>
      </c>
      <c r="M54" s="977">
        <f t="shared" si="20"/>
        <v>0</v>
      </c>
      <c r="N54" s="1037">
        <f t="shared" si="20"/>
        <v>1</v>
      </c>
      <c r="O54" s="976">
        <f t="shared" si="20"/>
        <v>0</v>
      </c>
      <c r="P54" s="976">
        <f t="shared" si="20"/>
        <v>1</v>
      </c>
    </row>
    <row r="55" spans="1:16" ht="33.75" customHeight="1" thickBot="1" x14ac:dyDescent="0.45">
      <c r="A55" s="984" t="s">
        <v>17</v>
      </c>
      <c r="B55" s="1038">
        <f>SUM(B53:B54)</f>
        <v>28</v>
      </c>
      <c r="C55" s="1039">
        <f>SUM(C53:C54)</f>
        <v>12</v>
      </c>
      <c r="D55" s="1040">
        <f t="shared" ref="D55:P55" si="21">SUM(D53:D54)</f>
        <v>40</v>
      </c>
      <c r="E55" s="1038">
        <f t="shared" si="21"/>
        <v>29</v>
      </c>
      <c r="F55" s="1039">
        <f t="shared" si="21"/>
        <v>10</v>
      </c>
      <c r="G55" s="1040">
        <f t="shared" si="21"/>
        <v>39</v>
      </c>
      <c r="H55" s="1038">
        <f t="shared" si="21"/>
        <v>26</v>
      </c>
      <c r="I55" s="1039">
        <f t="shared" si="21"/>
        <v>5</v>
      </c>
      <c r="J55" s="1040">
        <f t="shared" si="21"/>
        <v>31</v>
      </c>
      <c r="K55" s="1038">
        <f t="shared" si="21"/>
        <v>4</v>
      </c>
      <c r="L55" s="1039">
        <f t="shared" si="21"/>
        <v>0</v>
      </c>
      <c r="M55" s="1040">
        <f t="shared" si="21"/>
        <v>4</v>
      </c>
      <c r="N55" s="1041">
        <f t="shared" si="21"/>
        <v>87</v>
      </c>
      <c r="O55" s="1039">
        <f t="shared" si="21"/>
        <v>27</v>
      </c>
      <c r="P55" s="1040">
        <f t="shared" si="21"/>
        <v>114</v>
      </c>
    </row>
  </sheetData>
  <mergeCells count="12">
    <mergeCell ref="A1:P1"/>
    <mergeCell ref="A2:P2"/>
    <mergeCell ref="A4:A6"/>
    <mergeCell ref="N4:P5"/>
    <mergeCell ref="B5:D5"/>
    <mergeCell ref="E5:G5"/>
    <mergeCell ref="H5:J5"/>
    <mergeCell ref="K5:M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53"/>
  <sheetViews>
    <sheetView topLeftCell="A34" zoomScale="50" zoomScaleNormal="50" workbookViewId="0">
      <selection activeCell="O56" sqref="O56"/>
    </sheetView>
  </sheetViews>
  <sheetFormatPr defaultRowHeight="26.25" x14ac:dyDescent="0.4"/>
  <cols>
    <col min="1" max="1" width="87.85546875" style="263" customWidth="1"/>
    <col min="2" max="2" width="14" style="263" customWidth="1"/>
    <col min="3" max="4" width="10.85546875" style="263" customWidth="1"/>
    <col min="5" max="5" width="14" style="263" customWidth="1"/>
    <col min="6" max="7" width="10.85546875" style="263" customWidth="1"/>
    <col min="8" max="8" width="14" style="263" customWidth="1"/>
    <col min="9" max="10" width="10.85546875" style="263" customWidth="1"/>
    <col min="11" max="11" width="14" style="263" customWidth="1"/>
    <col min="12" max="13" width="10.85546875" style="263" customWidth="1"/>
    <col min="14" max="14" width="14.28515625" style="263" customWidth="1"/>
    <col min="15" max="16" width="10.85546875" style="263" customWidth="1"/>
    <col min="17" max="17" width="14.85546875" style="263" customWidth="1"/>
    <col min="18" max="18" width="12.85546875" style="263" customWidth="1"/>
    <col min="19" max="19" width="12" style="266" customWidth="1"/>
    <col min="20" max="20" width="12.85546875" style="263" customWidth="1"/>
    <col min="21" max="21" width="11.5703125" style="263" customWidth="1"/>
    <col min="22" max="23" width="9.140625" style="263"/>
    <col min="24" max="24" width="10.5703125" style="263" bestFit="1" customWidth="1"/>
    <col min="25" max="25" width="11.28515625" style="263" customWidth="1"/>
    <col min="26" max="256" width="9.140625" style="263"/>
    <col min="257" max="257" width="87.85546875" style="263" customWidth="1"/>
    <col min="258" max="275" width="10.85546875" style="263" customWidth="1"/>
    <col min="276" max="276" width="12.85546875" style="263" customWidth="1"/>
    <col min="277" max="277" width="11.5703125" style="263" customWidth="1"/>
    <col min="278" max="279" width="9.140625" style="263"/>
    <col min="280" max="280" width="10.5703125" style="263" bestFit="1" customWidth="1"/>
    <col min="281" max="281" width="11.28515625" style="263" customWidth="1"/>
    <col min="282" max="512" width="9.140625" style="263"/>
    <col min="513" max="513" width="87.85546875" style="263" customWidth="1"/>
    <col min="514" max="531" width="10.85546875" style="263" customWidth="1"/>
    <col min="532" max="532" width="12.85546875" style="263" customWidth="1"/>
    <col min="533" max="533" width="11.5703125" style="263" customWidth="1"/>
    <col min="534" max="535" width="9.140625" style="263"/>
    <col min="536" max="536" width="10.5703125" style="263" bestFit="1" customWidth="1"/>
    <col min="537" max="537" width="11.28515625" style="263" customWidth="1"/>
    <col min="538" max="768" width="9.140625" style="263"/>
    <col min="769" max="769" width="87.85546875" style="263" customWidth="1"/>
    <col min="770" max="787" width="10.85546875" style="263" customWidth="1"/>
    <col min="788" max="788" width="12.85546875" style="263" customWidth="1"/>
    <col min="789" max="789" width="11.5703125" style="263" customWidth="1"/>
    <col min="790" max="791" width="9.140625" style="263"/>
    <col min="792" max="792" width="10.5703125" style="263" bestFit="1" customWidth="1"/>
    <col min="793" max="793" width="11.28515625" style="263" customWidth="1"/>
    <col min="794" max="1024" width="9.140625" style="263"/>
    <col min="1025" max="1025" width="87.85546875" style="263" customWidth="1"/>
    <col min="1026" max="1043" width="10.85546875" style="263" customWidth="1"/>
    <col min="1044" max="1044" width="12.85546875" style="263" customWidth="1"/>
    <col min="1045" max="1045" width="11.5703125" style="263" customWidth="1"/>
    <col min="1046" max="1047" width="9.140625" style="263"/>
    <col min="1048" max="1048" width="10.5703125" style="263" bestFit="1" customWidth="1"/>
    <col min="1049" max="1049" width="11.28515625" style="263" customWidth="1"/>
    <col min="1050" max="1280" width="9.140625" style="263"/>
    <col min="1281" max="1281" width="87.85546875" style="263" customWidth="1"/>
    <col min="1282" max="1299" width="10.85546875" style="263" customWidth="1"/>
    <col min="1300" max="1300" width="12.85546875" style="263" customWidth="1"/>
    <col min="1301" max="1301" width="11.5703125" style="263" customWidth="1"/>
    <col min="1302" max="1303" width="9.140625" style="263"/>
    <col min="1304" max="1304" width="10.5703125" style="263" bestFit="1" customWidth="1"/>
    <col min="1305" max="1305" width="11.28515625" style="263" customWidth="1"/>
    <col min="1306" max="1536" width="9.140625" style="263"/>
    <col min="1537" max="1537" width="87.85546875" style="263" customWidth="1"/>
    <col min="1538" max="1555" width="10.85546875" style="263" customWidth="1"/>
    <col min="1556" max="1556" width="12.85546875" style="263" customWidth="1"/>
    <col min="1557" max="1557" width="11.5703125" style="263" customWidth="1"/>
    <col min="1558" max="1559" width="9.140625" style="263"/>
    <col min="1560" max="1560" width="10.5703125" style="263" bestFit="1" customWidth="1"/>
    <col min="1561" max="1561" width="11.28515625" style="263" customWidth="1"/>
    <col min="1562" max="1792" width="9.140625" style="263"/>
    <col min="1793" max="1793" width="87.85546875" style="263" customWidth="1"/>
    <col min="1794" max="1811" width="10.85546875" style="263" customWidth="1"/>
    <col min="1812" max="1812" width="12.85546875" style="263" customWidth="1"/>
    <col min="1813" max="1813" width="11.5703125" style="263" customWidth="1"/>
    <col min="1814" max="1815" width="9.140625" style="263"/>
    <col min="1816" max="1816" width="10.5703125" style="263" bestFit="1" customWidth="1"/>
    <col min="1817" max="1817" width="11.28515625" style="263" customWidth="1"/>
    <col min="1818" max="2048" width="9.140625" style="263"/>
    <col min="2049" max="2049" width="87.85546875" style="263" customWidth="1"/>
    <col min="2050" max="2067" width="10.85546875" style="263" customWidth="1"/>
    <col min="2068" max="2068" width="12.85546875" style="263" customWidth="1"/>
    <col min="2069" max="2069" width="11.5703125" style="263" customWidth="1"/>
    <col min="2070" max="2071" width="9.140625" style="263"/>
    <col min="2072" max="2072" width="10.5703125" style="263" bestFit="1" customWidth="1"/>
    <col min="2073" max="2073" width="11.28515625" style="263" customWidth="1"/>
    <col min="2074" max="2304" width="9.140625" style="263"/>
    <col min="2305" max="2305" width="87.85546875" style="263" customWidth="1"/>
    <col min="2306" max="2323" width="10.85546875" style="263" customWidth="1"/>
    <col min="2324" max="2324" width="12.85546875" style="263" customWidth="1"/>
    <col min="2325" max="2325" width="11.5703125" style="263" customWidth="1"/>
    <col min="2326" max="2327" width="9.140625" style="263"/>
    <col min="2328" max="2328" width="10.5703125" style="263" bestFit="1" customWidth="1"/>
    <col min="2329" max="2329" width="11.28515625" style="263" customWidth="1"/>
    <col min="2330" max="2560" width="9.140625" style="263"/>
    <col min="2561" max="2561" width="87.85546875" style="263" customWidth="1"/>
    <col min="2562" max="2579" width="10.85546875" style="263" customWidth="1"/>
    <col min="2580" max="2580" width="12.85546875" style="263" customWidth="1"/>
    <col min="2581" max="2581" width="11.5703125" style="263" customWidth="1"/>
    <col min="2582" max="2583" width="9.140625" style="263"/>
    <col min="2584" max="2584" width="10.5703125" style="263" bestFit="1" customWidth="1"/>
    <col min="2585" max="2585" width="11.28515625" style="263" customWidth="1"/>
    <col min="2586" max="2816" width="9.140625" style="263"/>
    <col min="2817" max="2817" width="87.85546875" style="263" customWidth="1"/>
    <col min="2818" max="2835" width="10.85546875" style="263" customWidth="1"/>
    <col min="2836" max="2836" width="12.85546875" style="263" customWidth="1"/>
    <col min="2837" max="2837" width="11.5703125" style="263" customWidth="1"/>
    <col min="2838" max="2839" width="9.140625" style="263"/>
    <col min="2840" max="2840" width="10.5703125" style="263" bestFit="1" customWidth="1"/>
    <col min="2841" max="2841" width="11.28515625" style="263" customWidth="1"/>
    <col min="2842" max="3072" width="9.140625" style="263"/>
    <col min="3073" max="3073" width="87.85546875" style="263" customWidth="1"/>
    <col min="3074" max="3091" width="10.85546875" style="263" customWidth="1"/>
    <col min="3092" max="3092" width="12.85546875" style="263" customWidth="1"/>
    <col min="3093" max="3093" width="11.5703125" style="263" customWidth="1"/>
    <col min="3094" max="3095" width="9.140625" style="263"/>
    <col min="3096" max="3096" width="10.5703125" style="263" bestFit="1" customWidth="1"/>
    <col min="3097" max="3097" width="11.28515625" style="263" customWidth="1"/>
    <col min="3098" max="3328" width="9.140625" style="263"/>
    <col min="3329" max="3329" width="87.85546875" style="263" customWidth="1"/>
    <col min="3330" max="3347" width="10.85546875" style="263" customWidth="1"/>
    <col min="3348" max="3348" width="12.85546875" style="263" customWidth="1"/>
    <col min="3349" max="3349" width="11.5703125" style="263" customWidth="1"/>
    <col min="3350" max="3351" width="9.140625" style="263"/>
    <col min="3352" max="3352" width="10.5703125" style="263" bestFit="1" customWidth="1"/>
    <col min="3353" max="3353" width="11.28515625" style="263" customWidth="1"/>
    <col min="3354" max="3584" width="9.140625" style="263"/>
    <col min="3585" max="3585" width="87.85546875" style="263" customWidth="1"/>
    <col min="3586" max="3603" width="10.85546875" style="263" customWidth="1"/>
    <col min="3604" max="3604" width="12.85546875" style="263" customWidth="1"/>
    <col min="3605" max="3605" width="11.5703125" style="263" customWidth="1"/>
    <col min="3606" max="3607" width="9.140625" style="263"/>
    <col min="3608" max="3608" width="10.5703125" style="263" bestFit="1" customWidth="1"/>
    <col min="3609" max="3609" width="11.28515625" style="263" customWidth="1"/>
    <col min="3610" max="3840" width="9.140625" style="263"/>
    <col min="3841" max="3841" width="87.85546875" style="263" customWidth="1"/>
    <col min="3842" max="3859" width="10.85546875" style="263" customWidth="1"/>
    <col min="3860" max="3860" width="12.85546875" style="263" customWidth="1"/>
    <col min="3861" max="3861" width="11.5703125" style="263" customWidth="1"/>
    <col min="3862" max="3863" width="9.140625" style="263"/>
    <col min="3864" max="3864" width="10.5703125" style="263" bestFit="1" customWidth="1"/>
    <col min="3865" max="3865" width="11.28515625" style="263" customWidth="1"/>
    <col min="3866" max="4096" width="9.140625" style="263"/>
    <col min="4097" max="4097" width="87.85546875" style="263" customWidth="1"/>
    <col min="4098" max="4115" width="10.85546875" style="263" customWidth="1"/>
    <col min="4116" max="4116" width="12.85546875" style="263" customWidth="1"/>
    <col min="4117" max="4117" width="11.5703125" style="263" customWidth="1"/>
    <col min="4118" max="4119" width="9.140625" style="263"/>
    <col min="4120" max="4120" width="10.5703125" style="263" bestFit="1" customWidth="1"/>
    <col min="4121" max="4121" width="11.28515625" style="263" customWidth="1"/>
    <col min="4122" max="4352" width="9.140625" style="263"/>
    <col min="4353" max="4353" width="87.85546875" style="263" customWidth="1"/>
    <col min="4354" max="4371" width="10.85546875" style="263" customWidth="1"/>
    <col min="4372" max="4372" width="12.85546875" style="263" customWidth="1"/>
    <col min="4373" max="4373" width="11.5703125" style="263" customWidth="1"/>
    <col min="4374" max="4375" width="9.140625" style="263"/>
    <col min="4376" max="4376" width="10.5703125" style="263" bestFit="1" customWidth="1"/>
    <col min="4377" max="4377" width="11.28515625" style="263" customWidth="1"/>
    <col min="4378" max="4608" width="9.140625" style="263"/>
    <col min="4609" max="4609" width="87.85546875" style="263" customWidth="1"/>
    <col min="4610" max="4627" width="10.85546875" style="263" customWidth="1"/>
    <col min="4628" max="4628" width="12.85546875" style="263" customWidth="1"/>
    <col min="4629" max="4629" width="11.5703125" style="263" customWidth="1"/>
    <col min="4630" max="4631" width="9.140625" style="263"/>
    <col min="4632" max="4632" width="10.5703125" style="263" bestFit="1" customWidth="1"/>
    <col min="4633" max="4633" width="11.28515625" style="263" customWidth="1"/>
    <col min="4634" max="4864" width="9.140625" style="263"/>
    <col min="4865" max="4865" width="87.85546875" style="263" customWidth="1"/>
    <col min="4866" max="4883" width="10.85546875" style="263" customWidth="1"/>
    <col min="4884" max="4884" width="12.85546875" style="263" customWidth="1"/>
    <col min="4885" max="4885" width="11.5703125" style="263" customWidth="1"/>
    <col min="4886" max="4887" width="9.140625" style="263"/>
    <col min="4888" max="4888" width="10.5703125" style="263" bestFit="1" customWidth="1"/>
    <col min="4889" max="4889" width="11.28515625" style="263" customWidth="1"/>
    <col min="4890" max="5120" width="9.140625" style="263"/>
    <col min="5121" max="5121" width="87.85546875" style="263" customWidth="1"/>
    <col min="5122" max="5139" width="10.85546875" style="263" customWidth="1"/>
    <col min="5140" max="5140" width="12.85546875" style="263" customWidth="1"/>
    <col min="5141" max="5141" width="11.5703125" style="263" customWidth="1"/>
    <col min="5142" max="5143" width="9.140625" style="263"/>
    <col min="5144" max="5144" width="10.5703125" style="263" bestFit="1" customWidth="1"/>
    <col min="5145" max="5145" width="11.28515625" style="263" customWidth="1"/>
    <col min="5146" max="5376" width="9.140625" style="263"/>
    <col min="5377" max="5377" width="87.85546875" style="263" customWidth="1"/>
    <col min="5378" max="5395" width="10.85546875" style="263" customWidth="1"/>
    <col min="5396" max="5396" width="12.85546875" style="263" customWidth="1"/>
    <col min="5397" max="5397" width="11.5703125" style="263" customWidth="1"/>
    <col min="5398" max="5399" width="9.140625" style="263"/>
    <col min="5400" max="5400" width="10.5703125" style="263" bestFit="1" customWidth="1"/>
    <col min="5401" max="5401" width="11.28515625" style="263" customWidth="1"/>
    <col min="5402" max="5632" width="9.140625" style="263"/>
    <col min="5633" max="5633" width="87.85546875" style="263" customWidth="1"/>
    <col min="5634" max="5651" width="10.85546875" style="263" customWidth="1"/>
    <col min="5652" max="5652" width="12.85546875" style="263" customWidth="1"/>
    <col min="5653" max="5653" width="11.5703125" style="263" customWidth="1"/>
    <col min="5654" max="5655" width="9.140625" style="263"/>
    <col min="5656" max="5656" width="10.5703125" style="263" bestFit="1" customWidth="1"/>
    <col min="5657" max="5657" width="11.28515625" style="263" customWidth="1"/>
    <col min="5658" max="5888" width="9.140625" style="263"/>
    <col min="5889" max="5889" width="87.85546875" style="263" customWidth="1"/>
    <col min="5890" max="5907" width="10.85546875" style="263" customWidth="1"/>
    <col min="5908" max="5908" width="12.85546875" style="263" customWidth="1"/>
    <col min="5909" max="5909" width="11.5703125" style="263" customWidth="1"/>
    <col min="5910" max="5911" width="9.140625" style="263"/>
    <col min="5912" max="5912" width="10.5703125" style="263" bestFit="1" customWidth="1"/>
    <col min="5913" max="5913" width="11.28515625" style="263" customWidth="1"/>
    <col min="5914" max="6144" width="9.140625" style="263"/>
    <col min="6145" max="6145" width="87.85546875" style="263" customWidth="1"/>
    <col min="6146" max="6163" width="10.85546875" style="263" customWidth="1"/>
    <col min="6164" max="6164" width="12.85546875" style="263" customWidth="1"/>
    <col min="6165" max="6165" width="11.5703125" style="263" customWidth="1"/>
    <col min="6166" max="6167" width="9.140625" style="263"/>
    <col min="6168" max="6168" width="10.5703125" style="263" bestFit="1" customWidth="1"/>
    <col min="6169" max="6169" width="11.28515625" style="263" customWidth="1"/>
    <col min="6170" max="6400" width="9.140625" style="263"/>
    <col min="6401" max="6401" width="87.85546875" style="263" customWidth="1"/>
    <col min="6402" max="6419" width="10.85546875" style="263" customWidth="1"/>
    <col min="6420" max="6420" width="12.85546875" style="263" customWidth="1"/>
    <col min="6421" max="6421" width="11.5703125" style="263" customWidth="1"/>
    <col min="6422" max="6423" width="9.140625" style="263"/>
    <col min="6424" max="6424" width="10.5703125" style="263" bestFit="1" customWidth="1"/>
    <col min="6425" max="6425" width="11.28515625" style="263" customWidth="1"/>
    <col min="6426" max="6656" width="9.140625" style="263"/>
    <col min="6657" max="6657" width="87.85546875" style="263" customWidth="1"/>
    <col min="6658" max="6675" width="10.85546875" style="263" customWidth="1"/>
    <col min="6676" max="6676" width="12.85546875" style="263" customWidth="1"/>
    <col min="6677" max="6677" width="11.5703125" style="263" customWidth="1"/>
    <col min="6678" max="6679" width="9.140625" style="263"/>
    <col min="6680" max="6680" width="10.5703125" style="263" bestFit="1" customWidth="1"/>
    <col min="6681" max="6681" width="11.28515625" style="263" customWidth="1"/>
    <col min="6682" max="6912" width="9.140625" style="263"/>
    <col min="6913" max="6913" width="87.85546875" style="263" customWidth="1"/>
    <col min="6914" max="6931" width="10.85546875" style="263" customWidth="1"/>
    <col min="6932" max="6932" width="12.85546875" style="263" customWidth="1"/>
    <col min="6933" max="6933" width="11.5703125" style="263" customWidth="1"/>
    <col min="6934" max="6935" width="9.140625" style="263"/>
    <col min="6936" max="6936" width="10.5703125" style="263" bestFit="1" customWidth="1"/>
    <col min="6937" max="6937" width="11.28515625" style="263" customWidth="1"/>
    <col min="6938" max="7168" width="9.140625" style="263"/>
    <col min="7169" max="7169" width="87.85546875" style="263" customWidth="1"/>
    <col min="7170" max="7187" width="10.85546875" style="263" customWidth="1"/>
    <col min="7188" max="7188" width="12.85546875" style="263" customWidth="1"/>
    <col min="7189" max="7189" width="11.5703125" style="263" customWidth="1"/>
    <col min="7190" max="7191" width="9.140625" style="263"/>
    <col min="7192" max="7192" width="10.5703125" style="263" bestFit="1" customWidth="1"/>
    <col min="7193" max="7193" width="11.28515625" style="263" customWidth="1"/>
    <col min="7194" max="7424" width="9.140625" style="263"/>
    <col min="7425" max="7425" width="87.85546875" style="263" customWidth="1"/>
    <col min="7426" max="7443" width="10.85546875" style="263" customWidth="1"/>
    <col min="7444" max="7444" width="12.85546875" style="263" customWidth="1"/>
    <col min="7445" max="7445" width="11.5703125" style="263" customWidth="1"/>
    <col min="7446" max="7447" width="9.140625" style="263"/>
    <col min="7448" max="7448" width="10.5703125" style="263" bestFit="1" customWidth="1"/>
    <col min="7449" max="7449" width="11.28515625" style="263" customWidth="1"/>
    <col min="7450" max="7680" width="9.140625" style="263"/>
    <col min="7681" max="7681" width="87.85546875" style="263" customWidth="1"/>
    <col min="7682" max="7699" width="10.85546875" style="263" customWidth="1"/>
    <col min="7700" max="7700" width="12.85546875" style="263" customWidth="1"/>
    <col min="7701" max="7701" width="11.5703125" style="263" customWidth="1"/>
    <col min="7702" max="7703" width="9.140625" style="263"/>
    <col min="7704" max="7704" width="10.5703125" style="263" bestFit="1" customWidth="1"/>
    <col min="7705" max="7705" width="11.28515625" style="263" customWidth="1"/>
    <col min="7706" max="7936" width="9.140625" style="263"/>
    <col min="7937" max="7937" width="87.85546875" style="263" customWidth="1"/>
    <col min="7938" max="7955" width="10.85546875" style="263" customWidth="1"/>
    <col min="7956" max="7956" width="12.85546875" style="263" customWidth="1"/>
    <col min="7957" max="7957" width="11.5703125" style="263" customWidth="1"/>
    <col min="7958" max="7959" width="9.140625" style="263"/>
    <col min="7960" max="7960" width="10.5703125" style="263" bestFit="1" customWidth="1"/>
    <col min="7961" max="7961" width="11.28515625" style="263" customWidth="1"/>
    <col min="7962" max="8192" width="9.140625" style="263"/>
    <col min="8193" max="8193" width="87.85546875" style="263" customWidth="1"/>
    <col min="8194" max="8211" width="10.85546875" style="263" customWidth="1"/>
    <col min="8212" max="8212" width="12.85546875" style="263" customWidth="1"/>
    <col min="8213" max="8213" width="11.5703125" style="263" customWidth="1"/>
    <col min="8214" max="8215" width="9.140625" style="263"/>
    <col min="8216" max="8216" width="10.5703125" style="263" bestFit="1" customWidth="1"/>
    <col min="8217" max="8217" width="11.28515625" style="263" customWidth="1"/>
    <col min="8218" max="8448" width="9.140625" style="263"/>
    <col min="8449" max="8449" width="87.85546875" style="263" customWidth="1"/>
    <col min="8450" max="8467" width="10.85546875" style="263" customWidth="1"/>
    <col min="8468" max="8468" width="12.85546875" style="263" customWidth="1"/>
    <col min="8469" max="8469" width="11.5703125" style="263" customWidth="1"/>
    <col min="8470" max="8471" width="9.140625" style="263"/>
    <col min="8472" max="8472" width="10.5703125" style="263" bestFit="1" customWidth="1"/>
    <col min="8473" max="8473" width="11.28515625" style="263" customWidth="1"/>
    <col min="8474" max="8704" width="9.140625" style="263"/>
    <col min="8705" max="8705" width="87.85546875" style="263" customWidth="1"/>
    <col min="8706" max="8723" width="10.85546875" style="263" customWidth="1"/>
    <col min="8724" max="8724" width="12.85546875" style="263" customWidth="1"/>
    <col min="8725" max="8725" width="11.5703125" style="263" customWidth="1"/>
    <col min="8726" max="8727" width="9.140625" style="263"/>
    <col min="8728" max="8728" width="10.5703125" style="263" bestFit="1" customWidth="1"/>
    <col min="8729" max="8729" width="11.28515625" style="263" customWidth="1"/>
    <col min="8730" max="8960" width="9.140625" style="263"/>
    <col min="8961" max="8961" width="87.85546875" style="263" customWidth="1"/>
    <col min="8962" max="8979" width="10.85546875" style="263" customWidth="1"/>
    <col min="8980" max="8980" width="12.85546875" style="263" customWidth="1"/>
    <col min="8981" max="8981" width="11.5703125" style="263" customWidth="1"/>
    <col min="8982" max="8983" width="9.140625" style="263"/>
    <col min="8984" max="8984" width="10.5703125" style="263" bestFit="1" customWidth="1"/>
    <col min="8985" max="8985" width="11.28515625" style="263" customWidth="1"/>
    <col min="8986" max="9216" width="9.140625" style="263"/>
    <col min="9217" max="9217" width="87.85546875" style="263" customWidth="1"/>
    <col min="9218" max="9235" width="10.85546875" style="263" customWidth="1"/>
    <col min="9236" max="9236" width="12.85546875" style="263" customWidth="1"/>
    <col min="9237" max="9237" width="11.5703125" style="263" customWidth="1"/>
    <col min="9238" max="9239" width="9.140625" style="263"/>
    <col min="9240" max="9240" width="10.5703125" style="263" bestFit="1" customWidth="1"/>
    <col min="9241" max="9241" width="11.28515625" style="263" customWidth="1"/>
    <col min="9242" max="9472" width="9.140625" style="263"/>
    <col min="9473" max="9473" width="87.85546875" style="263" customWidth="1"/>
    <col min="9474" max="9491" width="10.85546875" style="263" customWidth="1"/>
    <col min="9492" max="9492" width="12.85546875" style="263" customWidth="1"/>
    <col min="9493" max="9493" width="11.5703125" style="263" customWidth="1"/>
    <col min="9494" max="9495" width="9.140625" style="263"/>
    <col min="9496" max="9496" width="10.5703125" style="263" bestFit="1" customWidth="1"/>
    <col min="9497" max="9497" width="11.28515625" style="263" customWidth="1"/>
    <col min="9498" max="9728" width="9.140625" style="263"/>
    <col min="9729" max="9729" width="87.85546875" style="263" customWidth="1"/>
    <col min="9730" max="9747" width="10.85546875" style="263" customWidth="1"/>
    <col min="9748" max="9748" width="12.85546875" style="263" customWidth="1"/>
    <col min="9749" max="9749" width="11.5703125" style="263" customWidth="1"/>
    <col min="9750" max="9751" width="9.140625" style="263"/>
    <col min="9752" max="9752" width="10.5703125" style="263" bestFit="1" customWidth="1"/>
    <col min="9753" max="9753" width="11.28515625" style="263" customWidth="1"/>
    <col min="9754" max="9984" width="9.140625" style="263"/>
    <col min="9985" max="9985" width="87.85546875" style="263" customWidth="1"/>
    <col min="9986" max="10003" width="10.85546875" style="263" customWidth="1"/>
    <col min="10004" max="10004" width="12.85546875" style="263" customWidth="1"/>
    <col min="10005" max="10005" width="11.5703125" style="263" customWidth="1"/>
    <col min="10006" max="10007" width="9.140625" style="263"/>
    <col min="10008" max="10008" width="10.5703125" style="263" bestFit="1" customWidth="1"/>
    <col min="10009" max="10009" width="11.28515625" style="263" customWidth="1"/>
    <col min="10010" max="10240" width="9.140625" style="263"/>
    <col min="10241" max="10241" width="87.85546875" style="263" customWidth="1"/>
    <col min="10242" max="10259" width="10.85546875" style="263" customWidth="1"/>
    <col min="10260" max="10260" width="12.85546875" style="263" customWidth="1"/>
    <col min="10261" max="10261" width="11.5703125" style="263" customWidth="1"/>
    <col min="10262" max="10263" width="9.140625" style="263"/>
    <col min="10264" max="10264" width="10.5703125" style="263" bestFit="1" customWidth="1"/>
    <col min="10265" max="10265" width="11.28515625" style="263" customWidth="1"/>
    <col min="10266" max="10496" width="9.140625" style="263"/>
    <col min="10497" max="10497" width="87.85546875" style="263" customWidth="1"/>
    <col min="10498" max="10515" width="10.85546875" style="263" customWidth="1"/>
    <col min="10516" max="10516" width="12.85546875" style="263" customWidth="1"/>
    <col min="10517" max="10517" width="11.5703125" style="263" customWidth="1"/>
    <col min="10518" max="10519" width="9.140625" style="263"/>
    <col min="10520" max="10520" width="10.5703125" style="263" bestFit="1" customWidth="1"/>
    <col min="10521" max="10521" width="11.28515625" style="263" customWidth="1"/>
    <col min="10522" max="10752" width="9.140625" style="263"/>
    <col min="10753" max="10753" width="87.85546875" style="263" customWidth="1"/>
    <col min="10754" max="10771" width="10.85546875" style="263" customWidth="1"/>
    <col min="10772" max="10772" width="12.85546875" style="263" customWidth="1"/>
    <col min="10773" max="10773" width="11.5703125" style="263" customWidth="1"/>
    <col min="10774" max="10775" width="9.140625" style="263"/>
    <col min="10776" max="10776" width="10.5703125" style="263" bestFit="1" customWidth="1"/>
    <col min="10777" max="10777" width="11.28515625" style="263" customWidth="1"/>
    <col min="10778" max="11008" width="9.140625" style="263"/>
    <col min="11009" max="11009" width="87.85546875" style="263" customWidth="1"/>
    <col min="11010" max="11027" width="10.85546875" style="263" customWidth="1"/>
    <col min="11028" max="11028" width="12.85546875" style="263" customWidth="1"/>
    <col min="11029" max="11029" width="11.5703125" style="263" customWidth="1"/>
    <col min="11030" max="11031" width="9.140625" style="263"/>
    <col min="11032" max="11032" width="10.5703125" style="263" bestFit="1" customWidth="1"/>
    <col min="11033" max="11033" width="11.28515625" style="263" customWidth="1"/>
    <col min="11034" max="11264" width="9.140625" style="263"/>
    <col min="11265" max="11265" width="87.85546875" style="263" customWidth="1"/>
    <col min="11266" max="11283" width="10.85546875" style="263" customWidth="1"/>
    <col min="11284" max="11284" width="12.85546875" style="263" customWidth="1"/>
    <col min="11285" max="11285" width="11.5703125" style="263" customWidth="1"/>
    <col min="11286" max="11287" width="9.140625" style="263"/>
    <col min="11288" max="11288" width="10.5703125" style="263" bestFit="1" customWidth="1"/>
    <col min="11289" max="11289" width="11.28515625" style="263" customWidth="1"/>
    <col min="11290" max="11520" width="9.140625" style="263"/>
    <col min="11521" max="11521" width="87.85546875" style="263" customWidth="1"/>
    <col min="11522" max="11539" width="10.85546875" style="263" customWidth="1"/>
    <col min="11540" max="11540" width="12.85546875" style="263" customWidth="1"/>
    <col min="11541" max="11541" width="11.5703125" style="263" customWidth="1"/>
    <col min="11542" max="11543" width="9.140625" style="263"/>
    <col min="11544" max="11544" width="10.5703125" style="263" bestFit="1" customWidth="1"/>
    <col min="11545" max="11545" width="11.28515625" style="263" customWidth="1"/>
    <col min="11546" max="11776" width="9.140625" style="263"/>
    <col min="11777" max="11777" width="87.85546875" style="263" customWidth="1"/>
    <col min="11778" max="11795" width="10.85546875" style="263" customWidth="1"/>
    <col min="11796" max="11796" width="12.85546875" style="263" customWidth="1"/>
    <col min="11797" max="11797" width="11.5703125" style="263" customWidth="1"/>
    <col min="11798" max="11799" width="9.140625" style="263"/>
    <col min="11800" max="11800" width="10.5703125" style="263" bestFit="1" customWidth="1"/>
    <col min="11801" max="11801" width="11.28515625" style="263" customWidth="1"/>
    <col min="11802" max="12032" width="9.140625" style="263"/>
    <col min="12033" max="12033" width="87.85546875" style="263" customWidth="1"/>
    <col min="12034" max="12051" width="10.85546875" style="263" customWidth="1"/>
    <col min="12052" max="12052" width="12.85546875" style="263" customWidth="1"/>
    <col min="12053" max="12053" width="11.5703125" style="263" customWidth="1"/>
    <col min="12054" max="12055" width="9.140625" style="263"/>
    <col min="12056" max="12056" width="10.5703125" style="263" bestFit="1" customWidth="1"/>
    <col min="12057" max="12057" width="11.28515625" style="263" customWidth="1"/>
    <col min="12058" max="12288" width="9.140625" style="263"/>
    <col min="12289" max="12289" width="87.85546875" style="263" customWidth="1"/>
    <col min="12290" max="12307" width="10.85546875" style="263" customWidth="1"/>
    <col min="12308" max="12308" width="12.85546875" style="263" customWidth="1"/>
    <col min="12309" max="12309" width="11.5703125" style="263" customWidth="1"/>
    <col min="12310" max="12311" width="9.140625" style="263"/>
    <col min="12312" max="12312" width="10.5703125" style="263" bestFit="1" customWidth="1"/>
    <col min="12313" max="12313" width="11.28515625" style="263" customWidth="1"/>
    <col min="12314" max="12544" width="9.140625" style="263"/>
    <col min="12545" max="12545" width="87.85546875" style="263" customWidth="1"/>
    <col min="12546" max="12563" width="10.85546875" style="263" customWidth="1"/>
    <col min="12564" max="12564" width="12.85546875" style="263" customWidth="1"/>
    <col min="12565" max="12565" width="11.5703125" style="263" customWidth="1"/>
    <col min="12566" max="12567" width="9.140625" style="263"/>
    <col min="12568" max="12568" width="10.5703125" style="263" bestFit="1" customWidth="1"/>
    <col min="12569" max="12569" width="11.28515625" style="263" customWidth="1"/>
    <col min="12570" max="12800" width="9.140625" style="263"/>
    <col min="12801" max="12801" width="87.85546875" style="263" customWidth="1"/>
    <col min="12802" max="12819" width="10.85546875" style="263" customWidth="1"/>
    <col min="12820" max="12820" width="12.85546875" style="263" customWidth="1"/>
    <col min="12821" max="12821" width="11.5703125" style="263" customWidth="1"/>
    <col min="12822" max="12823" width="9.140625" style="263"/>
    <col min="12824" max="12824" width="10.5703125" style="263" bestFit="1" customWidth="1"/>
    <col min="12825" max="12825" width="11.28515625" style="263" customWidth="1"/>
    <col min="12826" max="13056" width="9.140625" style="263"/>
    <col min="13057" max="13057" width="87.85546875" style="263" customWidth="1"/>
    <col min="13058" max="13075" width="10.85546875" style="263" customWidth="1"/>
    <col min="13076" max="13076" width="12.85546875" style="263" customWidth="1"/>
    <col min="13077" max="13077" width="11.5703125" style="263" customWidth="1"/>
    <col min="13078" max="13079" width="9.140625" style="263"/>
    <col min="13080" max="13080" width="10.5703125" style="263" bestFit="1" customWidth="1"/>
    <col min="13081" max="13081" width="11.28515625" style="263" customWidth="1"/>
    <col min="13082" max="13312" width="9.140625" style="263"/>
    <col min="13313" max="13313" width="87.85546875" style="263" customWidth="1"/>
    <col min="13314" max="13331" width="10.85546875" style="263" customWidth="1"/>
    <col min="13332" max="13332" width="12.85546875" style="263" customWidth="1"/>
    <col min="13333" max="13333" width="11.5703125" style="263" customWidth="1"/>
    <col min="13334" max="13335" width="9.140625" style="263"/>
    <col min="13336" max="13336" width="10.5703125" style="263" bestFit="1" customWidth="1"/>
    <col min="13337" max="13337" width="11.28515625" style="263" customWidth="1"/>
    <col min="13338" max="13568" width="9.140625" style="263"/>
    <col min="13569" max="13569" width="87.85546875" style="263" customWidth="1"/>
    <col min="13570" max="13587" width="10.85546875" style="263" customWidth="1"/>
    <col min="13588" max="13588" width="12.85546875" style="263" customWidth="1"/>
    <col min="13589" max="13589" width="11.5703125" style="263" customWidth="1"/>
    <col min="13590" max="13591" width="9.140625" style="263"/>
    <col min="13592" max="13592" width="10.5703125" style="263" bestFit="1" customWidth="1"/>
    <col min="13593" max="13593" width="11.28515625" style="263" customWidth="1"/>
    <col min="13594" max="13824" width="9.140625" style="263"/>
    <col min="13825" max="13825" width="87.85546875" style="263" customWidth="1"/>
    <col min="13826" max="13843" width="10.85546875" style="263" customWidth="1"/>
    <col min="13844" max="13844" width="12.85546875" style="263" customWidth="1"/>
    <col min="13845" max="13845" width="11.5703125" style="263" customWidth="1"/>
    <col min="13846" max="13847" width="9.140625" style="263"/>
    <col min="13848" max="13848" width="10.5703125" style="263" bestFit="1" customWidth="1"/>
    <col min="13849" max="13849" width="11.28515625" style="263" customWidth="1"/>
    <col min="13850" max="14080" width="9.140625" style="263"/>
    <col min="14081" max="14081" width="87.85546875" style="263" customWidth="1"/>
    <col min="14082" max="14099" width="10.85546875" style="263" customWidth="1"/>
    <col min="14100" max="14100" width="12.85546875" style="263" customWidth="1"/>
    <col min="14101" max="14101" width="11.5703125" style="263" customWidth="1"/>
    <col min="14102" max="14103" width="9.140625" style="263"/>
    <col min="14104" max="14104" width="10.5703125" style="263" bestFit="1" customWidth="1"/>
    <col min="14105" max="14105" width="11.28515625" style="263" customWidth="1"/>
    <col min="14106" max="14336" width="9.140625" style="263"/>
    <col min="14337" max="14337" width="87.85546875" style="263" customWidth="1"/>
    <col min="14338" max="14355" width="10.85546875" style="263" customWidth="1"/>
    <col min="14356" max="14356" width="12.85546875" style="263" customWidth="1"/>
    <col min="14357" max="14357" width="11.5703125" style="263" customWidth="1"/>
    <col min="14358" max="14359" width="9.140625" style="263"/>
    <col min="14360" max="14360" width="10.5703125" style="263" bestFit="1" customWidth="1"/>
    <col min="14361" max="14361" width="11.28515625" style="263" customWidth="1"/>
    <col min="14362" max="14592" width="9.140625" style="263"/>
    <col min="14593" max="14593" width="87.85546875" style="263" customWidth="1"/>
    <col min="14594" max="14611" width="10.85546875" style="263" customWidth="1"/>
    <col min="14612" max="14612" width="12.85546875" style="263" customWidth="1"/>
    <col min="14613" max="14613" width="11.5703125" style="263" customWidth="1"/>
    <col min="14614" max="14615" width="9.140625" style="263"/>
    <col min="14616" max="14616" width="10.5703125" style="263" bestFit="1" customWidth="1"/>
    <col min="14617" max="14617" width="11.28515625" style="263" customWidth="1"/>
    <col min="14618" max="14848" width="9.140625" style="263"/>
    <col min="14849" max="14849" width="87.85546875" style="263" customWidth="1"/>
    <col min="14850" max="14867" width="10.85546875" style="263" customWidth="1"/>
    <col min="14868" max="14868" width="12.85546875" style="263" customWidth="1"/>
    <col min="14869" max="14869" width="11.5703125" style="263" customWidth="1"/>
    <col min="14870" max="14871" width="9.140625" style="263"/>
    <col min="14872" max="14872" width="10.5703125" style="263" bestFit="1" customWidth="1"/>
    <col min="14873" max="14873" width="11.28515625" style="263" customWidth="1"/>
    <col min="14874" max="15104" width="9.140625" style="263"/>
    <col min="15105" max="15105" width="87.85546875" style="263" customWidth="1"/>
    <col min="15106" max="15123" width="10.85546875" style="263" customWidth="1"/>
    <col min="15124" max="15124" width="12.85546875" style="263" customWidth="1"/>
    <col min="15125" max="15125" width="11.5703125" style="263" customWidth="1"/>
    <col min="15126" max="15127" width="9.140625" style="263"/>
    <col min="15128" max="15128" width="10.5703125" style="263" bestFit="1" customWidth="1"/>
    <col min="15129" max="15129" width="11.28515625" style="263" customWidth="1"/>
    <col min="15130" max="15360" width="9.140625" style="263"/>
    <col min="15361" max="15361" width="87.85546875" style="263" customWidth="1"/>
    <col min="15362" max="15379" width="10.85546875" style="263" customWidth="1"/>
    <col min="15380" max="15380" width="12.85546875" style="263" customWidth="1"/>
    <col min="15381" max="15381" width="11.5703125" style="263" customWidth="1"/>
    <col min="15382" max="15383" width="9.140625" style="263"/>
    <col min="15384" max="15384" width="10.5703125" style="263" bestFit="1" customWidth="1"/>
    <col min="15385" max="15385" width="11.28515625" style="263" customWidth="1"/>
    <col min="15386" max="15616" width="9.140625" style="263"/>
    <col min="15617" max="15617" width="87.85546875" style="263" customWidth="1"/>
    <col min="15618" max="15635" width="10.85546875" style="263" customWidth="1"/>
    <col min="15636" max="15636" width="12.85546875" style="263" customWidth="1"/>
    <col min="15637" max="15637" width="11.5703125" style="263" customWidth="1"/>
    <col min="15638" max="15639" width="9.140625" style="263"/>
    <col min="15640" max="15640" width="10.5703125" style="263" bestFit="1" customWidth="1"/>
    <col min="15641" max="15641" width="11.28515625" style="263" customWidth="1"/>
    <col min="15642" max="15872" width="9.140625" style="263"/>
    <col min="15873" max="15873" width="87.85546875" style="263" customWidth="1"/>
    <col min="15874" max="15891" width="10.85546875" style="263" customWidth="1"/>
    <col min="15892" max="15892" width="12.85546875" style="263" customWidth="1"/>
    <col min="15893" max="15893" width="11.5703125" style="263" customWidth="1"/>
    <col min="15894" max="15895" width="9.140625" style="263"/>
    <col min="15896" max="15896" width="10.5703125" style="263" bestFit="1" customWidth="1"/>
    <col min="15897" max="15897" width="11.28515625" style="263" customWidth="1"/>
    <col min="15898" max="16128" width="9.140625" style="263"/>
    <col min="16129" max="16129" width="87.85546875" style="263" customWidth="1"/>
    <col min="16130" max="16147" width="10.85546875" style="263" customWidth="1"/>
    <col min="16148" max="16148" width="12.85546875" style="263" customWidth="1"/>
    <col min="16149" max="16149" width="11.5703125" style="263" customWidth="1"/>
    <col min="16150" max="16151" width="9.140625" style="263"/>
    <col min="16152" max="16152" width="10.5703125" style="263" bestFit="1" customWidth="1"/>
    <col min="16153" max="16153" width="11.28515625" style="263" customWidth="1"/>
    <col min="16154" max="16384" width="9.140625" style="263"/>
  </cols>
  <sheetData>
    <row r="1" spans="1:23" ht="53.25" customHeight="1" x14ac:dyDescent="0.4">
      <c r="A1" s="1285" t="s">
        <v>66</v>
      </c>
      <c r="B1" s="1285"/>
      <c r="C1" s="1285"/>
      <c r="D1" s="1285"/>
      <c r="E1" s="1285"/>
      <c r="F1" s="1285"/>
      <c r="G1" s="1285"/>
      <c r="H1" s="1285"/>
      <c r="I1" s="1285"/>
      <c r="J1" s="1285"/>
      <c r="K1" s="1285"/>
      <c r="L1" s="1285"/>
      <c r="M1" s="1285"/>
      <c r="N1" s="1285"/>
      <c r="O1" s="1285"/>
      <c r="P1" s="1285"/>
      <c r="Q1" s="1285"/>
      <c r="R1" s="1285"/>
      <c r="S1" s="1285"/>
      <c r="T1" s="262"/>
      <c r="U1" s="262"/>
      <c r="V1" s="262"/>
      <c r="W1" s="262"/>
    </row>
    <row r="2" spans="1:23" ht="38.25" customHeight="1" x14ac:dyDescent="0.4">
      <c r="A2" s="1285" t="s">
        <v>113</v>
      </c>
      <c r="B2" s="1285"/>
      <c r="C2" s="1285"/>
      <c r="D2" s="1285"/>
      <c r="E2" s="1285"/>
      <c r="F2" s="1285"/>
      <c r="G2" s="1285"/>
      <c r="H2" s="1285"/>
      <c r="I2" s="1285"/>
      <c r="J2" s="1285"/>
      <c r="K2" s="1285"/>
      <c r="L2" s="1285"/>
      <c r="M2" s="1285"/>
      <c r="N2" s="1285"/>
      <c r="O2" s="1285"/>
      <c r="P2" s="1285"/>
      <c r="Q2" s="1285"/>
      <c r="R2" s="1285"/>
      <c r="S2" s="1285"/>
      <c r="T2" s="262"/>
      <c r="U2" s="262"/>
      <c r="V2" s="262"/>
      <c r="W2" s="262"/>
    </row>
    <row r="3" spans="1:23" ht="33" customHeight="1" thickBot="1" x14ac:dyDescent="0.45">
      <c r="A3" s="884"/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5"/>
      <c r="T3" s="264"/>
      <c r="U3" s="264"/>
      <c r="V3" s="264"/>
      <c r="W3" s="264"/>
    </row>
    <row r="4" spans="1:23" ht="33" customHeight="1" x14ac:dyDescent="0.4">
      <c r="A4" s="1289" t="s">
        <v>0</v>
      </c>
      <c r="B4" s="1286" t="s">
        <v>18</v>
      </c>
      <c r="C4" s="1287"/>
      <c r="D4" s="1288"/>
      <c r="E4" s="1286" t="s">
        <v>19</v>
      </c>
      <c r="F4" s="1287"/>
      <c r="G4" s="1288"/>
      <c r="H4" s="1286" t="s">
        <v>20</v>
      </c>
      <c r="I4" s="1287"/>
      <c r="J4" s="1288"/>
      <c r="K4" s="1286" t="s">
        <v>21</v>
      </c>
      <c r="L4" s="1287"/>
      <c r="M4" s="1288"/>
      <c r="N4" s="1286" t="s">
        <v>87</v>
      </c>
      <c r="O4" s="1287"/>
      <c r="P4" s="1288"/>
      <c r="Q4" s="1292" t="s">
        <v>25</v>
      </c>
      <c r="R4" s="1293"/>
      <c r="S4" s="1294"/>
      <c r="T4" s="264"/>
      <c r="U4" s="264"/>
      <c r="V4" s="264"/>
      <c r="W4" s="264"/>
    </row>
    <row r="5" spans="1:23" ht="33" customHeight="1" x14ac:dyDescent="0.4">
      <c r="A5" s="1290"/>
      <c r="B5" s="1295" t="s">
        <v>23</v>
      </c>
      <c r="C5" s="1296"/>
      <c r="D5" s="1297"/>
      <c r="E5" s="1295" t="s">
        <v>23</v>
      </c>
      <c r="F5" s="1296"/>
      <c r="G5" s="1297"/>
      <c r="H5" s="1295" t="s">
        <v>23</v>
      </c>
      <c r="I5" s="1296"/>
      <c r="J5" s="1297"/>
      <c r="K5" s="1295" t="s">
        <v>23</v>
      </c>
      <c r="L5" s="1296"/>
      <c r="M5" s="1297"/>
      <c r="N5" s="1295" t="s">
        <v>23</v>
      </c>
      <c r="O5" s="1296"/>
      <c r="P5" s="1297"/>
      <c r="Q5" s="1295"/>
      <c r="R5" s="1296"/>
      <c r="S5" s="1297"/>
      <c r="T5" s="264"/>
      <c r="U5" s="264"/>
      <c r="V5" s="264"/>
      <c r="W5" s="264"/>
    </row>
    <row r="6" spans="1:23" ht="99.75" customHeight="1" thickBot="1" x14ac:dyDescent="0.45">
      <c r="A6" s="1291"/>
      <c r="B6" s="1042" t="s">
        <v>4</v>
      </c>
      <c r="C6" s="1043" t="s">
        <v>5</v>
      </c>
      <c r="D6" s="1044" t="s">
        <v>6</v>
      </c>
      <c r="E6" s="1042" t="s">
        <v>4</v>
      </c>
      <c r="F6" s="1043" t="s">
        <v>5</v>
      </c>
      <c r="G6" s="1044" t="s">
        <v>6</v>
      </c>
      <c r="H6" s="1042" t="s">
        <v>4</v>
      </c>
      <c r="I6" s="1043" t="s">
        <v>5</v>
      </c>
      <c r="J6" s="1044" t="s">
        <v>6</v>
      </c>
      <c r="K6" s="1042" t="s">
        <v>4</v>
      </c>
      <c r="L6" s="1043" t="s">
        <v>5</v>
      </c>
      <c r="M6" s="1044" t="s">
        <v>6</v>
      </c>
      <c r="N6" s="1042" t="s">
        <v>4</v>
      </c>
      <c r="O6" s="1043" t="s">
        <v>5</v>
      </c>
      <c r="P6" s="1044" t="s">
        <v>6</v>
      </c>
      <c r="Q6" s="1042" t="s">
        <v>4</v>
      </c>
      <c r="R6" s="1043" t="s">
        <v>5</v>
      </c>
      <c r="S6" s="1044" t="s">
        <v>6</v>
      </c>
      <c r="T6" s="264"/>
      <c r="U6" s="264"/>
      <c r="V6" s="264"/>
      <c r="W6" s="264"/>
    </row>
    <row r="7" spans="1:23" ht="36.75" customHeight="1" x14ac:dyDescent="0.4">
      <c r="A7" s="357" t="s">
        <v>7</v>
      </c>
      <c r="B7" s="399"/>
      <c r="C7" s="400"/>
      <c r="D7" s="401"/>
      <c r="E7" s="399"/>
      <c r="F7" s="400"/>
      <c r="G7" s="401"/>
      <c r="H7" s="399"/>
      <c r="I7" s="400"/>
      <c r="J7" s="401"/>
      <c r="K7" s="402"/>
      <c r="L7" s="403"/>
      <c r="M7" s="404"/>
      <c r="N7" s="402"/>
      <c r="O7" s="403"/>
      <c r="P7" s="404"/>
      <c r="Q7" s="405"/>
      <c r="R7" s="406"/>
      <c r="S7" s="407"/>
      <c r="T7" s="264"/>
      <c r="U7" s="264"/>
      <c r="V7" s="264"/>
      <c r="W7" s="264"/>
    </row>
    <row r="8" spans="1:23" ht="30" customHeight="1" x14ac:dyDescent="0.4">
      <c r="A8" s="358" t="s">
        <v>94</v>
      </c>
      <c r="B8" s="359">
        <v>0</v>
      </c>
      <c r="C8" s="360">
        <v>0</v>
      </c>
      <c r="D8" s="361">
        <v>0</v>
      </c>
      <c r="E8" s="359">
        <v>0</v>
      </c>
      <c r="F8" s="360">
        <v>0</v>
      </c>
      <c r="G8" s="361">
        <f>E8+F8</f>
        <v>0</v>
      </c>
      <c r="H8" s="359">
        <v>0</v>
      </c>
      <c r="I8" s="360">
        <v>0</v>
      </c>
      <c r="J8" s="361">
        <f>H8+I8</f>
        <v>0</v>
      </c>
      <c r="K8" s="353">
        <v>0</v>
      </c>
      <c r="L8" s="354">
        <v>0</v>
      </c>
      <c r="M8" s="355">
        <f>K8+L8</f>
        <v>0</v>
      </c>
      <c r="N8" s="353">
        <v>0</v>
      </c>
      <c r="O8" s="354">
        <v>0</v>
      </c>
      <c r="P8" s="355">
        <f>N8+O8</f>
        <v>0</v>
      </c>
      <c r="Q8" s="362">
        <f>B8+E8+H8+K8+N8</f>
        <v>0</v>
      </c>
      <c r="R8" s="363">
        <f>C8+F8+I8+L8+O8</f>
        <v>0</v>
      </c>
      <c r="S8" s="364">
        <f>Q8+R8</f>
        <v>0</v>
      </c>
      <c r="T8" s="264"/>
      <c r="U8" s="264"/>
      <c r="V8" s="264"/>
      <c r="W8" s="264"/>
    </row>
    <row r="9" spans="1:23" ht="30" customHeight="1" x14ac:dyDescent="0.4">
      <c r="A9" s="358" t="s">
        <v>95</v>
      </c>
      <c r="B9" s="359">
        <v>0</v>
      </c>
      <c r="C9" s="360">
        <v>0</v>
      </c>
      <c r="D9" s="361">
        <v>0</v>
      </c>
      <c r="E9" s="359">
        <v>0</v>
      </c>
      <c r="F9" s="360">
        <v>0</v>
      </c>
      <c r="G9" s="361">
        <f t="shared" ref="G9:G19" si="0">E9+F9</f>
        <v>0</v>
      </c>
      <c r="H9" s="359">
        <v>0</v>
      </c>
      <c r="I9" s="360">
        <v>0</v>
      </c>
      <c r="J9" s="361">
        <f t="shared" ref="J9:J19" si="1">H9+I9</f>
        <v>0</v>
      </c>
      <c r="K9" s="353">
        <v>0</v>
      </c>
      <c r="L9" s="354">
        <v>0</v>
      </c>
      <c r="M9" s="355">
        <f t="shared" ref="M9:M19" si="2">K9+L9</f>
        <v>0</v>
      </c>
      <c r="N9" s="353">
        <v>0</v>
      </c>
      <c r="O9" s="354">
        <v>0</v>
      </c>
      <c r="P9" s="355">
        <f t="shared" ref="P9:P19" si="3">N9+O9</f>
        <v>0</v>
      </c>
      <c r="Q9" s="362">
        <f t="shared" ref="Q9:R19" si="4">B9+E9+H9+K9+N9</f>
        <v>0</v>
      </c>
      <c r="R9" s="363">
        <f t="shared" si="4"/>
        <v>0</v>
      </c>
      <c r="S9" s="364">
        <f t="shared" ref="S9:S19" si="5">Q9+R9</f>
        <v>0</v>
      </c>
      <c r="T9" s="264"/>
      <c r="U9" s="264"/>
      <c r="V9" s="264"/>
      <c r="W9" s="264"/>
    </row>
    <row r="10" spans="1:23" ht="30" customHeight="1" x14ac:dyDescent="0.4">
      <c r="A10" s="358" t="s">
        <v>96</v>
      </c>
      <c r="B10" s="359">
        <v>0</v>
      </c>
      <c r="C10" s="360">
        <v>0</v>
      </c>
      <c r="D10" s="361">
        <v>0</v>
      </c>
      <c r="E10" s="359">
        <v>0</v>
      </c>
      <c r="F10" s="360">
        <v>0</v>
      </c>
      <c r="G10" s="361">
        <f t="shared" si="0"/>
        <v>0</v>
      </c>
      <c r="H10" s="359">
        <v>0</v>
      </c>
      <c r="I10" s="360">
        <v>0</v>
      </c>
      <c r="J10" s="361">
        <f t="shared" si="1"/>
        <v>0</v>
      </c>
      <c r="K10" s="353">
        <v>0</v>
      </c>
      <c r="L10" s="354">
        <v>0</v>
      </c>
      <c r="M10" s="355">
        <f t="shared" si="2"/>
        <v>0</v>
      </c>
      <c r="N10" s="353">
        <v>0</v>
      </c>
      <c r="O10" s="354">
        <v>0</v>
      </c>
      <c r="P10" s="355">
        <f t="shared" si="3"/>
        <v>0</v>
      </c>
      <c r="Q10" s="362">
        <f t="shared" si="4"/>
        <v>0</v>
      </c>
      <c r="R10" s="363">
        <f t="shared" si="4"/>
        <v>0</v>
      </c>
      <c r="S10" s="364">
        <f t="shared" si="5"/>
        <v>0</v>
      </c>
      <c r="T10" s="264"/>
      <c r="U10" s="264"/>
      <c r="V10" s="264"/>
      <c r="W10" s="264"/>
    </row>
    <row r="11" spans="1:23" ht="30" customHeight="1" x14ac:dyDescent="0.4">
      <c r="A11" s="358" t="s">
        <v>97</v>
      </c>
      <c r="B11" s="359">
        <v>0</v>
      </c>
      <c r="C11" s="360">
        <v>0</v>
      </c>
      <c r="D11" s="361">
        <f>B11+C11</f>
        <v>0</v>
      </c>
      <c r="E11" s="359">
        <v>0</v>
      </c>
      <c r="F11" s="360">
        <v>0</v>
      </c>
      <c r="G11" s="361">
        <f t="shared" si="0"/>
        <v>0</v>
      </c>
      <c r="H11" s="359">
        <v>0</v>
      </c>
      <c r="I11" s="360">
        <v>1</v>
      </c>
      <c r="J11" s="361">
        <f t="shared" si="1"/>
        <v>1</v>
      </c>
      <c r="K11" s="353">
        <v>0</v>
      </c>
      <c r="L11" s="354">
        <v>0</v>
      </c>
      <c r="M11" s="355">
        <f t="shared" si="2"/>
        <v>0</v>
      </c>
      <c r="N11" s="353">
        <v>0</v>
      </c>
      <c r="O11" s="354">
        <v>0</v>
      </c>
      <c r="P11" s="355">
        <f t="shared" si="3"/>
        <v>0</v>
      </c>
      <c r="Q11" s="362">
        <f t="shared" si="4"/>
        <v>0</v>
      </c>
      <c r="R11" s="363">
        <f t="shared" si="4"/>
        <v>1</v>
      </c>
      <c r="S11" s="365">
        <f t="shared" si="5"/>
        <v>1</v>
      </c>
      <c r="T11" s="264"/>
      <c r="U11" s="264"/>
      <c r="V11" s="264"/>
      <c r="W11" s="264"/>
    </row>
    <row r="12" spans="1:23" ht="30" customHeight="1" x14ac:dyDescent="0.4">
      <c r="A12" s="358" t="s">
        <v>26</v>
      </c>
      <c r="B12" s="359">
        <v>0</v>
      </c>
      <c r="C12" s="360">
        <v>1</v>
      </c>
      <c r="D12" s="361">
        <f>B12+C12</f>
        <v>1</v>
      </c>
      <c r="E12" s="359">
        <v>0</v>
      </c>
      <c r="F12" s="360">
        <v>1</v>
      </c>
      <c r="G12" s="361">
        <f t="shared" si="0"/>
        <v>1</v>
      </c>
      <c r="H12" s="359">
        <v>0</v>
      </c>
      <c r="I12" s="360">
        <v>3</v>
      </c>
      <c r="J12" s="361">
        <f t="shared" si="1"/>
        <v>3</v>
      </c>
      <c r="K12" s="353">
        <v>1</v>
      </c>
      <c r="L12" s="354">
        <v>1</v>
      </c>
      <c r="M12" s="355">
        <f t="shared" si="2"/>
        <v>2</v>
      </c>
      <c r="N12" s="353">
        <v>0</v>
      </c>
      <c r="O12" s="354">
        <v>0</v>
      </c>
      <c r="P12" s="355">
        <f t="shared" si="3"/>
        <v>0</v>
      </c>
      <c r="Q12" s="362">
        <f t="shared" si="4"/>
        <v>1</v>
      </c>
      <c r="R12" s="363">
        <f t="shared" si="4"/>
        <v>6</v>
      </c>
      <c r="S12" s="365">
        <f t="shared" si="5"/>
        <v>7</v>
      </c>
      <c r="T12" s="264"/>
      <c r="U12" s="264"/>
      <c r="V12" s="264"/>
      <c r="W12" s="264"/>
    </row>
    <row r="13" spans="1:23" ht="30" customHeight="1" x14ac:dyDescent="0.4">
      <c r="A13" s="358" t="s">
        <v>98</v>
      </c>
      <c r="B13" s="359">
        <v>0</v>
      </c>
      <c r="C13" s="360">
        <v>5</v>
      </c>
      <c r="D13" s="361">
        <f t="shared" ref="D13:D19" si="6">B13+C13</f>
        <v>5</v>
      </c>
      <c r="E13" s="359">
        <v>0</v>
      </c>
      <c r="F13" s="360">
        <v>4</v>
      </c>
      <c r="G13" s="361">
        <f t="shared" si="0"/>
        <v>4</v>
      </c>
      <c r="H13" s="359">
        <v>0</v>
      </c>
      <c r="I13" s="360">
        <v>4</v>
      </c>
      <c r="J13" s="361">
        <f t="shared" si="1"/>
        <v>4</v>
      </c>
      <c r="K13" s="353">
        <v>0</v>
      </c>
      <c r="L13" s="354">
        <v>3</v>
      </c>
      <c r="M13" s="355">
        <f t="shared" si="2"/>
        <v>3</v>
      </c>
      <c r="N13" s="353">
        <v>0</v>
      </c>
      <c r="O13" s="354">
        <v>0</v>
      </c>
      <c r="P13" s="355">
        <f t="shared" si="3"/>
        <v>0</v>
      </c>
      <c r="Q13" s="362">
        <f t="shared" si="4"/>
        <v>0</v>
      </c>
      <c r="R13" s="363">
        <f t="shared" si="4"/>
        <v>16</v>
      </c>
      <c r="S13" s="365">
        <f t="shared" si="5"/>
        <v>16</v>
      </c>
      <c r="T13" s="264"/>
      <c r="U13" s="264"/>
      <c r="V13" s="264"/>
      <c r="W13" s="264"/>
    </row>
    <row r="14" spans="1:23" ht="30" customHeight="1" x14ac:dyDescent="0.4">
      <c r="A14" s="358" t="s">
        <v>99</v>
      </c>
      <c r="B14" s="359">
        <v>0</v>
      </c>
      <c r="C14" s="360">
        <v>1</v>
      </c>
      <c r="D14" s="361">
        <f t="shared" si="6"/>
        <v>1</v>
      </c>
      <c r="E14" s="359">
        <v>0</v>
      </c>
      <c r="F14" s="360">
        <v>1</v>
      </c>
      <c r="G14" s="361">
        <f t="shared" si="0"/>
        <v>1</v>
      </c>
      <c r="H14" s="359">
        <v>0</v>
      </c>
      <c r="I14" s="360">
        <v>0</v>
      </c>
      <c r="J14" s="361">
        <f t="shared" si="1"/>
        <v>0</v>
      </c>
      <c r="K14" s="353">
        <v>0</v>
      </c>
      <c r="L14" s="354">
        <v>0</v>
      </c>
      <c r="M14" s="355">
        <f t="shared" si="2"/>
        <v>0</v>
      </c>
      <c r="N14" s="353">
        <v>0</v>
      </c>
      <c r="O14" s="354">
        <v>0</v>
      </c>
      <c r="P14" s="355">
        <f t="shared" si="3"/>
        <v>0</v>
      </c>
      <c r="Q14" s="362">
        <f t="shared" si="4"/>
        <v>0</v>
      </c>
      <c r="R14" s="363">
        <f t="shared" si="4"/>
        <v>2</v>
      </c>
      <c r="S14" s="365">
        <f t="shared" si="5"/>
        <v>2</v>
      </c>
      <c r="T14" s="264"/>
      <c r="U14" s="264"/>
      <c r="V14" s="264"/>
      <c r="W14" s="264"/>
    </row>
    <row r="15" spans="1:23" ht="30" customHeight="1" x14ac:dyDescent="0.4">
      <c r="A15" s="358" t="s">
        <v>27</v>
      </c>
      <c r="B15" s="359">
        <v>0</v>
      </c>
      <c r="C15" s="360">
        <v>0</v>
      </c>
      <c r="D15" s="361">
        <f t="shared" si="6"/>
        <v>0</v>
      </c>
      <c r="E15" s="359">
        <v>0</v>
      </c>
      <c r="F15" s="360">
        <v>0</v>
      </c>
      <c r="G15" s="361">
        <f t="shared" si="0"/>
        <v>0</v>
      </c>
      <c r="H15" s="359">
        <v>0</v>
      </c>
      <c r="I15" s="360">
        <v>0</v>
      </c>
      <c r="J15" s="361">
        <f>H15+I15</f>
        <v>0</v>
      </c>
      <c r="K15" s="353">
        <v>0</v>
      </c>
      <c r="L15" s="354">
        <v>0</v>
      </c>
      <c r="M15" s="355">
        <f t="shared" si="2"/>
        <v>0</v>
      </c>
      <c r="N15" s="353">
        <v>0</v>
      </c>
      <c r="O15" s="354">
        <v>0</v>
      </c>
      <c r="P15" s="355">
        <f t="shared" si="3"/>
        <v>0</v>
      </c>
      <c r="Q15" s="362">
        <f t="shared" si="4"/>
        <v>0</v>
      </c>
      <c r="R15" s="363">
        <f t="shared" si="4"/>
        <v>0</v>
      </c>
      <c r="S15" s="365">
        <f t="shared" si="5"/>
        <v>0</v>
      </c>
      <c r="T15" s="264"/>
      <c r="U15" s="264"/>
      <c r="V15" s="264"/>
      <c r="W15" s="264"/>
    </row>
    <row r="16" spans="1:23" ht="30" customHeight="1" x14ac:dyDescent="0.4">
      <c r="A16" s="366" t="s">
        <v>28</v>
      </c>
      <c r="B16" s="359">
        <v>0</v>
      </c>
      <c r="C16" s="360">
        <v>1</v>
      </c>
      <c r="D16" s="361">
        <f t="shared" si="6"/>
        <v>1</v>
      </c>
      <c r="E16" s="359">
        <v>0</v>
      </c>
      <c r="F16" s="360">
        <v>3</v>
      </c>
      <c r="G16" s="361">
        <f t="shared" si="0"/>
        <v>3</v>
      </c>
      <c r="H16" s="359">
        <v>0</v>
      </c>
      <c r="I16" s="360">
        <v>1</v>
      </c>
      <c r="J16" s="361">
        <f t="shared" si="1"/>
        <v>1</v>
      </c>
      <c r="K16" s="353">
        <v>1</v>
      </c>
      <c r="L16" s="354">
        <v>1</v>
      </c>
      <c r="M16" s="355">
        <f t="shared" si="2"/>
        <v>2</v>
      </c>
      <c r="N16" s="353">
        <v>0</v>
      </c>
      <c r="O16" s="354">
        <v>0</v>
      </c>
      <c r="P16" s="355">
        <f t="shared" si="3"/>
        <v>0</v>
      </c>
      <c r="Q16" s="362">
        <f t="shared" si="4"/>
        <v>1</v>
      </c>
      <c r="R16" s="363">
        <f t="shared" si="4"/>
        <v>6</v>
      </c>
      <c r="S16" s="365">
        <f t="shared" si="5"/>
        <v>7</v>
      </c>
      <c r="T16" s="264"/>
      <c r="U16" s="264"/>
      <c r="V16" s="264"/>
      <c r="W16" s="264"/>
    </row>
    <row r="17" spans="1:23" ht="30" customHeight="1" x14ac:dyDescent="0.4">
      <c r="A17" s="367" t="s">
        <v>100</v>
      </c>
      <c r="B17" s="359">
        <v>0</v>
      </c>
      <c r="C17" s="360">
        <v>1</v>
      </c>
      <c r="D17" s="361">
        <f t="shared" si="6"/>
        <v>1</v>
      </c>
      <c r="E17" s="359">
        <v>0</v>
      </c>
      <c r="F17" s="360">
        <v>1</v>
      </c>
      <c r="G17" s="361">
        <f t="shared" si="0"/>
        <v>1</v>
      </c>
      <c r="H17" s="359">
        <v>0</v>
      </c>
      <c r="I17" s="360">
        <v>1</v>
      </c>
      <c r="J17" s="361">
        <f t="shared" si="1"/>
        <v>1</v>
      </c>
      <c r="K17" s="368">
        <v>0</v>
      </c>
      <c r="L17" s="354">
        <v>0</v>
      </c>
      <c r="M17" s="355">
        <f t="shared" si="2"/>
        <v>0</v>
      </c>
      <c r="N17" s="353">
        <v>0</v>
      </c>
      <c r="O17" s="354">
        <v>0</v>
      </c>
      <c r="P17" s="355">
        <f t="shared" si="3"/>
        <v>0</v>
      </c>
      <c r="Q17" s="362">
        <f t="shared" si="4"/>
        <v>0</v>
      </c>
      <c r="R17" s="363">
        <f t="shared" si="4"/>
        <v>3</v>
      </c>
      <c r="S17" s="365">
        <f t="shared" si="5"/>
        <v>3</v>
      </c>
      <c r="T17" s="264"/>
      <c r="U17" s="264"/>
      <c r="V17" s="264"/>
      <c r="W17" s="264"/>
    </row>
    <row r="18" spans="1:23" ht="30" customHeight="1" x14ac:dyDescent="0.4">
      <c r="A18" s="369" t="s">
        <v>30</v>
      </c>
      <c r="B18" s="359">
        <v>0</v>
      </c>
      <c r="C18" s="360">
        <v>1</v>
      </c>
      <c r="D18" s="361">
        <f t="shared" si="6"/>
        <v>1</v>
      </c>
      <c r="E18" s="359">
        <v>0</v>
      </c>
      <c r="F18" s="360">
        <v>0</v>
      </c>
      <c r="G18" s="361">
        <f t="shared" si="0"/>
        <v>0</v>
      </c>
      <c r="H18" s="359">
        <v>0</v>
      </c>
      <c r="I18" s="360">
        <v>0</v>
      </c>
      <c r="J18" s="361">
        <f t="shared" si="1"/>
        <v>0</v>
      </c>
      <c r="K18" s="359">
        <v>0</v>
      </c>
      <c r="L18" s="354">
        <v>0</v>
      </c>
      <c r="M18" s="355">
        <f t="shared" si="2"/>
        <v>0</v>
      </c>
      <c r="N18" s="353">
        <v>0</v>
      </c>
      <c r="O18" s="354">
        <v>0</v>
      </c>
      <c r="P18" s="355">
        <f t="shared" si="3"/>
        <v>0</v>
      </c>
      <c r="Q18" s="362">
        <f t="shared" si="4"/>
        <v>0</v>
      </c>
      <c r="R18" s="363">
        <f t="shared" si="4"/>
        <v>1</v>
      </c>
      <c r="S18" s="365">
        <f t="shared" si="5"/>
        <v>1</v>
      </c>
      <c r="T18" s="264"/>
      <c r="U18" s="264"/>
      <c r="V18" s="264"/>
      <c r="W18" s="264"/>
    </row>
    <row r="19" spans="1:23" ht="53.25" thickBot="1" x14ac:dyDescent="0.45">
      <c r="A19" s="370" t="s">
        <v>101</v>
      </c>
      <c r="B19" s="371">
        <v>0</v>
      </c>
      <c r="C19" s="372">
        <v>0</v>
      </c>
      <c r="D19" s="373">
        <f t="shared" si="6"/>
        <v>0</v>
      </c>
      <c r="E19" s="371">
        <v>0</v>
      </c>
      <c r="F19" s="372">
        <v>0</v>
      </c>
      <c r="G19" s="373">
        <f t="shared" si="0"/>
        <v>0</v>
      </c>
      <c r="H19" s="371">
        <v>0</v>
      </c>
      <c r="I19" s="372">
        <v>1</v>
      </c>
      <c r="J19" s="373">
        <f t="shared" si="1"/>
        <v>1</v>
      </c>
      <c r="K19" s="388">
        <v>0</v>
      </c>
      <c r="L19" s="374">
        <v>0</v>
      </c>
      <c r="M19" s="356">
        <f t="shared" si="2"/>
        <v>0</v>
      </c>
      <c r="N19" s="375">
        <v>0</v>
      </c>
      <c r="O19" s="374">
        <v>0</v>
      </c>
      <c r="P19" s="356">
        <f t="shared" si="3"/>
        <v>0</v>
      </c>
      <c r="Q19" s="376">
        <f t="shared" si="4"/>
        <v>0</v>
      </c>
      <c r="R19" s="377">
        <f t="shared" si="4"/>
        <v>1</v>
      </c>
      <c r="S19" s="378">
        <f t="shared" si="5"/>
        <v>1</v>
      </c>
      <c r="T19" s="264"/>
      <c r="U19" s="264"/>
      <c r="V19" s="264"/>
      <c r="W19" s="264"/>
    </row>
    <row r="20" spans="1:23" ht="39.950000000000003" customHeight="1" thickBot="1" x14ac:dyDescent="0.45">
      <c r="A20" s="1045" t="s">
        <v>8</v>
      </c>
      <c r="B20" s="1046">
        <f>SUM(B8:B19)</f>
        <v>0</v>
      </c>
      <c r="C20" s="1047">
        <f t="shared" ref="C20:S20" si="7">SUM(C8:C19)</f>
        <v>10</v>
      </c>
      <c r="D20" s="1048">
        <f t="shared" si="7"/>
        <v>10</v>
      </c>
      <c r="E20" s="1046">
        <f t="shared" si="7"/>
        <v>0</v>
      </c>
      <c r="F20" s="1047">
        <f t="shared" si="7"/>
        <v>10</v>
      </c>
      <c r="G20" s="1048">
        <f t="shared" si="7"/>
        <v>10</v>
      </c>
      <c r="H20" s="1046">
        <f t="shared" si="7"/>
        <v>0</v>
      </c>
      <c r="I20" s="1047">
        <f t="shared" si="7"/>
        <v>11</v>
      </c>
      <c r="J20" s="1048">
        <f t="shared" si="7"/>
        <v>11</v>
      </c>
      <c r="K20" s="1046">
        <f t="shared" si="7"/>
        <v>2</v>
      </c>
      <c r="L20" s="1047">
        <f t="shared" si="7"/>
        <v>5</v>
      </c>
      <c r="M20" s="1048">
        <f t="shared" si="7"/>
        <v>7</v>
      </c>
      <c r="N20" s="1046">
        <f t="shared" si="7"/>
        <v>0</v>
      </c>
      <c r="O20" s="1047">
        <f t="shared" si="7"/>
        <v>0</v>
      </c>
      <c r="P20" s="1048">
        <f t="shared" si="7"/>
        <v>0</v>
      </c>
      <c r="Q20" s="1046">
        <f t="shared" si="7"/>
        <v>2</v>
      </c>
      <c r="R20" s="1047">
        <f t="shared" si="7"/>
        <v>36</v>
      </c>
      <c r="S20" s="1048">
        <f t="shared" si="7"/>
        <v>38</v>
      </c>
      <c r="T20" s="264"/>
      <c r="U20" s="264"/>
      <c r="V20" s="264"/>
      <c r="W20" s="264"/>
    </row>
    <row r="21" spans="1:23" ht="43.5" customHeight="1" x14ac:dyDescent="0.4">
      <c r="A21" s="379" t="s">
        <v>9</v>
      </c>
      <c r="B21" s="408"/>
      <c r="C21" s="409"/>
      <c r="D21" s="410"/>
      <c r="E21" s="408"/>
      <c r="F21" s="409"/>
      <c r="G21" s="410"/>
      <c r="H21" s="408"/>
      <c r="I21" s="409"/>
      <c r="J21" s="410"/>
      <c r="K21" s="408"/>
      <c r="L21" s="409"/>
      <c r="M21" s="410"/>
      <c r="N21" s="408"/>
      <c r="O21" s="409"/>
      <c r="P21" s="410"/>
      <c r="Q21" s="405"/>
      <c r="R21" s="406"/>
      <c r="S21" s="407"/>
      <c r="T21" s="264"/>
      <c r="U21" s="264"/>
      <c r="V21" s="264"/>
      <c r="W21" s="264"/>
    </row>
    <row r="22" spans="1:23" ht="24.95" customHeight="1" x14ac:dyDescent="0.4">
      <c r="A22" s="380" t="s">
        <v>10</v>
      </c>
      <c r="B22" s="381"/>
      <c r="C22" s="382"/>
      <c r="D22" s="383"/>
      <c r="E22" s="381"/>
      <c r="F22" s="382"/>
      <c r="G22" s="383"/>
      <c r="H22" s="381"/>
      <c r="I22" s="382"/>
      <c r="J22" s="383"/>
      <c r="K22" s="381"/>
      <c r="L22" s="384"/>
      <c r="M22" s="385"/>
      <c r="N22" s="386"/>
      <c r="O22" s="384"/>
      <c r="P22" s="385"/>
      <c r="Q22" s="386"/>
      <c r="R22" s="384"/>
      <c r="S22" s="387"/>
      <c r="T22" s="264"/>
      <c r="U22" s="264"/>
      <c r="V22" s="264"/>
      <c r="W22" s="264"/>
    </row>
    <row r="23" spans="1:23" ht="30" customHeight="1" x14ac:dyDescent="0.4">
      <c r="A23" s="358" t="s">
        <v>94</v>
      </c>
      <c r="B23" s="359">
        <v>0</v>
      </c>
      <c r="C23" s="360">
        <v>0</v>
      </c>
      <c r="D23" s="361">
        <v>0</v>
      </c>
      <c r="E23" s="359">
        <v>0</v>
      </c>
      <c r="F23" s="360">
        <v>0</v>
      </c>
      <c r="G23" s="361">
        <f>E23+F23</f>
        <v>0</v>
      </c>
      <c r="H23" s="359">
        <v>0</v>
      </c>
      <c r="I23" s="360">
        <v>0</v>
      </c>
      <c r="J23" s="361">
        <f>H23+I23</f>
        <v>0</v>
      </c>
      <c r="K23" s="353">
        <v>0</v>
      </c>
      <c r="L23" s="354">
        <v>0</v>
      </c>
      <c r="M23" s="355">
        <f>K23+L23</f>
        <v>0</v>
      </c>
      <c r="N23" s="353">
        <v>0</v>
      </c>
      <c r="O23" s="354">
        <v>0</v>
      </c>
      <c r="P23" s="355">
        <f t="shared" ref="P23:P34" si="8">N23+O23</f>
        <v>0</v>
      </c>
      <c r="Q23" s="362">
        <f>B23+E23+H23+K23+N23</f>
        <v>0</v>
      </c>
      <c r="R23" s="363">
        <f>C23+F23+I23+L23+O23</f>
        <v>0</v>
      </c>
      <c r="S23" s="365">
        <f>R23+Q23</f>
        <v>0</v>
      </c>
      <c r="T23" s="264"/>
      <c r="U23" s="264"/>
      <c r="V23" s="264"/>
      <c r="W23" s="264"/>
    </row>
    <row r="24" spans="1:23" ht="30" customHeight="1" x14ac:dyDescent="0.4">
      <c r="A24" s="358" t="s">
        <v>95</v>
      </c>
      <c r="B24" s="359">
        <v>0</v>
      </c>
      <c r="C24" s="360">
        <v>0</v>
      </c>
      <c r="D24" s="361">
        <v>0</v>
      </c>
      <c r="E24" s="359">
        <v>0</v>
      </c>
      <c r="F24" s="360">
        <v>0</v>
      </c>
      <c r="G24" s="361">
        <f t="shared" ref="G24:G34" si="9">E24+F24</f>
        <v>0</v>
      </c>
      <c r="H24" s="359">
        <v>0</v>
      </c>
      <c r="I24" s="360">
        <v>0</v>
      </c>
      <c r="J24" s="361">
        <f t="shared" ref="J24:J34" si="10">H24+I24</f>
        <v>0</v>
      </c>
      <c r="K24" s="353">
        <v>0</v>
      </c>
      <c r="L24" s="354">
        <v>0</v>
      </c>
      <c r="M24" s="355">
        <f t="shared" ref="M24:M34" si="11">K24+L24</f>
        <v>0</v>
      </c>
      <c r="N24" s="353">
        <v>0</v>
      </c>
      <c r="O24" s="354">
        <v>0</v>
      </c>
      <c r="P24" s="355">
        <f t="shared" si="8"/>
        <v>0</v>
      </c>
      <c r="Q24" s="362">
        <f t="shared" ref="Q24:R34" si="12">B24+E24+H24+K24+N24</f>
        <v>0</v>
      </c>
      <c r="R24" s="363">
        <f t="shared" si="12"/>
        <v>0</v>
      </c>
      <c r="S24" s="365">
        <f t="shared" ref="S24:S34" si="13">R24+Q24</f>
        <v>0</v>
      </c>
      <c r="T24" s="264"/>
      <c r="U24" s="264"/>
      <c r="V24" s="264"/>
      <c r="W24" s="264"/>
    </row>
    <row r="25" spans="1:23" ht="30" customHeight="1" x14ac:dyDescent="0.4">
      <c r="A25" s="358" t="s">
        <v>96</v>
      </c>
      <c r="B25" s="359">
        <v>0</v>
      </c>
      <c r="C25" s="360">
        <v>0</v>
      </c>
      <c r="D25" s="361">
        <v>0</v>
      </c>
      <c r="E25" s="359">
        <v>0</v>
      </c>
      <c r="F25" s="360">
        <v>0</v>
      </c>
      <c r="G25" s="361">
        <f t="shared" si="9"/>
        <v>0</v>
      </c>
      <c r="H25" s="359">
        <v>0</v>
      </c>
      <c r="I25" s="360">
        <v>0</v>
      </c>
      <c r="J25" s="361">
        <f t="shared" si="10"/>
        <v>0</v>
      </c>
      <c r="K25" s="353">
        <v>0</v>
      </c>
      <c r="L25" s="354">
        <v>0</v>
      </c>
      <c r="M25" s="355">
        <f t="shared" si="11"/>
        <v>0</v>
      </c>
      <c r="N25" s="353">
        <v>0</v>
      </c>
      <c r="O25" s="354">
        <v>0</v>
      </c>
      <c r="P25" s="355">
        <f t="shared" si="8"/>
        <v>0</v>
      </c>
      <c r="Q25" s="362">
        <f t="shared" si="12"/>
        <v>0</v>
      </c>
      <c r="R25" s="363">
        <f t="shared" si="12"/>
        <v>0</v>
      </c>
      <c r="S25" s="365">
        <f t="shared" si="13"/>
        <v>0</v>
      </c>
      <c r="T25" s="264"/>
      <c r="U25" s="264"/>
      <c r="V25" s="264"/>
      <c r="W25" s="264"/>
    </row>
    <row r="26" spans="1:23" ht="30" customHeight="1" x14ac:dyDescent="0.4">
      <c r="A26" s="358" t="s">
        <v>97</v>
      </c>
      <c r="B26" s="359">
        <v>0</v>
      </c>
      <c r="C26" s="360">
        <v>0</v>
      </c>
      <c r="D26" s="361">
        <f>B26+C26</f>
        <v>0</v>
      </c>
      <c r="E26" s="359">
        <v>0</v>
      </c>
      <c r="F26" s="360">
        <v>0</v>
      </c>
      <c r="G26" s="361">
        <f t="shared" si="9"/>
        <v>0</v>
      </c>
      <c r="H26" s="359">
        <v>0</v>
      </c>
      <c r="I26" s="360">
        <v>1</v>
      </c>
      <c r="J26" s="361">
        <f t="shared" si="10"/>
        <v>1</v>
      </c>
      <c r="K26" s="353">
        <v>0</v>
      </c>
      <c r="L26" s="354">
        <v>0</v>
      </c>
      <c r="M26" s="355">
        <f t="shared" si="11"/>
        <v>0</v>
      </c>
      <c r="N26" s="353">
        <v>0</v>
      </c>
      <c r="O26" s="354">
        <v>0</v>
      </c>
      <c r="P26" s="355">
        <f t="shared" si="8"/>
        <v>0</v>
      </c>
      <c r="Q26" s="362">
        <f t="shared" si="12"/>
        <v>0</v>
      </c>
      <c r="R26" s="363">
        <f t="shared" si="12"/>
        <v>1</v>
      </c>
      <c r="S26" s="365">
        <f t="shared" si="13"/>
        <v>1</v>
      </c>
      <c r="T26" s="264"/>
      <c r="U26" s="264"/>
      <c r="V26" s="264"/>
      <c r="W26" s="264"/>
    </row>
    <row r="27" spans="1:23" ht="30" customHeight="1" x14ac:dyDescent="0.4">
      <c r="A27" s="358" t="s">
        <v>26</v>
      </c>
      <c r="B27" s="359">
        <v>0</v>
      </c>
      <c r="C27" s="360">
        <v>1</v>
      </c>
      <c r="D27" s="361">
        <f>B27+C27</f>
        <v>1</v>
      </c>
      <c r="E27" s="359">
        <v>0</v>
      </c>
      <c r="F27" s="360">
        <v>1</v>
      </c>
      <c r="G27" s="361">
        <f t="shared" si="9"/>
        <v>1</v>
      </c>
      <c r="H27" s="359">
        <v>0</v>
      </c>
      <c r="I27" s="360">
        <v>3</v>
      </c>
      <c r="J27" s="361">
        <f t="shared" si="10"/>
        <v>3</v>
      </c>
      <c r="K27" s="353">
        <v>1</v>
      </c>
      <c r="L27" s="354">
        <v>1</v>
      </c>
      <c r="M27" s="355">
        <f t="shared" si="11"/>
        <v>2</v>
      </c>
      <c r="N27" s="353">
        <v>0</v>
      </c>
      <c r="O27" s="354">
        <v>0</v>
      </c>
      <c r="P27" s="355">
        <f t="shared" si="8"/>
        <v>0</v>
      </c>
      <c r="Q27" s="362">
        <f t="shared" si="12"/>
        <v>1</v>
      </c>
      <c r="R27" s="363">
        <f t="shared" si="12"/>
        <v>6</v>
      </c>
      <c r="S27" s="365">
        <f t="shared" si="13"/>
        <v>7</v>
      </c>
      <c r="T27" s="264"/>
      <c r="U27" s="264"/>
      <c r="V27" s="264"/>
      <c r="W27" s="264"/>
    </row>
    <row r="28" spans="1:23" ht="30" customHeight="1" x14ac:dyDescent="0.4">
      <c r="A28" s="358" t="s">
        <v>98</v>
      </c>
      <c r="B28" s="359">
        <v>0</v>
      </c>
      <c r="C28" s="360">
        <v>5</v>
      </c>
      <c r="D28" s="361">
        <f t="shared" ref="D28:D34" si="14">B28+C28</f>
        <v>5</v>
      </c>
      <c r="E28" s="359">
        <v>0</v>
      </c>
      <c r="F28" s="360">
        <v>4</v>
      </c>
      <c r="G28" s="361">
        <f t="shared" si="9"/>
        <v>4</v>
      </c>
      <c r="H28" s="359">
        <v>0</v>
      </c>
      <c r="I28" s="360">
        <v>3</v>
      </c>
      <c r="J28" s="361">
        <f t="shared" si="10"/>
        <v>3</v>
      </c>
      <c r="K28" s="353">
        <v>0</v>
      </c>
      <c r="L28" s="354">
        <v>3</v>
      </c>
      <c r="M28" s="355">
        <f t="shared" si="11"/>
        <v>3</v>
      </c>
      <c r="N28" s="353">
        <v>0</v>
      </c>
      <c r="O28" s="354">
        <v>0</v>
      </c>
      <c r="P28" s="355">
        <f t="shared" si="8"/>
        <v>0</v>
      </c>
      <c r="Q28" s="362">
        <f t="shared" si="12"/>
        <v>0</v>
      </c>
      <c r="R28" s="363">
        <f t="shared" si="12"/>
        <v>15</v>
      </c>
      <c r="S28" s="365">
        <f t="shared" si="13"/>
        <v>15</v>
      </c>
      <c r="T28" s="264"/>
      <c r="U28" s="264"/>
      <c r="V28" s="264"/>
      <c r="W28" s="264"/>
    </row>
    <row r="29" spans="1:23" ht="30" customHeight="1" x14ac:dyDescent="0.4">
      <c r="A29" s="358" t="s">
        <v>99</v>
      </c>
      <c r="B29" s="359">
        <v>0</v>
      </c>
      <c r="C29" s="360">
        <v>1</v>
      </c>
      <c r="D29" s="361">
        <f t="shared" si="14"/>
        <v>1</v>
      </c>
      <c r="E29" s="359">
        <v>0</v>
      </c>
      <c r="F29" s="360">
        <v>1</v>
      </c>
      <c r="G29" s="361">
        <f t="shared" si="9"/>
        <v>1</v>
      </c>
      <c r="H29" s="359">
        <v>0</v>
      </c>
      <c r="I29" s="360">
        <v>0</v>
      </c>
      <c r="J29" s="361">
        <f t="shared" si="10"/>
        <v>0</v>
      </c>
      <c r="K29" s="353">
        <v>0</v>
      </c>
      <c r="L29" s="354">
        <v>0</v>
      </c>
      <c r="M29" s="355">
        <f t="shared" si="11"/>
        <v>0</v>
      </c>
      <c r="N29" s="353">
        <v>0</v>
      </c>
      <c r="O29" s="354">
        <v>0</v>
      </c>
      <c r="P29" s="355">
        <f t="shared" si="8"/>
        <v>0</v>
      </c>
      <c r="Q29" s="362">
        <f t="shared" si="12"/>
        <v>0</v>
      </c>
      <c r="R29" s="363">
        <f t="shared" si="12"/>
        <v>2</v>
      </c>
      <c r="S29" s="365">
        <f t="shared" si="13"/>
        <v>2</v>
      </c>
      <c r="T29" s="264"/>
      <c r="U29" s="264"/>
      <c r="V29" s="264"/>
      <c r="W29" s="264"/>
    </row>
    <row r="30" spans="1:23" ht="30" customHeight="1" x14ac:dyDescent="0.4">
      <c r="A30" s="358" t="s">
        <v>27</v>
      </c>
      <c r="B30" s="359">
        <v>0</v>
      </c>
      <c r="C30" s="360">
        <v>0</v>
      </c>
      <c r="D30" s="361">
        <f t="shared" si="14"/>
        <v>0</v>
      </c>
      <c r="E30" s="359">
        <v>0</v>
      </c>
      <c r="F30" s="360">
        <v>0</v>
      </c>
      <c r="G30" s="361">
        <f t="shared" si="9"/>
        <v>0</v>
      </c>
      <c r="H30" s="359">
        <v>0</v>
      </c>
      <c r="I30" s="360">
        <v>0</v>
      </c>
      <c r="J30" s="361">
        <f t="shared" si="10"/>
        <v>0</v>
      </c>
      <c r="K30" s="353">
        <v>0</v>
      </c>
      <c r="L30" s="354">
        <v>0</v>
      </c>
      <c r="M30" s="355">
        <f t="shared" si="11"/>
        <v>0</v>
      </c>
      <c r="N30" s="353">
        <v>0</v>
      </c>
      <c r="O30" s="354">
        <v>0</v>
      </c>
      <c r="P30" s="355">
        <f t="shared" si="8"/>
        <v>0</v>
      </c>
      <c r="Q30" s="362">
        <f t="shared" si="12"/>
        <v>0</v>
      </c>
      <c r="R30" s="363">
        <f t="shared" si="12"/>
        <v>0</v>
      </c>
      <c r="S30" s="365">
        <f t="shared" si="13"/>
        <v>0</v>
      </c>
      <c r="T30" s="264"/>
      <c r="U30" s="264"/>
      <c r="V30" s="264"/>
      <c r="W30" s="264"/>
    </row>
    <row r="31" spans="1:23" ht="30" customHeight="1" x14ac:dyDescent="0.4">
      <c r="A31" s="366" t="s">
        <v>28</v>
      </c>
      <c r="B31" s="359">
        <v>0</v>
      </c>
      <c r="C31" s="360">
        <v>1</v>
      </c>
      <c r="D31" s="361">
        <f t="shared" si="14"/>
        <v>1</v>
      </c>
      <c r="E31" s="359">
        <v>0</v>
      </c>
      <c r="F31" s="360">
        <v>3</v>
      </c>
      <c r="G31" s="361">
        <f t="shared" si="9"/>
        <v>3</v>
      </c>
      <c r="H31" s="359">
        <v>0</v>
      </c>
      <c r="I31" s="360">
        <v>1</v>
      </c>
      <c r="J31" s="361">
        <f t="shared" si="10"/>
        <v>1</v>
      </c>
      <c r="K31" s="353">
        <v>1</v>
      </c>
      <c r="L31" s="354">
        <v>0</v>
      </c>
      <c r="M31" s="355">
        <f t="shared" si="11"/>
        <v>1</v>
      </c>
      <c r="N31" s="353">
        <v>0</v>
      </c>
      <c r="O31" s="354">
        <v>0</v>
      </c>
      <c r="P31" s="355">
        <f t="shared" si="8"/>
        <v>0</v>
      </c>
      <c r="Q31" s="362">
        <f t="shared" si="12"/>
        <v>1</v>
      </c>
      <c r="R31" s="363">
        <f t="shared" si="12"/>
        <v>5</v>
      </c>
      <c r="S31" s="365">
        <f t="shared" si="13"/>
        <v>6</v>
      </c>
      <c r="T31" s="264"/>
      <c r="U31" s="264"/>
      <c r="V31" s="264"/>
      <c r="W31" s="264"/>
    </row>
    <row r="32" spans="1:23" ht="30" customHeight="1" x14ac:dyDescent="0.4">
      <c r="A32" s="367" t="s">
        <v>100</v>
      </c>
      <c r="B32" s="359">
        <v>0</v>
      </c>
      <c r="C32" s="360">
        <v>1</v>
      </c>
      <c r="D32" s="361">
        <f t="shared" si="14"/>
        <v>1</v>
      </c>
      <c r="E32" s="359">
        <v>0</v>
      </c>
      <c r="F32" s="360">
        <v>1</v>
      </c>
      <c r="G32" s="361">
        <f t="shared" si="9"/>
        <v>1</v>
      </c>
      <c r="H32" s="359">
        <v>0</v>
      </c>
      <c r="I32" s="360">
        <v>1</v>
      </c>
      <c r="J32" s="361">
        <f t="shared" si="10"/>
        <v>1</v>
      </c>
      <c r="K32" s="368">
        <v>0</v>
      </c>
      <c r="L32" s="354">
        <v>0</v>
      </c>
      <c r="M32" s="355">
        <f t="shared" si="11"/>
        <v>0</v>
      </c>
      <c r="N32" s="353">
        <v>0</v>
      </c>
      <c r="O32" s="354">
        <v>0</v>
      </c>
      <c r="P32" s="355">
        <f t="shared" si="8"/>
        <v>0</v>
      </c>
      <c r="Q32" s="362">
        <f t="shared" si="12"/>
        <v>0</v>
      </c>
      <c r="R32" s="363">
        <f t="shared" si="12"/>
        <v>3</v>
      </c>
      <c r="S32" s="365">
        <f t="shared" si="13"/>
        <v>3</v>
      </c>
      <c r="T32" s="264"/>
      <c r="U32" s="264"/>
      <c r="V32" s="264"/>
      <c r="W32" s="264"/>
    </row>
    <row r="33" spans="1:23" ht="30" customHeight="1" x14ac:dyDescent="0.4">
      <c r="A33" s="369" t="s">
        <v>30</v>
      </c>
      <c r="B33" s="359">
        <v>0</v>
      </c>
      <c r="C33" s="360">
        <v>1</v>
      </c>
      <c r="D33" s="361">
        <f t="shared" si="14"/>
        <v>1</v>
      </c>
      <c r="E33" s="359">
        <v>0</v>
      </c>
      <c r="F33" s="360">
        <v>0</v>
      </c>
      <c r="G33" s="361">
        <f t="shared" si="9"/>
        <v>0</v>
      </c>
      <c r="H33" s="359">
        <v>0</v>
      </c>
      <c r="I33" s="360">
        <v>0</v>
      </c>
      <c r="J33" s="361">
        <f t="shared" si="10"/>
        <v>0</v>
      </c>
      <c r="K33" s="359">
        <v>0</v>
      </c>
      <c r="L33" s="354">
        <v>0</v>
      </c>
      <c r="M33" s="355">
        <f t="shared" si="11"/>
        <v>0</v>
      </c>
      <c r="N33" s="353">
        <v>0</v>
      </c>
      <c r="O33" s="354">
        <v>0</v>
      </c>
      <c r="P33" s="355">
        <f t="shared" si="8"/>
        <v>0</v>
      </c>
      <c r="Q33" s="362">
        <f t="shared" si="12"/>
        <v>0</v>
      </c>
      <c r="R33" s="363">
        <f t="shared" si="12"/>
        <v>1</v>
      </c>
      <c r="S33" s="365">
        <f t="shared" si="13"/>
        <v>1</v>
      </c>
      <c r="T33" s="264"/>
      <c r="U33" s="264"/>
      <c r="V33" s="264"/>
      <c r="W33" s="264"/>
    </row>
    <row r="34" spans="1:23" ht="53.25" thickBot="1" x14ac:dyDescent="0.45">
      <c r="A34" s="370" t="s">
        <v>101</v>
      </c>
      <c r="B34" s="371">
        <v>0</v>
      </c>
      <c r="C34" s="372">
        <v>0</v>
      </c>
      <c r="D34" s="373">
        <f t="shared" si="14"/>
        <v>0</v>
      </c>
      <c r="E34" s="371">
        <v>0</v>
      </c>
      <c r="F34" s="372">
        <v>0</v>
      </c>
      <c r="G34" s="373">
        <f t="shared" si="9"/>
        <v>0</v>
      </c>
      <c r="H34" s="371">
        <v>0</v>
      </c>
      <c r="I34" s="372">
        <v>1</v>
      </c>
      <c r="J34" s="373">
        <f t="shared" si="10"/>
        <v>1</v>
      </c>
      <c r="K34" s="388">
        <v>0</v>
      </c>
      <c r="L34" s="374">
        <v>0</v>
      </c>
      <c r="M34" s="356">
        <f t="shared" si="11"/>
        <v>0</v>
      </c>
      <c r="N34" s="375">
        <v>0</v>
      </c>
      <c r="O34" s="374">
        <v>0</v>
      </c>
      <c r="P34" s="356">
        <f t="shared" si="8"/>
        <v>0</v>
      </c>
      <c r="Q34" s="376">
        <f t="shared" si="12"/>
        <v>0</v>
      </c>
      <c r="R34" s="377">
        <f t="shared" si="12"/>
        <v>1</v>
      </c>
      <c r="S34" s="378">
        <f t="shared" si="13"/>
        <v>1</v>
      </c>
      <c r="T34" s="264"/>
      <c r="U34" s="264"/>
      <c r="V34" s="264"/>
      <c r="W34" s="264"/>
    </row>
    <row r="35" spans="1:23" ht="39.950000000000003" customHeight="1" thickBot="1" x14ac:dyDescent="0.45">
      <c r="A35" s="1049" t="s">
        <v>12</v>
      </c>
      <c r="B35" s="1046">
        <f t="shared" ref="B35:S35" si="15">SUM(B23:B34)</f>
        <v>0</v>
      </c>
      <c r="C35" s="1047">
        <f t="shared" si="15"/>
        <v>10</v>
      </c>
      <c r="D35" s="1048">
        <f t="shared" si="15"/>
        <v>10</v>
      </c>
      <c r="E35" s="1046">
        <f t="shared" si="15"/>
        <v>0</v>
      </c>
      <c r="F35" s="1047">
        <f t="shared" si="15"/>
        <v>10</v>
      </c>
      <c r="G35" s="1048">
        <f t="shared" si="15"/>
        <v>10</v>
      </c>
      <c r="H35" s="1046">
        <f t="shared" si="15"/>
        <v>0</v>
      </c>
      <c r="I35" s="1047">
        <f t="shared" si="15"/>
        <v>10</v>
      </c>
      <c r="J35" s="1048">
        <f t="shared" si="15"/>
        <v>10</v>
      </c>
      <c r="K35" s="1046">
        <f t="shared" si="15"/>
        <v>2</v>
      </c>
      <c r="L35" s="1047">
        <f t="shared" si="15"/>
        <v>4</v>
      </c>
      <c r="M35" s="1048">
        <f t="shared" si="15"/>
        <v>6</v>
      </c>
      <c r="N35" s="1046">
        <f t="shared" si="15"/>
        <v>0</v>
      </c>
      <c r="O35" s="1047">
        <f t="shared" si="15"/>
        <v>0</v>
      </c>
      <c r="P35" s="1048">
        <f t="shared" si="15"/>
        <v>0</v>
      </c>
      <c r="Q35" s="1046">
        <f t="shared" si="15"/>
        <v>2</v>
      </c>
      <c r="R35" s="1047">
        <f t="shared" si="15"/>
        <v>34</v>
      </c>
      <c r="S35" s="1048">
        <f t="shared" si="15"/>
        <v>36</v>
      </c>
      <c r="T35" s="264"/>
      <c r="U35" s="264"/>
      <c r="V35" s="264"/>
      <c r="W35" s="264"/>
    </row>
    <row r="36" spans="1:23" ht="51" x14ac:dyDescent="0.4">
      <c r="A36" s="389" t="s">
        <v>13</v>
      </c>
      <c r="B36" s="411"/>
      <c r="C36" s="412"/>
      <c r="D36" s="413"/>
      <c r="E36" s="411"/>
      <c r="F36" s="412"/>
      <c r="G36" s="413"/>
      <c r="H36" s="411"/>
      <c r="I36" s="412"/>
      <c r="J36" s="413"/>
      <c r="K36" s="414"/>
      <c r="L36" s="415"/>
      <c r="M36" s="416"/>
      <c r="N36" s="414"/>
      <c r="O36" s="415"/>
      <c r="P36" s="416"/>
      <c r="Q36" s="402"/>
      <c r="R36" s="403"/>
      <c r="S36" s="407"/>
      <c r="T36" s="264"/>
      <c r="U36" s="264"/>
      <c r="V36" s="264"/>
      <c r="W36" s="264"/>
    </row>
    <row r="37" spans="1:23" ht="30" customHeight="1" x14ac:dyDescent="0.4">
      <c r="A37" s="358" t="s">
        <v>94</v>
      </c>
      <c r="B37" s="359">
        <v>0</v>
      </c>
      <c r="C37" s="360">
        <v>0</v>
      </c>
      <c r="D37" s="361">
        <f t="shared" ref="D37:D44" si="16">B37+C37</f>
        <v>0</v>
      </c>
      <c r="E37" s="359">
        <v>0</v>
      </c>
      <c r="F37" s="360">
        <v>0</v>
      </c>
      <c r="G37" s="361">
        <f>E37+F37</f>
        <v>0</v>
      </c>
      <c r="H37" s="359">
        <v>0</v>
      </c>
      <c r="I37" s="360">
        <v>0</v>
      </c>
      <c r="J37" s="361">
        <f>H37+I37</f>
        <v>0</v>
      </c>
      <c r="K37" s="359">
        <v>0</v>
      </c>
      <c r="L37" s="360">
        <v>0</v>
      </c>
      <c r="M37" s="361">
        <f>K37+L37</f>
        <v>0</v>
      </c>
      <c r="N37" s="359">
        <v>0</v>
      </c>
      <c r="O37" s="360">
        <v>0</v>
      </c>
      <c r="P37" s="361">
        <f t="shared" ref="P37:P48" si="17">N37+O37</f>
        <v>0</v>
      </c>
      <c r="Q37" s="362">
        <f t="shared" ref="Q37:R48" si="18">B37+E37+H37+K37</f>
        <v>0</v>
      </c>
      <c r="R37" s="363">
        <f t="shared" si="18"/>
        <v>0</v>
      </c>
      <c r="S37" s="365">
        <f t="shared" ref="S37:S48" si="19">R37+Q37</f>
        <v>0</v>
      </c>
      <c r="T37" s="264"/>
      <c r="U37" s="264"/>
      <c r="V37" s="264"/>
      <c r="W37" s="264"/>
    </row>
    <row r="38" spans="1:23" ht="30" customHeight="1" x14ac:dyDescent="0.4">
      <c r="A38" s="358" t="s">
        <v>95</v>
      </c>
      <c r="B38" s="359">
        <v>0</v>
      </c>
      <c r="C38" s="360">
        <v>0</v>
      </c>
      <c r="D38" s="361">
        <f t="shared" si="16"/>
        <v>0</v>
      </c>
      <c r="E38" s="359">
        <v>0</v>
      </c>
      <c r="F38" s="360">
        <v>0</v>
      </c>
      <c r="G38" s="361">
        <f t="shared" ref="G38:G48" si="20">E38+F38</f>
        <v>0</v>
      </c>
      <c r="H38" s="359">
        <v>0</v>
      </c>
      <c r="I38" s="360">
        <v>0</v>
      </c>
      <c r="J38" s="361">
        <f t="shared" ref="J38:J48" si="21">H38+I38</f>
        <v>0</v>
      </c>
      <c r="K38" s="359">
        <v>0</v>
      </c>
      <c r="L38" s="360">
        <v>0</v>
      </c>
      <c r="M38" s="361">
        <f t="shared" ref="M38:M48" si="22">K38+L38</f>
        <v>0</v>
      </c>
      <c r="N38" s="359">
        <v>0</v>
      </c>
      <c r="O38" s="360">
        <v>0</v>
      </c>
      <c r="P38" s="361">
        <f t="shared" si="17"/>
        <v>0</v>
      </c>
      <c r="Q38" s="362">
        <f t="shared" si="18"/>
        <v>0</v>
      </c>
      <c r="R38" s="363">
        <f t="shared" si="18"/>
        <v>0</v>
      </c>
      <c r="S38" s="365">
        <f t="shared" si="19"/>
        <v>0</v>
      </c>
      <c r="T38" s="264"/>
      <c r="U38" s="264"/>
      <c r="V38" s="264"/>
      <c r="W38" s="264"/>
    </row>
    <row r="39" spans="1:23" ht="30" customHeight="1" x14ac:dyDescent="0.4">
      <c r="A39" s="358" t="s">
        <v>96</v>
      </c>
      <c r="B39" s="359">
        <v>0</v>
      </c>
      <c r="C39" s="360">
        <v>0</v>
      </c>
      <c r="D39" s="361">
        <f t="shared" si="16"/>
        <v>0</v>
      </c>
      <c r="E39" s="359">
        <v>0</v>
      </c>
      <c r="F39" s="360">
        <v>0</v>
      </c>
      <c r="G39" s="361">
        <f t="shared" si="20"/>
        <v>0</v>
      </c>
      <c r="H39" s="359">
        <v>0</v>
      </c>
      <c r="I39" s="360">
        <v>0</v>
      </c>
      <c r="J39" s="361">
        <f t="shared" si="21"/>
        <v>0</v>
      </c>
      <c r="K39" s="359">
        <v>0</v>
      </c>
      <c r="L39" s="360">
        <v>0</v>
      </c>
      <c r="M39" s="361">
        <f t="shared" si="22"/>
        <v>0</v>
      </c>
      <c r="N39" s="359">
        <v>0</v>
      </c>
      <c r="O39" s="360">
        <v>0</v>
      </c>
      <c r="P39" s="361">
        <f t="shared" si="17"/>
        <v>0</v>
      </c>
      <c r="Q39" s="362">
        <f t="shared" si="18"/>
        <v>0</v>
      </c>
      <c r="R39" s="363">
        <f t="shared" si="18"/>
        <v>0</v>
      </c>
      <c r="S39" s="365">
        <f t="shared" si="19"/>
        <v>0</v>
      </c>
      <c r="T39" s="264"/>
      <c r="U39" s="264"/>
      <c r="V39" s="264"/>
      <c r="W39" s="264"/>
    </row>
    <row r="40" spans="1:23" ht="30" customHeight="1" x14ac:dyDescent="0.4">
      <c r="A40" s="358" t="s">
        <v>97</v>
      </c>
      <c r="B40" s="359">
        <v>0</v>
      </c>
      <c r="C40" s="360">
        <v>0</v>
      </c>
      <c r="D40" s="361">
        <f t="shared" si="16"/>
        <v>0</v>
      </c>
      <c r="E40" s="359">
        <v>0</v>
      </c>
      <c r="F40" s="360">
        <v>0</v>
      </c>
      <c r="G40" s="361">
        <f t="shared" si="20"/>
        <v>0</v>
      </c>
      <c r="H40" s="359">
        <v>0</v>
      </c>
      <c r="I40" s="360">
        <v>0</v>
      </c>
      <c r="J40" s="361">
        <f t="shared" si="21"/>
        <v>0</v>
      </c>
      <c r="K40" s="359">
        <v>0</v>
      </c>
      <c r="L40" s="360">
        <v>0</v>
      </c>
      <c r="M40" s="361">
        <f t="shared" si="22"/>
        <v>0</v>
      </c>
      <c r="N40" s="359">
        <v>0</v>
      </c>
      <c r="O40" s="360">
        <v>0</v>
      </c>
      <c r="P40" s="361">
        <f t="shared" si="17"/>
        <v>0</v>
      </c>
      <c r="Q40" s="362">
        <f t="shared" si="18"/>
        <v>0</v>
      </c>
      <c r="R40" s="363">
        <f t="shared" si="18"/>
        <v>0</v>
      </c>
      <c r="S40" s="365">
        <f t="shared" si="19"/>
        <v>0</v>
      </c>
      <c r="T40" s="264"/>
      <c r="U40" s="264"/>
      <c r="V40" s="264"/>
      <c r="W40" s="264"/>
    </row>
    <row r="41" spans="1:23" ht="30" customHeight="1" x14ac:dyDescent="0.4">
      <c r="A41" s="358" t="s">
        <v>26</v>
      </c>
      <c r="B41" s="359">
        <v>0</v>
      </c>
      <c r="C41" s="360">
        <v>0</v>
      </c>
      <c r="D41" s="361">
        <f t="shared" si="16"/>
        <v>0</v>
      </c>
      <c r="E41" s="359">
        <v>0</v>
      </c>
      <c r="F41" s="360">
        <v>0</v>
      </c>
      <c r="G41" s="361">
        <f t="shared" si="20"/>
        <v>0</v>
      </c>
      <c r="H41" s="359">
        <v>0</v>
      </c>
      <c r="I41" s="360">
        <v>0</v>
      </c>
      <c r="J41" s="361">
        <f t="shared" si="21"/>
        <v>0</v>
      </c>
      <c r="K41" s="359">
        <v>0</v>
      </c>
      <c r="L41" s="360">
        <v>0</v>
      </c>
      <c r="M41" s="361">
        <f t="shared" si="22"/>
        <v>0</v>
      </c>
      <c r="N41" s="359">
        <v>0</v>
      </c>
      <c r="O41" s="360">
        <v>0</v>
      </c>
      <c r="P41" s="361">
        <f t="shared" si="17"/>
        <v>0</v>
      </c>
      <c r="Q41" s="362">
        <f t="shared" si="18"/>
        <v>0</v>
      </c>
      <c r="R41" s="363">
        <f t="shared" si="18"/>
        <v>0</v>
      </c>
      <c r="S41" s="365">
        <f t="shared" si="19"/>
        <v>0</v>
      </c>
      <c r="T41" s="264"/>
      <c r="U41" s="264"/>
      <c r="V41" s="264"/>
      <c r="W41" s="264"/>
    </row>
    <row r="42" spans="1:23" ht="30" customHeight="1" x14ac:dyDescent="0.4">
      <c r="A42" s="358" t="s">
        <v>98</v>
      </c>
      <c r="B42" s="359">
        <v>0</v>
      </c>
      <c r="C42" s="360">
        <v>0</v>
      </c>
      <c r="D42" s="361">
        <f t="shared" si="16"/>
        <v>0</v>
      </c>
      <c r="E42" s="359">
        <v>0</v>
      </c>
      <c r="F42" s="360">
        <v>0</v>
      </c>
      <c r="G42" s="361">
        <f t="shared" si="20"/>
        <v>0</v>
      </c>
      <c r="H42" s="359">
        <v>0</v>
      </c>
      <c r="I42" s="360">
        <v>1</v>
      </c>
      <c r="J42" s="361">
        <f t="shared" si="21"/>
        <v>1</v>
      </c>
      <c r="K42" s="359">
        <v>0</v>
      </c>
      <c r="L42" s="360">
        <v>0</v>
      </c>
      <c r="M42" s="361">
        <f t="shared" si="22"/>
        <v>0</v>
      </c>
      <c r="N42" s="359">
        <v>0</v>
      </c>
      <c r="O42" s="360">
        <v>0</v>
      </c>
      <c r="P42" s="361">
        <f t="shared" si="17"/>
        <v>0</v>
      </c>
      <c r="Q42" s="362">
        <f t="shared" si="18"/>
        <v>0</v>
      </c>
      <c r="R42" s="363">
        <f t="shared" si="18"/>
        <v>1</v>
      </c>
      <c r="S42" s="365">
        <f t="shared" si="19"/>
        <v>1</v>
      </c>
      <c r="T42" s="264"/>
      <c r="U42" s="264"/>
      <c r="V42" s="264"/>
      <c r="W42" s="264"/>
    </row>
    <row r="43" spans="1:23" ht="30" customHeight="1" x14ac:dyDescent="0.4">
      <c r="A43" s="358" t="s">
        <v>99</v>
      </c>
      <c r="B43" s="359">
        <v>0</v>
      </c>
      <c r="C43" s="360">
        <v>0</v>
      </c>
      <c r="D43" s="361">
        <f t="shared" si="16"/>
        <v>0</v>
      </c>
      <c r="E43" s="359">
        <v>0</v>
      </c>
      <c r="F43" s="360">
        <v>0</v>
      </c>
      <c r="G43" s="361">
        <f t="shared" si="20"/>
        <v>0</v>
      </c>
      <c r="H43" s="359">
        <v>0</v>
      </c>
      <c r="I43" s="360">
        <v>0</v>
      </c>
      <c r="J43" s="361">
        <f t="shared" si="21"/>
        <v>0</v>
      </c>
      <c r="K43" s="359">
        <v>0</v>
      </c>
      <c r="L43" s="360">
        <v>0</v>
      </c>
      <c r="M43" s="361">
        <f t="shared" si="22"/>
        <v>0</v>
      </c>
      <c r="N43" s="359">
        <v>0</v>
      </c>
      <c r="O43" s="360">
        <v>0</v>
      </c>
      <c r="P43" s="361">
        <f t="shared" si="17"/>
        <v>0</v>
      </c>
      <c r="Q43" s="362">
        <f t="shared" si="18"/>
        <v>0</v>
      </c>
      <c r="R43" s="363">
        <f t="shared" si="18"/>
        <v>0</v>
      </c>
      <c r="S43" s="365">
        <f t="shared" si="19"/>
        <v>0</v>
      </c>
      <c r="T43" s="264"/>
      <c r="U43" s="264"/>
      <c r="V43" s="264"/>
      <c r="W43" s="264"/>
    </row>
    <row r="44" spans="1:23" ht="30" customHeight="1" x14ac:dyDescent="0.4">
      <c r="A44" s="358" t="s">
        <v>27</v>
      </c>
      <c r="B44" s="359">
        <v>0</v>
      </c>
      <c r="C44" s="360">
        <v>0</v>
      </c>
      <c r="D44" s="361">
        <f t="shared" si="16"/>
        <v>0</v>
      </c>
      <c r="E44" s="359">
        <v>0</v>
      </c>
      <c r="F44" s="360">
        <v>0</v>
      </c>
      <c r="G44" s="361">
        <f t="shared" si="20"/>
        <v>0</v>
      </c>
      <c r="H44" s="359">
        <v>0</v>
      </c>
      <c r="I44" s="360">
        <v>0</v>
      </c>
      <c r="J44" s="361">
        <f t="shared" si="21"/>
        <v>0</v>
      </c>
      <c r="K44" s="359">
        <v>0</v>
      </c>
      <c r="L44" s="360">
        <v>0</v>
      </c>
      <c r="M44" s="361">
        <f t="shared" si="22"/>
        <v>0</v>
      </c>
      <c r="N44" s="359">
        <v>0</v>
      </c>
      <c r="O44" s="360">
        <v>0</v>
      </c>
      <c r="P44" s="361">
        <f t="shared" si="17"/>
        <v>0</v>
      </c>
      <c r="Q44" s="362">
        <f t="shared" si="18"/>
        <v>0</v>
      </c>
      <c r="R44" s="363">
        <f t="shared" si="18"/>
        <v>0</v>
      </c>
      <c r="S44" s="365">
        <f t="shared" si="19"/>
        <v>0</v>
      </c>
      <c r="T44" s="264"/>
      <c r="U44" s="264"/>
      <c r="V44" s="264"/>
      <c r="W44" s="264"/>
    </row>
    <row r="45" spans="1:23" ht="30" customHeight="1" x14ac:dyDescent="0.4">
      <c r="A45" s="366" t="s">
        <v>28</v>
      </c>
      <c r="B45" s="359">
        <v>0</v>
      </c>
      <c r="C45" s="360">
        <v>0</v>
      </c>
      <c r="D45" s="361">
        <f>B45+C45</f>
        <v>0</v>
      </c>
      <c r="E45" s="359">
        <v>0</v>
      </c>
      <c r="F45" s="360">
        <v>0</v>
      </c>
      <c r="G45" s="361">
        <f t="shared" si="20"/>
        <v>0</v>
      </c>
      <c r="H45" s="359">
        <v>0</v>
      </c>
      <c r="I45" s="360">
        <v>0</v>
      </c>
      <c r="J45" s="361">
        <f t="shared" si="21"/>
        <v>0</v>
      </c>
      <c r="K45" s="359">
        <v>0</v>
      </c>
      <c r="L45" s="360">
        <v>1</v>
      </c>
      <c r="M45" s="361">
        <f t="shared" si="22"/>
        <v>1</v>
      </c>
      <c r="N45" s="359">
        <v>0</v>
      </c>
      <c r="O45" s="360">
        <v>0</v>
      </c>
      <c r="P45" s="361">
        <f t="shared" si="17"/>
        <v>0</v>
      </c>
      <c r="Q45" s="362">
        <f t="shared" si="18"/>
        <v>0</v>
      </c>
      <c r="R45" s="363">
        <f t="shared" si="18"/>
        <v>1</v>
      </c>
      <c r="S45" s="365">
        <f t="shared" si="19"/>
        <v>1</v>
      </c>
      <c r="T45" s="264"/>
      <c r="U45" s="264"/>
      <c r="V45" s="264"/>
      <c r="W45" s="264"/>
    </row>
    <row r="46" spans="1:23" ht="30" customHeight="1" x14ac:dyDescent="0.4">
      <c r="A46" s="367" t="s">
        <v>100</v>
      </c>
      <c r="B46" s="359">
        <v>0</v>
      </c>
      <c r="C46" s="360">
        <v>0</v>
      </c>
      <c r="D46" s="361">
        <f>B46+C46</f>
        <v>0</v>
      </c>
      <c r="E46" s="359">
        <v>0</v>
      </c>
      <c r="F46" s="360">
        <v>0</v>
      </c>
      <c r="G46" s="361">
        <f t="shared" si="20"/>
        <v>0</v>
      </c>
      <c r="H46" s="359">
        <v>0</v>
      </c>
      <c r="I46" s="360">
        <v>0</v>
      </c>
      <c r="J46" s="361">
        <f t="shared" si="21"/>
        <v>0</v>
      </c>
      <c r="K46" s="359">
        <v>0</v>
      </c>
      <c r="L46" s="360">
        <v>0</v>
      </c>
      <c r="M46" s="361">
        <f t="shared" si="22"/>
        <v>0</v>
      </c>
      <c r="N46" s="359">
        <v>0</v>
      </c>
      <c r="O46" s="360">
        <v>0</v>
      </c>
      <c r="P46" s="361">
        <f t="shared" si="17"/>
        <v>0</v>
      </c>
      <c r="Q46" s="362">
        <f t="shared" si="18"/>
        <v>0</v>
      </c>
      <c r="R46" s="363">
        <f t="shared" si="18"/>
        <v>0</v>
      </c>
      <c r="S46" s="365">
        <f t="shared" si="19"/>
        <v>0</v>
      </c>
      <c r="T46" s="264"/>
      <c r="U46" s="264"/>
      <c r="V46" s="264"/>
      <c r="W46" s="264"/>
    </row>
    <row r="47" spans="1:23" ht="30" customHeight="1" x14ac:dyDescent="0.4">
      <c r="A47" s="369" t="s">
        <v>30</v>
      </c>
      <c r="B47" s="359">
        <v>0</v>
      </c>
      <c r="C47" s="360">
        <v>0</v>
      </c>
      <c r="D47" s="361">
        <f>B47+C47</f>
        <v>0</v>
      </c>
      <c r="E47" s="359">
        <v>0</v>
      </c>
      <c r="F47" s="360">
        <v>0</v>
      </c>
      <c r="G47" s="361">
        <f t="shared" si="20"/>
        <v>0</v>
      </c>
      <c r="H47" s="359">
        <v>0</v>
      </c>
      <c r="I47" s="360">
        <v>0</v>
      </c>
      <c r="J47" s="361">
        <f t="shared" si="21"/>
        <v>0</v>
      </c>
      <c r="K47" s="359">
        <v>0</v>
      </c>
      <c r="L47" s="360">
        <v>0</v>
      </c>
      <c r="M47" s="361">
        <f t="shared" si="22"/>
        <v>0</v>
      </c>
      <c r="N47" s="359">
        <v>0</v>
      </c>
      <c r="O47" s="360">
        <v>0</v>
      </c>
      <c r="P47" s="361">
        <f t="shared" si="17"/>
        <v>0</v>
      </c>
      <c r="Q47" s="362">
        <f t="shared" si="18"/>
        <v>0</v>
      </c>
      <c r="R47" s="363">
        <f t="shared" si="18"/>
        <v>0</v>
      </c>
      <c r="S47" s="365">
        <f t="shared" si="19"/>
        <v>0</v>
      </c>
      <c r="T47" s="264"/>
      <c r="U47" s="264"/>
      <c r="V47" s="264"/>
      <c r="W47" s="264"/>
    </row>
    <row r="48" spans="1:23" ht="53.25" thickBot="1" x14ac:dyDescent="0.45">
      <c r="A48" s="370" t="s">
        <v>101</v>
      </c>
      <c r="B48" s="371">
        <v>0</v>
      </c>
      <c r="C48" s="372">
        <v>0</v>
      </c>
      <c r="D48" s="373">
        <f>B48+C48</f>
        <v>0</v>
      </c>
      <c r="E48" s="371">
        <v>0</v>
      </c>
      <c r="F48" s="372">
        <v>0</v>
      </c>
      <c r="G48" s="373">
        <f t="shared" si="20"/>
        <v>0</v>
      </c>
      <c r="H48" s="371">
        <v>0</v>
      </c>
      <c r="I48" s="372">
        <v>0</v>
      </c>
      <c r="J48" s="373">
        <f t="shared" si="21"/>
        <v>0</v>
      </c>
      <c r="K48" s="371">
        <v>0</v>
      </c>
      <c r="L48" s="372">
        <v>0</v>
      </c>
      <c r="M48" s="373">
        <f t="shared" si="22"/>
        <v>0</v>
      </c>
      <c r="N48" s="371">
        <v>0</v>
      </c>
      <c r="O48" s="372">
        <v>0</v>
      </c>
      <c r="P48" s="373">
        <f t="shared" si="17"/>
        <v>0</v>
      </c>
      <c r="Q48" s="376">
        <f t="shared" si="18"/>
        <v>0</v>
      </c>
      <c r="R48" s="377">
        <f t="shared" si="18"/>
        <v>0</v>
      </c>
      <c r="S48" s="378">
        <f t="shared" si="19"/>
        <v>0</v>
      </c>
      <c r="T48" s="264"/>
      <c r="U48" s="264"/>
      <c r="V48" s="264"/>
      <c r="W48" s="264"/>
    </row>
    <row r="49" spans="1:23" ht="39.950000000000003" customHeight="1" thickBot="1" x14ac:dyDescent="0.45">
      <c r="A49" s="1049" t="s">
        <v>14</v>
      </c>
      <c r="B49" s="1050">
        <v>0</v>
      </c>
      <c r="C49" s="1051">
        <f>SUM(C37:C48)</f>
        <v>0</v>
      </c>
      <c r="D49" s="1052">
        <f t="shared" ref="D49:S49" si="23">SUM(D37:D48)</f>
        <v>0</v>
      </c>
      <c r="E49" s="1050">
        <f t="shared" si="23"/>
        <v>0</v>
      </c>
      <c r="F49" s="1051">
        <f t="shared" si="23"/>
        <v>0</v>
      </c>
      <c r="G49" s="1052">
        <f t="shared" si="23"/>
        <v>0</v>
      </c>
      <c r="H49" s="1050">
        <f t="shared" si="23"/>
        <v>0</v>
      </c>
      <c r="I49" s="1051">
        <f t="shared" si="23"/>
        <v>1</v>
      </c>
      <c r="J49" s="1052">
        <f t="shared" si="23"/>
        <v>1</v>
      </c>
      <c r="K49" s="1050">
        <f t="shared" si="23"/>
        <v>0</v>
      </c>
      <c r="L49" s="1051">
        <f t="shared" si="23"/>
        <v>1</v>
      </c>
      <c r="M49" s="1052">
        <f t="shared" si="23"/>
        <v>1</v>
      </c>
      <c r="N49" s="1050">
        <f t="shared" si="23"/>
        <v>0</v>
      </c>
      <c r="O49" s="1051">
        <f t="shared" si="23"/>
        <v>0</v>
      </c>
      <c r="P49" s="1052">
        <f t="shared" si="23"/>
        <v>0</v>
      </c>
      <c r="Q49" s="1050">
        <f t="shared" si="23"/>
        <v>0</v>
      </c>
      <c r="R49" s="1051">
        <f t="shared" si="23"/>
        <v>2</v>
      </c>
      <c r="S49" s="1052">
        <f t="shared" si="23"/>
        <v>2</v>
      </c>
      <c r="T49" s="264"/>
      <c r="U49" s="264"/>
      <c r="V49" s="264"/>
      <c r="W49" s="264"/>
    </row>
    <row r="50" spans="1:23" ht="35.1" customHeight="1" x14ac:dyDescent="0.4">
      <c r="A50" s="390" t="s">
        <v>15</v>
      </c>
      <c r="B50" s="408">
        <f>B35</f>
        <v>0</v>
      </c>
      <c r="C50" s="409">
        <f t="shared" ref="C50:S50" si="24">C35</f>
        <v>10</v>
      </c>
      <c r="D50" s="410">
        <f t="shared" si="24"/>
        <v>10</v>
      </c>
      <c r="E50" s="408">
        <f t="shared" si="24"/>
        <v>0</v>
      </c>
      <c r="F50" s="409">
        <f t="shared" si="24"/>
        <v>10</v>
      </c>
      <c r="G50" s="410">
        <f t="shared" si="24"/>
        <v>10</v>
      </c>
      <c r="H50" s="408">
        <f t="shared" si="24"/>
        <v>0</v>
      </c>
      <c r="I50" s="409">
        <f t="shared" si="24"/>
        <v>10</v>
      </c>
      <c r="J50" s="410">
        <f t="shared" si="24"/>
        <v>10</v>
      </c>
      <c r="K50" s="408">
        <f t="shared" si="24"/>
        <v>2</v>
      </c>
      <c r="L50" s="409">
        <f t="shared" si="24"/>
        <v>4</v>
      </c>
      <c r="M50" s="410">
        <f t="shared" si="24"/>
        <v>6</v>
      </c>
      <c r="N50" s="408">
        <f t="shared" si="24"/>
        <v>0</v>
      </c>
      <c r="O50" s="409">
        <f t="shared" si="24"/>
        <v>0</v>
      </c>
      <c r="P50" s="410">
        <f t="shared" si="24"/>
        <v>0</v>
      </c>
      <c r="Q50" s="408">
        <f t="shared" si="24"/>
        <v>2</v>
      </c>
      <c r="R50" s="409">
        <f t="shared" si="24"/>
        <v>34</v>
      </c>
      <c r="S50" s="410">
        <f t="shared" si="24"/>
        <v>36</v>
      </c>
      <c r="T50" s="264"/>
      <c r="U50" s="264"/>
      <c r="V50" s="264"/>
      <c r="W50" s="264"/>
    </row>
    <row r="51" spans="1:23" ht="35.1" customHeight="1" thickBot="1" x14ac:dyDescent="0.45">
      <c r="A51" s="391" t="s">
        <v>16</v>
      </c>
      <c r="B51" s="371">
        <f>B49</f>
        <v>0</v>
      </c>
      <c r="C51" s="372">
        <f t="shared" ref="C51:S51" si="25">C49</f>
        <v>0</v>
      </c>
      <c r="D51" s="373">
        <f t="shared" si="25"/>
        <v>0</v>
      </c>
      <c r="E51" s="371">
        <f t="shared" si="25"/>
        <v>0</v>
      </c>
      <c r="F51" s="372">
        <f t="shared" si="25"/>
        <v>0</v>
      </c>
      <c r="G51" s="373">
        <f t="shared" si="25"/>
        <v>0</v>
      </c>
      <c r="H51" s="371">
        <f t="shared" si="25"/>
        <v>0</v>
      </c>
      <c r="I51" s="372">
        <f t="shared" si="25"/>
        <v>1</v>
      </c>
      <c r="J51" s="373">
        <f t="shared" si="25"/>
        <v>1</v>
      </c>
      <c r="K51" s="371">
        <f t="shared" si="25"/>
        <v>0</v>
      </c>
      <c r="L51" s="372">
        <f t="shared" si="25"/>
        <v>1</v>
      </c>
      <c r="M51" s="373">
        <f t="shared" si="25"/>
        <v>1</v>
      </c>
      <c r="N51" s="371">
        <f t="shared" si="25"/>
        <v>0</v>
      </c>
      <c r="O51" s="372">
        <f t="shared" si="25"/>
        <v>0</v>
      </c>
      <c r="P51" s="373">
        <f t="shared" si="25"/>
        <v>0</v>
      </c>
      <c r="Q51" s="371">
        <f t="shared" si="25"/>
        <v>0</v>
      </c>
      <c r="R51" s="372">
        <f t="shared" si="25"/>
        <v>2</v>
      </c>
      <c r="S51" s="373">
        <f t="shared" si="25"/>
        <v>2</v>
      </c>
      <c r="T51" s="264"/>
      <c r="U51" s="264"/>
      <c r="V51" s="264"/>
      <c r="W51" s="264"/>
    </row>
    <row r="52" spans="1:23" ht="50.25" customHeight="1" thickBot="1" x14ac:dyDescent="0.45">
      <c r="A52" s="1053" t="s">
        <v>17</v>
      </c>
      <c r="B52" s="1054">
        <f>SUM(B50:B51)</f>
        <v>0</v>
      </c>
      <c r="C52" s="1055">
        <f t="shared" ref="C52:S52" si="26">SUM(C50:C51)</f>
        <v>10</v>
      </c>
      <c r="D52" s="1056">
        <f t="shared" si="26"/>
        <v>10</v>
      </c>
      <c r="E52" s="1054">
        <f t="shared" si="26"/>
        <v>0</v>
      </c>
      <c r="F52" s="1055">
        <f t="shared" si="26"/>
        <v>10</v>
      </c>
      <c r="G52" s="1056">
        <f t="shared" si="26"/>
        <v>10</v>
      </c>
      <c r="H52" s="1054">
        <f t="shared" si="26"/>
        <v>0</v>
      </c>
      <c r="I52" s="1055">
        <f t="shared" si="26"/>
        <v>11</v>
      </c>
      <c r="J52" s="1056">
        <f t="shared" si="26"/>
        <v>11</v>
      </c>
      <c r="K52" s="1054">
        <f t="shared" si="26"/>
        <v>2</v>
      </c>
      <c r="L52" s="1055">
        <f t="shared" si="26"/>
        <v>5</v>
      </c>
      <c r="M52" s="1056">
        <f t="shared" si="26"/>
        <v>7</v>
      </c>
      <c r="N52" s="1054">
        <f t="shared" si="26"/>
        <v>0</v>
      </c>
      <c r="O52" s="1055">
        <f t="shared" si="26"/>
        <v>0</v>
      </c>
      <c r="P52" s="1056">
        <f t="shared" si="26"/>
        <v>0</v>
      </c>
      <c r="Q52" s="1054">
        <f t="shared" si="26"/>
        <v>2</v>
      </c>
      <c r="R52" s="1055">
        <f t="shared" si="26"/>
        <v>36</v>
      </c>
      <c r="S52" s="1056">
        <f t="shared" si="26"/>
        <v>38</v>
      </c>
      <c r="T52" s="264"/>
      <c r="U52" s="264"/>
      <c r="V52" s="264"/>
      <c r="W52" s="264"/>
    </row>
    <row r="53" spans="1:23" x14ac:dyDescent="0.4">
      <c r="A53" s="264"/>
      <c r="B53" s="264"/>
      <c r="C53" s="264"/>
      <c r="D53" s="264"/>
      <c r="E53" s="264"/>
      <c r="F53" s="264"/>
      <c r="G53" s="264"/>
      <c r="H53" s="264"/>
      <c r="I53" s="264"/>
      <c r="J53" s="264"/>
      <c r="K53" s="264"/>
      <c r="L53" s="264"/>
      <c r="M53" s="264"/>
      <c r="N53" s="264"/>
      <c r="O53" s="264"/>
      <c r="P53" s="264"/>
      <c r="Q53" s="264"/>
      <c r="R53" s="264"/>
      <c r="S53" s="265"/>
      <c r="T53" s="264"/>
      <c r="U53" s="264"/>
      <c r="V53" s="264"/>
      <c r="W53" s="264"/>
    </row>
  </sheetData>
  <mergeCells count="14">
    <mergeCell ref="A1:S1"/>
    <mergeCell ref="B4:D4"/>
    <mergeCell ref="E4:G4"/>
    <mergeCell ref="H4:J4"/>
    <mergeCell ref="K4:M4"/>
    <mergeCell ref="N4:P4"/>
    <mergeCell ref="A2:S2"/>
    <mergeCell ref="A4:A6"/>
    <mergeCell ref="Q4:S5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1"/>
  <sheetViews>
    <sheetView zoomScale="50" zoomScaleNormal="50" workbookViewId="0">
      <selection activeCell="M12" sqref="M12"/>
    </sheetView>
  </sheetViews>
  <sheetFormatPr defaultRowHeight="26.25" x14ac:dyDescent="0.4"/>
  <cols>
    <col min="1" max="1" width="67.5703125" style="118" customWidth="1"/>
    <col min="2" max="2" width="15" style="118" customWidth="1"/>
    <col min="3" max="3" width="12.140625" style="118" customWidth="1"/>
    <col min="4" max="4" width="11" style="118" customWidth="1"/>
    <col min="5" max="5" width="15" style="118" customWidth="1"/>
    <col min="6" max="6" width="11.85546875" style="118" customWidth="1"/>
    <col min="7" max="7" width="10.7109375" style="118" customWidth="1"/>
    <col min="8" max="8" width="15" style="118" customWidth="1"/>
    <col min="9" max="9" width="12.42578125" style="118" customWidth="1"/>
    <col min="10" max="10" width="11.7109375" style="118" customWidth="1"/>
    <col min="11" max="11" width="15.42578125" style="118" customWidth="1"/>
    <col min="12" max="12" width="13.140625" style="118" customWidth="1"/>
    <col min="13" max="13" width="12.140625" style="118" customWidth="1"/>
    <col min="14" max="14" width="14.28515625" style="118" customWidth="1"/>
    <col min="15" max="15" width="12.140625" style="118" customWidth="1"/>
    <col min="16" max="16" width="11.28515625" style="119" customWidth="1"/>
    <col min="17" max="20" width="9.140625" style="118"/>
    <col min="21" max="21" width="10.5703125" style="118" bestFit="1" customWidth="1"/>
    <col min="22" max="22" width="11.28515625" style="118" customWidth="1"/>
    <col min="23" max="256" width="9.140625" style="118"/>
    <col min="257" max="257" width="67.5703125" style="118" customWidth="1"/>
    <col min="258" max="258" width="15" style="118" customWidth="1"/>
    <col min="259" max="259" width="12.140625" style="118" customWidth="1"/>
    <col min="260" max="260" width="11" style="118" customWidth="1"/>
    <col min="261" max="261" width="15" style="118" customWidth="1"/>
    <col min="262" max="262" width="11.85546875" style="118" customWidth="1"/>
    <col min="263" max="263" width="10.7109375" style="118" customWidth="1"/>
    <col min="264" max="264" width="15" style="118" customWidth="1"/>
    <col min="265" max="265" width="12.42578125" style="118" customWidth="1"/>
    <col min="266" max="266" width="11.7109375" style="118" customWidth="1"/>
    <col min="267" max="267" width="15.42578125" style="118" customWidth="1"/>
    <col min="268" max="268" width="13.140625" style="118" customWidth="1"/>
    <col min="269" max="269" width="12.140625" style="118" customWidth="1"/>
    <col min="270" max="270" width="13.140625" style="118" customWidth="1"/>
    <col min="271" max="271" width="12.140625" style="118" customWidth="1"/>
    <col min="272" max="272" width="11.28515625" style="118" customWidth="1"/>
    <col min="273" max="276" width="9.140625" style="118"/>
    <col min="277" max="277" width="10.5703125" style="118" bestFit="1" customWidth="1"/>
    <col min="278" max="278" width="11.28515625" style="118" customWidth="1"/>
    <col min="279" max="512" width="9.140625" style="118"/>
    <col min="513" max="513" width="67.5703125" style="118" customWidth="1"/>
    <col min="514" max="514" width="15" style="118" customWidth="1"/>
    <col min="515" max="515" width="12.140625" style="118" customWidth="1"/>
    <col min="516" max="516" width="11" style="118" customWidth="1"/>
    <col min="517" max="517" width="15" style="118" customWidth="1"/>
    <col min="518" max="518" width="11.85546875" style="118" customWidth="1"/>
    <col min="519" max="519" width="10.7109375" style="118" customWidth="1"/>
    <col min="520" max="520" width="15" style="118" customWidth="1"/>
    <col min="521" max="521" width="12.42578125" style="118" customWidth="1"/>
    <col min="522" max="522" width="11.7109375" style="118" customWidth="1"/>
    <col min="523" max="523" width="15.42578125" style="118" customWidth="1"/>
    <col min="524" max="524" width="13.140625" style="118" customWidth="1"/>
    <col min="525" max="525" width="12.140625" style="118" customWidth="1"/>
    <col min="526" max="526" width="13.140625" style="118" customWidth="1"/>
    <col min="527" max="527" width="12.140625" style="118" customWidth="1"/>
    <col min="528" max="528" width="11.28515625" style="118" customWidth="1"/>
    <col min="529" max="532" width="9.140625" style="118"/>
    <col min="533" max="533" width="10.5703125" style="118" bestFit="1" customWidth="1"/>
    <col min="534" max="534" width="11.28515625" style="118" customWidth="1"/>
    <col min="535" max="768" width="9.140625" style="118"/>
    <col min="769" max="769" width="67.5703125" style="118" customWidth="1"/>
    <col min="770" max="770" width="15" style="118" customWidth="1"/>
    <col min="771" max="771" width="12.140625" style="118" customWidth="1"/>
    <col min="772" max="772" width="11" style="118" customWidth="1"/>
    <col min="773" max="773" width="15" style="118" customWidth="1"/>
    <col min="774" max="774" width="11.85546875" style="118" customWidth="1"/>
    <col min="775" max="775" width="10.7109375" style="118" customWidth="1"/>
    <col min="776" max="776" width="15" style="118" customWidth="1"/>
    <col min="777" max="777" width="12.42578125" style="118" customWidth="1"/>
    <col min="778" max="778" width="11.7109375" style="118" customWidth="1"/>
    <col min="779" max="779" width="15.42578125" style="118" customWidth="1"/>
    <col min="780" max="780" width="13.140625" style="118" customWidth="1"/>
    <col min="781" max="781" width="12.140625" style="118" customWidth="1"/>
    <col min="782" max="782" width="13.140625" style="118" customWidth="1"/>
    <col min="783" max="783" width="12.140625" style="118" customWidth="1"/>
    <col min="784" max="784" width="11.28515625" style="118" customWidth="1"/>
    <col min="785" max="788" width="9.140625" style="118"/>
    <col min="789" max="789" width="10.5703125" style="118" bestFit="1" customWidth="1"/>
    <col min="790" max="790" width="11.28515625" style="118" customWidth="1"/>
    <col min="791" max="1024" width="9.140625" style="118"/>
    <col min="1025" max="1025" width="67.5703125" style="118" customWidth="1"/>
    <col min="1026" max="1026" width="15" style="118" customWidth="1"/>
    <col min="1027" max="1027" width="12.140625" style="118" customWidth="1"/>
    <col min="1028" max="1028" width="11" style="118" customWidth="1"/>
    <col min="1029" max="1029" width="15" style="118" customWidth="1"/>
    <col min="1030" max="1030" width="11.85546875" style="118" customWidth="1"/>
    <col min="1031" max="1031" width="10.7109375" style="118" customWidth="1"/>
    <col min="1032" max="1032" width="15" style="118" customWidth="1"/>
    <col min="1033" max="1033" width="12.42578125" style="118" customWidth="1"/>
    <col min="1034" max="1034" width="11.7109375" style="118" customWidth="1"/>
    <col min="1035" max="1035" width="15.42578125" style="118" customWidth="1"/>
    <col min="1036" max="1036" width="13.140625" style="118" customWidth="1"/>
    <col min="1037" max="1037" width="12.140625" style="118" customWidth="1"/>
    <col min="1038" max="1038" width="13.140625" style="118" customWidth="1"/>
    <col min="1039" max="1039" width="12.140625" style="118" customWidth="1"/>
    <col min="1040" max="1040" width="11.28515625" style="118" customWidth="1"/>
    <col min="1041" max="1044" width="9.140625" style="118"/>
    <col min="1045" max="1045" width="10.5703125" style="118" bestFit="1" customWidth="1"/>
    <col min="1046" max="1046" width="11.28515625" style="118" customWidth="1"/>
    <col min="1047" max="1280" width="9.140625" style="118"/>
    <col min="1281" max="1281" width="67.5703125" style="118" customWidth="1"/>
    <col min="1282" max="1282" width="15" style="118" customWidth="1"/>
    <col min="1283" max="1283" width="12.140625" style="118" customWidth="1"/>
    <col min="1284" max="1284" width="11" style="118" customWidth="1"/>
    <col min="1285" max="1285" width="15" style="118" customWidth="1"/>
    <col min="1286" max="1286" width="11.85546875" style="118" customWidth="1"/>
    <col min="1287" max="1287" width="10.7109375" style="118" customWidth="1"/>
    <col min="1288" max="1288" width="15" style="118" customWidth="1"/>
    <col min="1289" max="1289" width="12.42578125" style="118" customWidth="1"/>
    <col min="1290" max="1290" width="11.7109375" style="118" customWidth="1"/>
    <col min="1291" max="1291" width="15.42578125" style="118" customWidth="1"/>
    <col min="1292" max="1292" width="13.140625" style="118" customWidth="1"/>
    <col min="1293" max="1293" width="12.140625" style="118" customWidth="1"/>
    <col min="1294" max="1294" width="13.140625" style="118" customWidth="1"/>
    <col min="1295" max="1295" width="12.140625" style="118" customWidth="1"/>
    <col min="1296" max="1296" width="11.28515625" style="118" customWidth="1"/>
    <col min="1297" max="1300" width="9.140625" style="118"/>
    <col min="1301" max="1301" width="10.5703125" style="118" bestFit="1" customWidth="1"/>
    <col min="1302" max="1302" width="11.28515625" style="118" customWidth="1"/>
    <col min="1303" max="1536" width="9.140625" style="118"/>
    <col min="1537" max="1537" width="67.5703125" style="118" customWidth="1"/>
    <col min="1538" max="1538" width="15" style="118" customWidth="1"/>
    <col min="1539" max="1539" width="12.140625" style="118" customWidth="1"/>
    <col min="1540" max="1540" width="11" style="118" customWidth="1"/>
    <col min="1541" max="1541" width="15" style="118" customWidth="1"/>
    <col min="1542" max="1542" width="11.85546875" style="118" customWidth="1"/>
    <col min="1543" max="1543" width="10.7109375" style="118" customWidth="1"/>
    <col min="1544" max="1544" width="15" style="118" customWidth="1"/>
    <col min="1545" max="1545" width="12.42578125" style="118" customWidth="1"/>
    <col min="1546" max="1546" width="11.7109375" style="118" customWidth="1"/>
    <col min="1547" max="1547" width="15.42578125" style="118" customWidth="1"/>
    <col min="1548" max="1548" width="13.140625" style="118" customWidth="1"/>
    <col min="1549" max="1549" width="12.140625" style="118" customWidth="1"/>
    <col min="1550" max="1550" width="13.140625" style="118" customWidth="1"/>
    <col min="1551" max="1551" width="12.140625" style="118" customWidth="1"/>
    <col min="1552" max="1552" width="11.28515625" style="118" customWidth="1"/>
    <col min="1553" max="1556" width="9.140625" style="118"/>
    <col min="1557" max="1557" width="10.5703125" style="118" bestFit="1" customWidth="1"/>
    <col min="1558" max="1558" width="11.28515625" style="118" customWidth="1"/>
    <col min="1559" max="1792" width="9.140625" style="118"/>
    <col min="1793" max="1793" width="67.5703125" style="118" customWidth="1"/>
    <col min="1794" max="1794" width="15" style="118" customWidth="1"/>
    <col min="1795" max="1795" width="12.140625" style="118" customWidth="1"/>
    <col min="1796" max="1796" width="11" style="118" customWidth="1"/>
    <col min="1797" max="1797" width="15" style="118" customWidth="1"/>
    <col min="1798" max="1798" width="11.85546875" style="118" customWidth="1"/>
    <col min="1799" max="1799" width="10.7109375" style="118" customWidth="1"/>
    <col min="1800" max="1800" width="15" style="118" customWidth="1"/>
    <col min="1801" max="1801" width="12.42578125" style="118" customWidth="1"/>
    <col min="1802" max="1802" width="11.7109375" style="118" customWidth="1"/>
    <col min="1803" max="1803" width="15.42578125" style="118" customWidth="1"/>
    <col min="1804" max="1804" width="13.140625" style="118" customWidth="1"/>
    <col min="1805" max="1805" width="12.140625" style="118" customWidth="1"/>
    <col min="1806" max="1806" width="13.140625" style="118" customWidth="1"/>
    <col min="1807" max="1807" width="12.140625" style="118" customWidth="1"/>
    <col min="1808" max="1808" width="11.28515625" style="118" customWidth="1"/>
    <col min="1809" max="1812" width="9.140625" style="118"/>
    <col min="1813" max="1813" width="10.5703125" style="118" bestFit="1" customWidth="1"/>
    <col min="1814" max="1814" width="11.28515625" style="118" customWidth="1"/>
    <col min="1815" max="2048" width="9.140625" style="118"/>
    <col min="2049" max="2049" width="67.5703125" style="118" customWidth="1"/>
    <col min="2050" max="2050" width="15" style="118" customWidth="1"/>
    <col min="2051" max="2051" width="12.140625" style="118" customWidth="1"/>
    <col min="2052" max="2052" width="11" style="118" customWidth="1"/>
    <col min="2053" max="2053" width="15" style="118" customWidth="1"/>
    <col min="2054" max="2054" width="11.85546875" style="118" customWidth="1"/>
    <col min="2055" max="2055" width="10.7109375" style="118" customWidth="1"/>
    <col min="2056" max="2056" width="15" style="118" customWidth="1"/>
    <col min="2057" max="2057" width="12.42578125" style="118" customWidth="1"/>
    <col min="2058" max="2058" width="11.7109375" style="118" customWidth="1"/>
    <col min="2059" max="2059" width="15.42578125" style="118" customWidth="1"/>
    <col min="2060" max="2060" width="13.140625" style="118" customWidth="1"/>
    <col min="2061" max="2061" width="12.140625" style="118" customWidth="1"/>
    <col min="2062" max="2062" width="13.140625" style="118" customWidth="1"/>
    <col min="2063" max="2063" width="12.140625" style="118" customWidth="1"/>
    <col min="2064" max="2064" width="11.28515625" style="118" customWidth="1"/>
    <col min="2065" max="2068" width="9.140625" style="118"/>
    <col min="2069" max="2069" width="10.5703125" style="118" bestFit="1" customWidth="1"/>
    <col min="2070" max="2070" width="11.28515625" style="118" customWidth="1"/>
    <col min="2071" max="2304" width="9.140625" style="118"/>
    <col min="2305" max="2305" width="67.5703125" style="118" customWidth="1"/>
    <col min="2306" max="2306" width="15" style="118" customWidth="1"/>
    <col min="2307" max="2307" width="12.140625" style="118" customWidth="1"/>
    <col min="2308" max="2308" width="11" style="118" customWidth="1"/>
    <col min="2309" max="2309" width="15" style="118" customWidth="1"/>
    <col min="2310" max="2310" width="11.85546875" style="118" customWidth="1"/>
    <col min="2311" max="2311" width="10.7109375" style="118" customWidth="1"/>
    <col min="2312" max="2312" width="15" style="118" customWidth="1"/>
    <col min="2313" max="2313" width="12.42578125" style="118" customWidth="1"/>
    <col min="2314" max="2314" width="11.7109375" style="118" customWidth="1"/>
    <col min="2315" max="2315" width="15.42578125" style="118" customWidth="1"/>
    <col min="2316" max="2316" width="13.140625" style="118" customWidth="1"/>
    <col min="2317" max="2317" width="12.140625" style="118" customWidth="1"/>
    <col min="2318" max="2318" width="13.140625" style="118" customWidth="1"/>
    <col min="2319" max="2319" width="12.140625" style="118" customWidth="1"/>
    <col min="2320" max="2320" width="11.28515625" style="118" customWidth="1"/>
    <col min="2321" max="2324" width="9.140625" style="118"/>
    <col min="2325" max="2325" width="10.5703125" style="118" bestFit="1" customWidth="1"/>
    <col min="2326" max="2326" width="11.28515625" style="118" customWidth="1"/>
    <col min="2327" max="2560" width="9.140625" style="118"/>
    <col min="2561" max="2561" width="67.5703125" style="118" customWidth="1"/>
    <col min="2562" max="2562" width="15" style="118" customWidth="1"/>
    <col min="2563" max="2563" width="12.140625" style="118" customWidth="1"/>
    <col min="2564" max="2564" width="11" style="118" customWidth="1"/>
    <col min="2565" max="2565" width="15" style="118" customWidth="1"/>
    <col min="2566" max="2566" width="11.85546875" style="118" customWidth="1"/>
    <col min="2567" max="2567" width="10.7109375" style="118" customWidth="1"/>
    <col min="2568" max="2568" width="15" style="118" customWidth="1"/>
    <col min="2569" max="2569" width="12.42578125" style="118" customWidth="1"/>
    <col min="2570" max="2570" width="11.7109375" style="118" customWidth="1"/>
    <col min="2571" max="2571" width="15.42578125" style="118" customWidth="1"/>
    <col min="2572" max="2572" width="13.140625" style="118" customWidth="1"/>
    <col min="2573" max="2573" width="12.140625" style="118" customWidth="1"/>
    <col min="2574" max="2574" width="13.140625" style="118" customWidth="1"/>
    <col min="2575" max="2575" width="12.140625" style="118" customWidth="1"/>
    <col min="2576" max="2576" width="11.28515625" style="118" customWidth="1"/>
    <col min="2577" max="2580" width="9.140625" style="118"/>
    <col min="2581" max="2581" width="10.5703125" style="118" bestFit="1" customWidth="1"/>
    <col min="2582" max="2582" width="11.28515625" style="118" customWidth="1"/>
    <col min="2583" max="2816" width="9.140625" style="118"/>
    <col min="2817" max="2817" width="67.5703125" style="118" customWidth="1"/>
    <col min="2818" max="2818" width="15" style="118" customWidth="1"/>
    <col min="2819" max="2819" width="12.140625" style="118" customWidth="1"/>
    <col min="2820" max="2820" width="11" style="118" customWidth="1"/>
    <col min="2821" max="2821" width="15" style="118" customWidth="1"/>
    <col min="2822" max="2822" width="11.85546875" style="118" customWidth="1"/>
    <col min="2823" max="2823" width="10.7109375" style="118" customWidth="1"/>
    <col min="2824" max="2824" width="15" style="118" customWidth="1"/>
    <col min="2825" max="2825" width="12.42578125" style="118" customWidth="1"/>
    <col min="2826" max="2826" width="11.7109375" style="118" customWidth="1"/>
    <col min="2827" max="2827" width="15.42578125" style="118" customWidth="1"/>
    <col min="2828" max="2828" width="13.140625" style="118" customWidth="1"/>
    <col min="2829" max="2829" width="12.140625" style="118" customWidth="1"/>
    <col min="2830" max="2830" width="13.140625" style="118" customWidth="1"/>
    <col min="2831" max="2831" width="12.140625" style="118" customWidth="1"/>
    <col min="2832" max="2832" width="11.28515625" style="118" customWidth="1"/>
    <col min="2833" max="2836" width="9.140625" style="118"/>
    <col min="2837" max="2837" width="10.5703125" style="118" bestFit="1" customWidth="1"/>
    <col min="2838" max="2838" width="11.28515625" style="118" customWidth="1"/>
    <col min="2839" max="3072" width="9.140625" style="118"/>
    <col min="3073" max="3073" width="67.5703125" style="118" customWidth="1"/>
    <col min="3074" max="3074" width="15" style="118" customWidth="1"/>
    <col min="3075" max="3075" width="12.140625" style="118" customWidth="1"/>
    <col min="3076" max="3076" width="11" style="118" customWidth="1"/>
    <col min="3077" max="3077" width="15" style="118" customWidth="1"/>
    <col min="3078" max="3078" width="11.85546875" style="118" customWidth="1"/>
    <col min="3079" max="3079" width="10.7109375" style="118" customWidth="1"/>
    <col min="3080" max="3080" width="15" style="118" customWidth="1"/>
    <col min="3081" max="3081" width="12.42578125" style="118" customWidth="1"/>
    <col min="3082" max="3082" width="11.7109375" style="118" customWidth="1"/>
    <col min="3083" max="3083" width="15.42578125" style="118" customWidth="1"/>
    <col min="3084" max="3084" width="13.140625" style="118" customWidth="1"/>
    <col min="3085" max="3085" width="12.140625" style="118" customWidth="1"/>
    <col min="3086" max="3086" width="13.140625" style="118" customWidth="1"/>
    <col min="3087" max="3087" width="12.140625" style="118" customWidth="1"/>
    <col min="3088" max="3088" width="11.28515625" style="118" customWidth="1"/>
    <col min="3089" max="3092" width="9.140625" style="118"/>
    <col min="3093" max="3093" width="10.5703125" style="118" bestFit="1" customWidth="1"/>
    <col min="3094" max="3094" width="11.28515625" style="118" customWidth="1"/>
    <col min="3095" max="3328" width="9.140625" style="118"/>
    <col min="3329" max="3329" width="67.5703125" style="118" customWidth="1"/>
    <col min="3330" max="3330" width="15" style="118" customWidth="1"/>
    <col min="3331" max="3331" width="12.140625" style="118" customWidth="1"/>
    <col min="3332" max="3332" width="11" style="118" customWidth="1"/>
    <col min="3333" max="3333" width="15" style="118" customWidth="1"/>
    <col min="3334" max="3334" width="11.85546875" style="118" customWidth="1"/>
    <col min="3335" max="3335" width="10.7109375" style="118" customWidth="1"/>
    <col min="3336" max="3336" width="15" style="118" customWidth="1"/>
    <col min="3337" max="3337" width="12.42578125" style="118" customWidth="1"/>
    <col min="3338" max="3338" width="11.7109375" style="118" customWidth="1"/>
    <col min="3339" max="3339" width="15.42578125" style="118" customWidth="1"/>
    <col min="3340" max="3340" width="13.140625" style="118" customWidth="1"/>
    <col min="3341" max="3341" width="12.140625" style="118" customWidth="1"/>
    <col min="3342" max="3342" width="13.140625" style="118" customWidth="1"/>
    <col min="3343" max="3343" width="12.140625" style="118" customWidth="1"/>
    <col min="3344" max="3344" width="11.28515625" style="118" customWidth="1"/>
    <col min="3345" max="3348" width="9.140625" style="118"/>
    <col min="3349" max="3349" width="10.5703125" style="118" bestFit="1" customWidth="1"/>
    <col min="3350" max="3350" width="11.28515625" style="118" customWidth="1"/>
    <col min="3351" max="3584" width="9.140625" style="118"/>
    <col min="3585" max="3585" width="67.5703125" style="118" customWidth="1"/>
    <col min="3586" max="3586" width="15" style="118" customWidth="1"/>
    <col min="3587" max="3587" width="12.140625" style="118" customWidth="1"/>
    <col min="3588" max="3588" width="11" style="118" customWidth="1"/>
    <col min="3589" max="3589" width="15" style="118" customWidth="1"/>
    <col min="3590" max="3590" width="11.85546875" style="118" customWidth="1"/>
    <col min="3591" max="3591" width="10.7109375" style="118" customWidth="1"/>
    <col min="3592" max="3592" width="15" style="118" customWidth="1"/>
    <col min="3593" max="3593" width="12.42578125" style="118" customWidth="1"/>
    <col min="3594" max="3594" width="11.7109375" style="118" customWidth="1"/>
    <col min="3595" max="3595" width="15.42578125" style="118" customWidth="1"/>
    <col min="3596" max="3596" width="13.140625" style="118" customWidth="1"/>
    <col min="3597" max="3597" width="12.140625" style="118" customWidth="1"/>
    <col min="3598" max="3598" width="13.140625" style="118" customWidth="1"/>
    <col min="3599" max="3599" width="12.140625" style="118" customWidth="1"/>
    <col min="3600" max="3600" width="11.28515625" style="118" customWidth="1"/>
    <col min="3601" max="3604" width="9.140625" style="118"/>
    <col min="3605" max="3605" width="10.5703125" style="118" bestFit="1" customWidth="1"/>
    <col min="3606" max="3606" width="11.28515625" style="118" customWidth="1"/>
    <col min="3607" max="3840" width="9.140625" style="118"/>
    <col min="3841" max="3841" width="67.5703125" style="118" customWidth="1"/>
    <col min="3842" max="3842" width="15" style="118" customWidth="1"/>
    <col min="3843" max="3843" width="12.140625" style="118" customWidth="1"/>
    <col min="3844" max="3844" width="11" style="118" customWidth="1"/>
    <col min="3845" max="3845" width="15" style="118" customWidth="1"/>
    <col min="3846" max="3846" width="11.85546875" style="118" customWidth="1"/>
    <col min="3847" max="3847" width="10.7109375" style="118" customWidth="1"/>
    <col min="3848" max="3848" width="15" style="118" customWidth="1"/>
    <col min="3849" max="3849" width="12.42578125" style="118" customWidth="1"/>
    <col min="3850" max="3850" width="11.7109375" style="118" customWidth="1"/>
    <col min="3851" max="3851" width="15.42578125" style="118" customWidth="1"/>
    <col min="3852" max="3852" width="13.140625" style="118" customWidth="1"/>
    <col min="3853" max="3853" width="12.140625" style="118" customWidth="1"/>
    <col min="3854" max="3854" width="13.140625" style="118" customWidth="1"/>
    <col min="3855" max="3855" width="12.140625" style="118" customWidth="1"/>
    <col min="3856" max="3856" width="11.28515625" style="118" customWidth="1"/>
    <col min="3857" max="3860" width="9.140625" style="118"/>
    <col min="3861" max="3861" width="10.5703125" style="118" bestFit="1" customWidth="1"/>
    <col min="3862" max="3862" width="11.28515625" style="118" customWidth="1"/>
    <col min="3863" max="4096" width="9.140625" style="118"/>
    <col min="4097" max="4097" width="67.5703125" style="118" customWidth="1"/>
    <col min="4098" max="4098" width="15" style="118" customWidth="1"/>
    <col min="4099" max="4099" width="12.140625" style="118" customWidth="1"/>
    <col min="4100" max="4100" width="11" style="118" customWidth="1"/>
    <col min="4101" max="4101" width="15" style="118" customWidth="1"/>
    <col min="4102" max="4102" width="11.85546875" style="118" customWidth="1"/>
    <col min="4103" max="4103" width="10.7109375" style="118" customWidth="1"/>
    <col min="4104" max="4104" width="15" style="118" customWidth="1"/>
    <col min="4105" max="4105" width="12.42578125" style="118" customWidth="1"/>
    <col min="4106" max="4106" width="11.7109375" style="118" customWidth="1"/>
    <col min="4107" max="4107" width="15.42578125" style="118" customWidth="1"/>
    <col min="4108" max="4108" width="13.140625" style="118" customWidth="1"/>
    <col min="4109" max="4109" width="12.140625" style="118" customWidth="1"/>
    <col min="4110" max="4110" width="13.140625" style="118" customWidth="1"/>
    <col min="4111" max="4111" width="12.140625" style="118" customWidth="1"/>
    <col min="4112" max="4112" width="11.28515625" style="118" customWidth="1"/>
    <col min="4113" max="4116" width="9.140625" style="118"/>
    <col min="4117" max="4117" width="10.5703125" style="118" bestFit="1" customWidth="1"/>
    <col min="4118" max="4118" width="11.28515625" style="118" customWidth="1"/>
    <col min="4119" max="4352" width="9.140625" style="118"/>
    <col min="4353" max="4353" width="67.5703125" style="118" customWidth="1"/>
    <col min="4354" max="4354" width="15" style="118" customWidth="1"/>
    <col min="4355" max="4355" width="12.140625" style="118" customWidth="1"/>
    <col min="4356" max="4356" width="11" style="118" customWidth="1"/>
    <col min="4357" max="4357" width="15" style="118" customWidth="1"/>
    <col min="4358" max="4358" width="11.85546875" style="118" customWidth="1"/>
    <col min="4359" max="4359" width="10.7109375" style="118" customWidth="1"/>
    <col min="4360" max="4360" width="15" style="118" customWidth="1"/>
    <col min="4361" max="4361" width="12.42578125" style="118" customWidth="1"/>
    <col min="4362" max="4362" width="11.7109375" style="118" customWidth="1"/>
    <col min="4363" max="4363" width="15.42578125" style="118" customWidth="1"/>
    <col min="4364" max="4364" width="13.140625" style="118" customWidth="1"/>
    <col min="4365" max="4365" width="12.140625" style="118" customWidth="1"/>
    <col min="4366" max="4366" width="13.140625" style="118" customWidth="1"/>
    <col min="4367" max="4367" width="12.140625" style="118" customWidth="1"/>
    <col min="4368" max="4368" width="11.28515625" style="118" customWidth="1"/>
    <col min="4369" max="4372" width="9.140625" style="118"/>
    <col min="4373" max="4373" width="10.5703125" style="118" bestFit="1" customWidth="1"/>
    <col min="4374" max="4374" width="11.28515625" style="118" customWidth="1"/>
    <col min="4375" max="4608" width="9.140625" style="118"/>
    <col min="4609" max="4609" width="67.5703125" style="118" customWidth="1"/>
    <col min="4610" max="4610" width="15" style="118" customWidth="1"/>
    <col min="4611" max="4611" width="12.140625" style="118" customWidth="1"/>
    <col min="4612" max="4612" width="11" style="118" customWidth="1"/>
    <col min="4613" max="4613" width="15" style="118" customWidth="1"/>
    <col min="4614" max="4614" width="11.85546875" style="118" customWidth="1"/>
    <col min="4615" max="4615" width="10.7109375" style="118" customWidth="1"/>
    <col min="4616" max="4616" width="15" style="118" customWidth="1"/>
    <col min="4617" max="4617" width="12.42578125" style="118" customWidth="1"/>
    <col min="4618" max="4618" width="11.7109375" style="118" customWidth="1"/>
    <col min="4619" max="4619" width="15.42578125" style="118" customWidth="1"/>
    <col min="4620" max="4620" width="13.140625" style="118" customWidth="1"/>
    <col min="4621" max="4621" width="12.140625" style="118" customWidth="1"/>
    <col min="4622" max="4622" width="13.140625" style="118" customWidth="1"/>
    <col min="4623" max="4623" width="12.140625" style="118" customWidth="1"/>
    <col min="4624" max="4624" width="11.28515625" style="118" customWidth="1"/>
    <col min="4625" max="4628" width="9.140625" style="118"/>
    <col min="4629" max="4629" width="10.5703125" style="118" bestFit="1" customWidth="1"/>
    <col min="4630" max="4630" width="11.28515625" style="118" customWidth="1"/>
    <col min="4631" max="4864" width="9.140625" style="118"/>
    <col min="4865" max="4865" width="67.5703125" style="118" customWidth="1"/>
    <col min="4866" max="4866" width="15" style="118" customWidth="1"/>
    <col min="4867" max="4867" width="12.140625" style="118" customWidth="1"/>
    <col min="4868" max="4868" width="11" style="118" customWidth="1"/>
    <col min="4869" max="4869" width="15" style="118" customWidth="1"/>
    <col min="4870" max="4870" width="11.85546875" style="118" customWidth="1"/>
    <col min="4871" max="4871" width="10.7109375" style="118" customWidth="1"/>
    <col min="4872" max="4872" width="15" style="118" customWidth="1"/>
    <col min="4873" max="4873" width="12.42578125" style="118" customWidth="1"/>
    <col min="4874" max="4874" width="11.7109375" style="118" customWidth="1"/>
    <col min="4875" max="4875" width="15.42578125" style="118" customWidth="1"/>
    <col min="4876" max="4876" width="13.140625" style="118" customWidth="1"/>
    <col min="4877" max="4877" width="12.140625" style="118" customWidth="1"/>
    <col min="4878" max="4878" width="13.140625" style="118" customWidth="1"/>
    <col min="4879" max="4879" width="12.140625" style="118" customWidth="1"/>
    <col min="4880" max="4880" width="11.28515625" style="118" customWidth="1"/>
    <col min="4881" max="4884" width="9.140625" style="118"/>
    <col min="4885" max="4885" width="10.5703125" style="118" bestFit="1" customWidth="1"/>
    <col min="4886" max="4886" width="11.28515625" style="118" customWidth="1"/>
    <col min="4887" max="5120" width="9.140625" style="118"/>
    <col min="5121" max="5121" width="67.5703125" style="118" customWidth="1"/>
    <col min="5122" max="5122" width="15" style="118" customWidth="1"/>
    <col min="5123" max="5123" width="12.140625" style="118" customWidth="1"/>
    <col min="5124" max="5124" width="11" style="118" customWidth="1"/>
    <col min="5125" max="5125" width="15" style="118" customWidth="1"/>
    <col min="5126" max="5126" width="11.85546875" style="118" customWidth="1"/>
    <col min="5127" max="5127" width="10.7109375" style="118" customWidth="1"/>
    <col min="5128" max="5128" width="15" style="118" customWidth="1"/>
    <col min="5129" max="5129" width="12.42578125" style="118" customWidth="1"/>
    <col min="5130" max="5130" width="11.7109375" style="118" customWidth="1"/>
    <col min="5131" max="5131" width="15.42578125" style="118" customWidth="1"/>
    <col min="5132" max="5132" width="13.140625" style="118" customWidth="1"/>
    <col min="5133" max="5133" width="12.140625" style="118" customWidth="1"/>
    <col min="5134" max="5134" width="13.140625" style="118" customWidth="1"/>
    <col min="5135" max="5135" width="12.140625" style="118" customWidth="1"/>
    <col min="5136" max="5136" width="11.28515625" style="118" customWidth="1"/>
    <col min="5137" max="5140" width="9.140625" style="118"/>
    <col min="5141" max="5141" width="10.5703125" style="118" bestFit="1" customWidth="1"/>
    <col min="5142" max="5142" width="11.28515625" style="118" customWidth="1"/>
    <col min="5143" max="5376" width="9.140625" style="118"/>
    <col min="5377" max="5377" width="67.5703125" style="118" customWidth="1"/>
    <col min="5378" max="5378" width="15" style="118" customWidth="1"/>
    <col min="5379" max="5379" width="12.140625" style="118" customWidth="1"/>
    <col min="5380" max="5380" width="11" style="118" customWidth="1"/>
    <col min="5381" max="5381" width="15" style="118" customWidth="1"/>
    <col min="5382" max="5382" width="11.85546875" style="118" customWidth="1"/>
    <col min="5383" max="5383" width="10.7109375" style="118" customWidth="1"/>
    <col min="5384" max="5384" width="15" style="118" customWidth="1"/>
    <col min="5385" max="5385" width="12.42578125" style="118" customWidth="1"/>
    <col min="5386" max="5386" width="11.7109375" style="118" customWidth="1"/>
    <col min="5387" max="5387" width="15.42578125" style="118" customWidth="1"/>
    <col min="5388" max="5388" width="13.140625" style="118" customWidth="1"/>
    <col min="5389" max="5389" width="12.140625" style="118" customWidth="1"/>
    <col min="5390" max="5390" width="13.140625" style="118" customWidth="1"/>
    <col min="5391" max="5391" width="12.140625" style="118" customWidth="1"/>
    <col min="5392" max="5392" width="11.28515625" style="118" customWidth="1"/>
    <col min="5393" max="5396" width="9.140625" style="118"/>
    <col min="5397" max="5397" width="10.5703125" style="118" bestFit="1" customWidth="1"/>
    <col min="5398" max="5398" width="11.28515625" style="118" customWidth="1"/>
    <col min="5399" max="5632" width="9.140625" style="118"/>
    <col min="5633" max="5633" width="67.5703125" style="118" customWidth="1"/>
    <col min="5634" max="5634" width="15" style="118" customWidth="1"/>
    <col min="5635" max="5635" width="12.140625" style="118" customWidth="1"/>
    <col min="5636" max="5636" width="11" style="118" customWidth="1"/>
    <col min="5637" max="5637" width="15" style="118" customWidth="1"/>
    <col min="5638" max="5638" width="11.85546875" style="118" customWidth="1"/>
    <col min="5639" max="5639" width="10.7109375" style="118" customWidth="1"/>
    <col min="5640" max="5640" width="15" style="118" customWidth="1"/>
    <col min="5641" max="5641" width="12.42578125" style="118" customWidth="1"/>
    <col min="5642" max="5642" width="11.7109375" style="118" customWidth="1"/>
    <col min="5643" max="5643" width="15.42578125" style="118" customWidth="1"/>
    <col min="5644" max="5644" width="13.140625" style="118" customWidth="1"/>
    <col min="5645" max="5645" width="12.140625" style="118" customWidth="1"/>
    <col min="5646" max="5646" width="13.140625" style="118" customWidth="1"/>
    <col min="5647" max="5647" width="12.140625" style="118" customWidth="1"/>
    <col min="5648" max="5648" width="11.28515625" style="118" customWidth="1"/>
    <col min="5649" max="5652" width="9.140625" style="118"/>
    <col min="5653" max="5653" width="10.5703125" style="118" bestFit="1" customWidth="1"/>
    <col min="5654" max="5654" width="11.28515625" style="118" customWidth="1"/>
    <col min="5655" max="5888" width="9.140625" style="118"/>
    <col min="5889" max="5889" width="67.5703125" style="118" customWidth="1"/>
    <col min="5890" max="5890" width="15" style="118" customWidth="1"/>
    <col min="5891" max="5891" width="12.140625" style="118" customWidth="1"/>
    <col min="5892" max="5892" width="11" style="118" customWidth="1"/>
    <col min="5893" max="5893" width="15" style="118" customWidth="1"/>
    <col min="5894" max="5894" width="11.85546875" style="118" customWidth="1"/>
    <col min="5895" max="5895" width="10.7109375" style="118" customWidth="1"/>
    <col min="5896" max="5896" width="15" style="118" customWidth="1"/>
    <col min="5897" max="5897" width="12.42578125" style="118" customWidth="1"/>
    <col min="5898" max="5898" width="11.7109375" style="118" customWidth="1"/>
    <col min="5899" max="5899" width="15.42578125" style="118" customWidth="1"/>
    <col min="5900" max="5900" width="13.140625" style="118" customWidth="1"/>
    <col min="5901" max="5901" width="12.140625" style="118" customWidth="1"/>
    <col min="5902" max="5902" width="13.140625" style="118" customWidth="1"/>
    <col min="5903" max="5903" width="12.140625" style="118" customWidth="1"/>
    <col min="5904" max="5904" width="11.28515625" style="118" customWidth="1"/>
    <col min="5905" max="5908" width="9.140625" style="118"/>
    <col min="5909" max="5909" width="10.5703125" style="118" bestFit="1" customWidth="1"/>
    <col min="5910" max="5910" width="11.28515625" style="118" customWidth="1"/>
    <col min="5911" max="6144" width="9.140625" style="118"/>
    <col min="6145" max="6145" width="67.5703125" style="118" customWidth="1"/>
    <col min="6146" max="6146" width="15" style="118" customWidth="1"/>
    <col min="6147" max="6147" width="12.140625" style="118" customWidth="1"/>
    <col min="6148" max="6148" width="11" style="118" customWidth="1"/>
    <col min="6149" max="6149" width="15" style="118" customWidth="1"/>
    <col min="6150" max="6150" width="11.85546875" style="118" customWidth="1"/>
    <col min="6151" max="6151" width="10.7109375" style="118" customWidth="1"/>
    <col min="6152" max="6152" width="15" style="118" customWidth="1"/>
    <col min="6153" max="6153" width="12.42578125" style="118" customWidth="1"/>
    <col min="6154" max="6154" width="11.7109375" style="118" customWidth="1"/>
    <col min="6155" max="6155" width="15.42578125" style="118" customWidth="1"/>
    <col min="6156" max="6156" width="13.140625" style="118" customWidth="1"/>
    <col min="6157" max="6157" width="12.140625" style="118" customWidth="1"/>
    <col min="6158" max="6158" width="13.140625" style="118" customWidth="1"/>
    <col min="6159" max="6159" width="12.140625" style="118" customWidth="1"/>
    <col min="6160" max="6160" width="11.28515625" style="118" customWidth="1"/>
    <col min="6161" max="6164" width="9.140625" style="118"/>
    <col min="6165" max="6165" width="10.5703125" style="118" bestFit="1" customWidth="1"/>
    <col min="6166" max="6166" width="11.28515625" style="118" customWidth="1"/>
    <col min="6167" max="6400" width="9.140625" style="118"/>
    <col min="6401" max="6401" width="67.5703125" style="118" customWidth="1"/>
    <col min="6402" max="6402" width="15" style="118" customWidth="1"/>
    <col min="6403" max="6403" width="12.140625" style="118" customWidth="1"/>
    <col min="6404" max="6404" width="11" style="118" customWidth="1"/>
    <col min="6405" max="6405" width="15" style="118" customWidth="1"/>
    <col min="6406" max="6406" width="11.85546875" style="118" customWidth="1"/>
    <col min="6407" max="6407" width="10.7109375" style="118" customWidth="1"/>
    <col min="6408" max="6408" width="15" style="118" customWidth="1"/>
    <col min="6409" max="6409" width="12.42578125" style="118" customWidth="1"/>
    <col min="6410" max="6410" width="11.7109375" style="118" customWidth="1"/>
    <col min="6411" max="6411" width="15.42578125" style="118" customWidth="1"/>
    <col min="6412" max="6412" width="13.140625" style="118" customWidth="1"/>
    <col min="6413" max="6413" width="12.140625" style="118" customWidth="1"/>
    <col min="6414" max="6414" width="13.140625" style="118" customWidth="1"/>
    <col min="6415" max="6415" width="12.140625" style="118" customWidth="1"/>
    <col min="6416" max="6416" width="11.28515625" style="118" customWidth="1"/>
    <col min="6417" max="6420" width="9.140625" style="118"/>
    <col min="6421" max="6421" width="10.5703125" style="118" bestFit="1" customWidth="1"/>
    <col min="6422" max="6422" width="11.28515625" style="118" customWidth="1"/>
    <col min="6423" max="6656" width="9.140625" style="118"/>
    <col min="6657" max="6657" width="67.5703125" style="118" customWidth="1"/>
    <col min="6658" max="6658" width="15" style="118" customWidth="1"/>
    <col min="6659" max="6659" width="12.140625" style="118" customWidth="1"/>
    <col min="6660" max="6660" width="11" style="118" customWidth="1"/>
    <col min="6661" max="6661" width="15" style="118" customWidth="1"/>
    <col min="6662" max="6662" width="11.85546875" style="118" customWidth="1"/>
    <col min="6663" max="6663" width="10.7109375" style="118" customWidth="1"/>
    <col min="6664" max="6664" width="15" style="118" customWidth="1"/>
    <col min="6665" max="6665" width="12.42578125" style="118" customWidth="1"/>
    <col min="6666" max="6666" width="11.7109375" style="118" customWidth="1"/>
    <col min="6667" max="6667" width="15.42578125" style="118" customWidth="1"/>
    <col min="6668" max="6668" width="13.140625" style="118" customWidth="1"/>
    <col min="6669" max="6669" width="12.140625" style="118" customWidth="1"/>
    <col min="6670" max="6670" width="13.140625" style="118" customWidth="1"/>
    <col min="6671" max="6671" width="12.140625" style="118" customWidth="1"/>
    <col min="6672" max="6672" width="11.28515625" style="118" customWidth="1"/>
    <col min="6673" max="6676" width="9.140625" style="118"/>
    <col min="6677" max="6677" width="10.5703125" style="118" bestFit="1" customWidth="1"/>
    <col min="6678" max="6678" width="11.28515625" style="118" customWidth="1"/>
    <col min="6679" max="6912" width="9.140625" style="118"/>
    <col min="6913" max="6913" width="67.5703125" style="118" customWidth="1"/>
    <col min="6914" max="6914" width="15" style="118" customWidth="1"/>
    <col min="6915" max="6915" width="12.140625" style="118" customWidth="1"/>
    <col min="6916" max="6916" width="11" style="118" customWidth="1"/>
    <col min="6917" max="6917" width="15" style="118" customWidth="1"/>
    <col min="6918" max="6918" width="11.85546875" style="118" customWidth="1"/>
    <col min="6919" max="6919" width="10.7109375" style="118" customWidth="1"/>
    <col min="6920" max="6920" width="15" style="118" customWidth="1"/>
    <col min="6921" max="6921" width="12.42578125" style="118" customWidth="1"/>
    <col min="6922" max="6922" width="11.7109375" style="118" customWidth="1"/>
    <col min="6923" max="6923" width="15.42578125" style="118" customWidth="1"/>
    <col min="6924" max="6924" width="13.140625" style="118" customWidth="1"/>
    <col min="6925" max="6925" width="12.140625" style="118" customWidth="1"/>
    <col min="6926" max="6926" width="13.140625" style="118" customWidth="1"/>
    <col min="6927" max="6927" width="12.140625" style="118" customWidth="1"/>
    <col min="6928" max="6928" width="11.28515625" style="118" customWidth="1"/>
    <col min="6929" max="6932" width="9.140625" style="118"/>
    <col min="6933" max="6933" width="10.5703125" style="118" bestFit="1" customWidth="1"/>
    <col min="6934" max="6934" width="11.28515625" style="118" customWidth="1"/>
    <col min="6935" max="7168" width="9.140625" style="118"/>
    <col min="7169" max="7169" width="67.5703125" style="118" customWidth="1"/>
    <col min="7170" max="7170" width="15" style="118" customWidth="1"/>
    <col min="7171" max="7171" width="12.140625" style="118" customWidth="1"/>
    <col min="7172" max="7172" width="11" style="118" customWidth="1"/>
    <col min="7173" max="7173" width="15" style="118" customWidth="1"/>
    <col min="7174" max="7174" width="11.85546875" style="118" customWidth="1"/>
    <col min="7175" max="7175" width="10.7109375" style="118" customWidth="1"/>
    <col min="7176" max="7176" width="15" style="118" customWidth="1"/>
    <col min="7177" max="7177" width="12.42578125" style="118" customWidth="1"/>
    <col min="7178" max="7178" width="11.7109375" style="118" customWidth="1"/>
    <col min="7179" max="7179" width="15.42578125" style="118" customWidth="1"/>
    <col min="7180" max="7180" width="13.140625" style="118" customWidth="1"/>
    <col min="7181" max="7181" width="12.140625" style="118" customWidth="1"/>
    <col min="7182" max="7182" width="13.140625" style="118" customWidth="1"/>
    <col min="7183" max="7183" width="12.140625" style="118" customWidth="1"/>
    <col min="7184" max="7184" width="11.28515625" style="118" customWidth="1"/>
    <col min="7185" max="7188" width="9.140625" style="118"/>
    <col min="7189" max="7189" width="10.5703125" style="118" bestFit="1" customWidth="1"/>
    <col min="7190" max="7190" width="11.28515625" style="118" customWidth="1"/>
    <col min="7191" max="7424" width="9.140625" style="118"/>
    <col min="7425" max="7425" width="67.5703125" style="118" customWidth="1"/>
    <col min="7426" max="7426" width="15" style="118" customWidth="1"/>
    <col min="7427" max="7427" width="12.140625" style="118" customWidth="1"/>
    <col min="7428" max="7428" width="11" style="118" customWidth="1"/>
    <col min="7429" max="7429" width="15" style="118" customWidth="1"/>
    <col min="7430" max="7430" width="11.85546875" style="118" customWidth="1"/>
    <col min="7431" max="7431" width="10.7109375" style="118" customWidth="1"/>
    <col min="7432" max="7432" width="15" style="118" customWidth="1"/>
    <col min="7433" max="7433" width="12.42578125" style="118" customWidth="1"/>
    <col min="7434" max="7434" width="11.7109375" style="118" customWidth="1"/>
    <col min="7435" max="7435" width="15.42578125" style="118" customWidth="1"/>
    <col min="7436" max="7436" width="13.140625" style="118" customWidth="1"/>
    <col min="7437" max="7437" width="12.140625" style="118" customWidth="1"/>
    <col min="7438" max="7438" width="13.140625" style="118" customWidth="1"/>
    <col min="7439" max="7439" width="12.140625" style="118" customWidth="1"/>
    <col min="7440" max="7440" width="11.28515625" style="118" customWidth="1"/>
    <col min="7441" max="7444" width="9.140625" style="118"/>
    <col min="7445" max="7445" width="10.5703125" style="118" bestFit="1" customWidth="1"/>
    <col min="7446" max="7446" width="11.28515625" style="118" customWidth="1"/>
    <col min="7447" max="7680" width="9.140625" style="118"/>
    <col min="7681" max="7681" width="67.5703125" style="118" customWidth="1"/>
    <col min="7682" max="7682" width="15" style="118" customWidth="1"/>
    <col min="7683" max="7683" width="12.140625" style="118" customWidth="1"/>
    <col min="7684" max="7684" width="11" style="118" customWidth="1"/>
    <col min="7685" max="7685" width="15" style="118" customWidth="1"/>
    <col min="7686" max="7686" width="11.85546875" style="118" customWidth="1"/>
    <col min="7687" max="7687" width="10.7109375" style="118" customWidth="1"/>
    <col min="7688" max="7688" width="15" style="118" customWidth="1"/>
    <col min="7689" max="7689" width="12.42578125" style="118" customWidth="1"/>
    <col min="7690" max="7690" width="11.7109375" style="118" customWidth="1"/>
    <col min="7691" max="7691" width="15.42578125" style="118" customWidth="1"/>
    <col min="7692" max="7692" width="13.140625" style="118" customWidth="1"/>
    <col min="7693" max="7693" width="12.140625" style="118" customWidth="1"/>
    <col min="7694" max="7694" width="13.140625" style="118" customWidth="1"/>
    <col min="7695" max="7695" width="12.140625" style="118" customWidth="1"/>
    <col min="7696" max="7696" width="11.28515625" style="118" customWidth="1"/>
    <col min="7697" max="7700" width="9.140625" style="118"/>
    <col min="7701" max="7701" width="10.5703125" style="118" bestFit="1" customWidth="1"/>
    <col min="7702" max="7702" width="11.28515625" style="118" customWidth="1"/>
    <col min="7703" max="7936" width="9.140625" style="118"/>
    <col min="7937" max="7937" width="67.5703125" style="118" customWidth="1"/>
    <col min="7938" max="7938" width="15" style="118" customWidth="1"/>
    <col min="7939" max="7939" width="12.140625" style="118" customWidth="1"/>
    <col min="7940" max="7940" width="11" style="118" customWidth="1"/>
    <col min="7941" max="7941" width="15" style="118" customWidth="1"/>
    <col min="7942" max="7942" width="11.85546875" style="118" customWidth="1"/>
    <col min="7943" max="7943" width="10.7109375" style="118" customWidth="1"/>
    <col min="7944" max="7944" width="15" style="118" customWidth="1"/>
    <col min="7945" max="7945" width="12.42578125" style="118" customWidth="1"/>
    <col min="7946" max="7946" width="11.7109375" style="118" customWidth="1"/>
    <col min="7947" max="7947" width="15.42578125" style="118" customWidth="1"/>
    <col min="7948" max="7948" width="13.140625" style="118" customWidth="1"/>
    <col min="7949" max="7949" width="12.140625" style="118" customWidth="1"/>
    <col min="7950" max="7950" width="13.140625" style="118" customWidth="1"/>
    <col min="7951" max="7951" width="12.140625" style="118" customWidth="1"/>
    <col min="7952" max="7952" width="11.28515625" style="118" customWidth="1"/>
    <col min="7953" max="7956" width="9.140625" style="118"/>
    <col min="7957" max="7957" width="10.5703125" style="118" bestFit="1" customWidth="1"/>
    <col min="7958" max="7958" width="11.28515625" style="118" customWidth="1"/>
    <col min="7959" max="8192" width="9.140625" style="118"/>
    <col min="8193" max="8193" width="67.5703125" style="118" customWidth="1"/>
    <col min="8194" max="8194" width="15" style="118" customWidth="1"/>
    <col min="8195" max="8195" width="12.140625" style="118" customWidth="1"/>
    <col min="8196" max="8196" width="11" style="118" customWidth="1"/>
    <col min="8197" max="8197" width="15" style="118" customWidth="1"/>
    <col min="8198" max="8198" width="11.85546875" style="118" customWidth="1"/>
    <col min="8199" max="8199" width="10.7109375" style="118" customWidth="1"/>
    <col min="8200" max="8200" width="15" style="118" customWidth="1"/>
    <col min="8201" max="8201" width="12.42578125" style="118" customWidth="1"/>
    <col min="8202" max="8202" width="11.7109375" style="118" customWidth="1"/>
    <col min="8203" max="8203" width="15.42578125" style="118" customWidth="1"/>
    <col min="8204" max="8204" width="13.140625" style="118" customWidth="1"/>
    <col min="8205" max="8205" width="12.140625" style="118" customWidth="1"/>
    <col min="8206" max="8206" width="13.140625" style="118" customWidth="1"/>
    <col min="8207" max="8207" width="12.140625" style="118" customWidth="1"/>
    <col min="8208" max="8208" width="11.28515625" style="118" customWidth="1"/>
    <col min="8209" max="8212" width="9.140625" style="118"/>
    <col min="8213" max="8213" width="10.5703125" style="118" bestFit="1" customWidth="1"/>
    <col min="8214" max="8214" width="11.28515625" style="118" customWidth="1"/>
    <col min="8215" max="8448" width="9.140625" style="118"/>
    <col min="8449" max="8449" width="67.5703125" style="118" customWidth="1"/>
    <col min="8450" max="8450" width="15" style="118" customWidth="1"/>
    <col min="8451" max="8451" width="12.140625" style="118" customWidth="1"/>
    <col min="8452" max="8452" width="11" style="118" customWidth="1"/>
    <col min="8453" max="8453" width="15" style="118" customWidth="1"/>
    <col min="8454" max="8454" width="11.85546875" style="118" customWidth="1"/>
    <col min="8455" max="8455" width="10.7109375" style="118" customWidth="1"/>
    <col min="8456" max="8456" width="15" style="118" customWidth="1"/>
    <col min="8457" max="8457" width="12.42578125" style="118" customWidth="1"/>
    <col min="8458" max="8458" width="11.7109375" style="118" customWidth="1"/>
    <col min="8459" max="8459" width="15.42578125" style="118" customWidth="1"/>
    <col min="8460" max="8460" width="13.140625" style="118" customWidth="1"/>
    <col min="8461" max="8461" width="12.140625" style="118" customWidth="1"/>
    <col min="8462" max="8462" width="13.140625" style="118" customWidth="1"/>
    <col min="8463" max="8463" width="12.140625" style="118" customWidth="1"/>
    <col min="8464" max="8464" width="11.28515625" style="118" customWidth="1"/>
    <col min="8465" max="8468" width="9.140625" style="118"/>
    <col min="8469" max="8469" width="10.5703125" style="118" bestFit="1" customWidth="1"/>
    <col min="8470" max="8470" width="11.28515625" style="118" customWidth="1"/>
    <col min="8471" max="8704" width="9.140625" style="118"/>
    <col min="8705" max="8705" width="67.5703125" style="118" customWidth="1"/>
    <col min="8706" max="8706" width="15" style="118" customWidth="1"/>
    <col min="8707" max="8707" width="12.140625" style="118" customWidth="1"/>
    <col min="8708" max="8708" width="11" style="118" customWidth="1"/>
    <col min="8709" max="8709" width="15" style="118" customWidth="1"/>
    <col min="8710" max="8710" width="11.85546875" style="118" customWidth="1"/>
    <col min="8711" max="8711" width="10.7109375" style="118" customWidth="1"/>
    <col min="8712" max="8712" width="15" style="118" customWidth="1"/>
    <col min="8713" max="8713" width="12.42578125" style="118" customWidth="1"/>
    <col min="8714" max="8714" width="11.7109375" style="118" customWidth="1"/>
    <col min="8715" max="8715" width="15.42578125" style="118" customWidth="1"/>
    <col min="8716" max="8716" width="13.140625" style="118" customWidth="1"/>
    <col min="8717" max="8717" width="12.140625" style="118" customWidth="1"/>
    <col min="8718" max="8718" width="13.140625" style="118" customWidth="1"/>
    <col min="8719" max="8719" width="12.140625" style="118" customWidth="1"/>
    <col min="8720" max="8720" width="11.28515625" style="118" customWidth="1"/>
    <col min="8721" max="8724" width="9.140625" style="118"/>
    <col min="8725" max="8725" width="10.5703125" style="118" bestFit="1" customWidth="1"/>
    <col min="8726" max="8726" width="11.28515625" style="118" customWidth="1"/>
    <col min="8727" max="8960" width="9.140625" style="118"/>
    <col min="8961" max="8961" width="67.5703125" style="118" customWidth="1"/>
    <col min="8962" max="8962" width="15" style="118" customWidth="1"/>
    <col min="8963" max="8963" width="12.140625" style="118" customWidth="1"/>
    <col min="8964" max="8964" width="11" style="118" customWidth="1"/>
    <col min="8965" max="8965" width="15" style="118" customWidth="1"/>
    <col min="8966" max="8966" width="11.85546875" style="118" customWidth="1"/>
    <col min="8967" max="8967" width="10.7109375" style="118" customWidth="1"/>
    <col min="8968" max="8968" width="15" style="118" customWidth="1"/>
    <col min="8969" max="8969" width="12.42578125" style="118" customWidth="1"/>
    <col min="8970" max="8970" width="11.7109375" style="118" customWidth="1"/>
    <col min="8971" max="8971" width="15.42578125" style="118" customWidth="1"/>
    <col min="8972" max="8972" width="13.140625" style="118" customWidth="1"/>
    <col min="8973" max="8973" width="12.140625" style="118" customWidth="1"/>
    <col min="8974" max="8974" width="13.140625" style="118" customWidth="1"/>
    <col min="8975" max="8975" width="12.140625" style="118" customWidth="1"/>
    <col min="8976" max="8976" width="11.28515625" style="118" customWidth="1"/>
    <col min="8977" max="8980" width="9.140625" style="118"/>
    <col min="8981" max="8981" width="10.5703125" style="118" bestFit="1" customWidth="1"/>
    <col min="8982" max="8982" width="11.28515625" style="118" customWidth="1"/>
    <col min="8983" max="9216" width="9.140625" style="118"/>
    <col min="9217" max="9217" width="67.5703125" style="118" customWidth="1"/>
    <col min="9218" max="9218" width="15" style="118" customWidth="1"/>
    <col min="9219" max="9219" width="12.140625" style="118" customWidth="1"/>
    <col min="9220" max="9220" width="11" style="118" customWidth="1"/>
    <col min="9221" max="9221" width="15" style="118" customWidth="1"/>
    <col min="9222" max="9222" width="11.85546875" style="118" customWidth="1"/>
    <col min="9223" max="9223" width="10.7109375" style="118" customWidth="1"/>
    <col min="9224" max="9224" width="15" style="118" customWidth="1"/>
    <col min="9225" max="9225" width="12.42578125" style="118" customWidth="1"/>
    <col min="9226" max="9226" width="11.7109375" style="118" customWidth="1"/>
    <col min="9227" max="9227" width="15.42578125" style="118" customWidth="1"/>
    <col min="9228" max="9228" width="13.140625" style="118" customWidth="1"/>
    <col min="9229" max="9229" width="12.140625" style="118" customWidth="1"/>
    <col min="9230" max="9230" width="13.140625" style="118" customWidth="1"/>
    <col min="9231" max="9231" width="12.140625" style="118" customWidth="1"/>
    <col min="9232" max="9232" width="11.28515625" style="118" customWidth="1"/>
    <col min="9233" max="9236" width="9.140625" style="118"/>
    <col min="9237" max="9237" width="10.5703125" style="118" bestFit="1" customWidth="1"/>
    <col min="9238" max="9238" width="11.28515625" style="118" customWidth="1"/>
    <col min="9239" max="9472" width="9.140625" style="118"/>
    <col min="9473" max="9473" width="67.5703125" style="118" customWidth="1"/>
    <col min="9474" max="9474" width="15" style="118" customWidth="1"/>
    <col min="9475" max="9475" width="12.140625" style="118" customWidth="1"/>
    <col min="9476" max="9476" width="11" style="118" customWidth="1"/>
    <col min="9477" max="9477" width="15" style="118" customWidth="1"/>
    <col min="9478" max="9478" width="11.85546875" style="118" customWidth="1"/>
    <col min="9479" max="9479" width="10.7109375" style="118" customWidth="1"/>
    <col min="9480" max="9480" width="15" style="118" customWidth="1"/>
    <col min="9481" max="9481" width="12.42578125" style="118" customWidth="1"/>
    <col min="9482" max="9482" width="11.7109375" style="118" customWidth="1"/>
    <col min="9483" max="9483" width="15.42578125" style="118" customWidth="1"/>
    <col min="9484" max="9484" width="13.140625" style="118" customWidth="1"/>
    <col min="9485" max="9485" width="12.140625" style="118" customWidth="1"/>
    <col min="9486" max="9486" width="13.140625" style="118" customWidth="1"/>
    <col min="9487" max="9487" width="12.140625" style="118" customWidth="1"/>
    <col min="9488" max="9488" width="11.28515625" style="118" customWidth="1"/>
    <col min="9489" max="9492" width="9.140625" style="118"/>
    <col min="9493" max="9493" width="10.5703125" style="118" bestFit="1" customWidth="1"/>
    <col min="9494" max="9494" width="11.28515625" style="118" customWidth="1"/>
    <col min="9495" max="9728" width="9.140625" style="118"/>
    <col min="9729" max="9729" width="67.5703125" style="118" customWidth="1"/>
    <col min="9730" max="9730" width="15" style="118" customWidth="1"/>
    <col min="9731" max="9731" width="12.140625" style="118" customWidth="1"/>
    <col min="9732" max="9732" width="11" style="118" customWidth="1"/>
    <col min="9733" max="9733" width="15" style="118" customWidth="1"/>
    <col min="9734" max="9734" width="11.85546875" style="118" customWidth="1"/>
    <col min="9735" max="9735" width="10.7109375" style="118" customWidth="1"/>
    <col min="9736" max="9736" width="15" style="118" customWidth="1"/>
    <col min="9737" max="9737" width="12.42578125" style="118" customWidth="1"/>
    <col min="9738" max="9738" width="11.7109375" style="118" customWidth="1"/>
    <col min="9739" max="9739" width="15.42578125" style="118" customWidth="1"/>
    <col min="9740" max="9740" width="13.140625" style="118" customWidth="1"/>
    <col min="9741" max="9741" width="12.140625" style="118" customWidth="1"/>
    <col min="9742" max="9742" width="13.140625" style="118" customWidth="1"/>
    <col min="9743" max="9743" width="12.140625" style="118" customWidth="1"/>
    <col min="9744" max="9744" width="11.28515625" style="118" customWidth="1"/>
    <col min="9745" max="9748" width="9.140625" style="118"/>
    <col min="9749" max="9749" width="10.5703125" style="118" bestFit="1" customWidth="1"/>
    <col min="9750" max="9750" width="11.28515625" style="118" customWidth="1"/>
    <col min="9751" max="9984" width="9.140625" style="118"/>
    <col min="9985" max="9985" width="67.5703125" style="118" customWidth="1"/>
    <col min="9986" max="9986" width="15" style="118" customWidth="1"/>
    <col min="9987" max="9987" width="12.140625" style="118" customWidth="1"/>
    <col min="9988" max="9988" width="11" style="118" customWidth="1"/>
    <col min="9989" max="9989" width="15" style="118" customWidth="1"/>
    <col min="9990" max="9990" width="11.85546875" style="118" customWidth="1"/>
    <col min="9991" max="9991" width="10.7109375" style="118" customWidth="1"/>
    <col min="9992" max="9992" width="15" style="118" customWidth="1"/>
    <col min="9993" max="9993" width="12.42578125" style="118" customWidth="1"/>
    <col min="9994" max="9994" width="11.7109375" style="118" customWidth="1"/>
    <col min="9995" max="9995" width="15.42578125" style="118" customWidth="1"/>
    <col min="9996" max="9996" width="13.140625" style="118" customWidth="1"/>
    <col min="9997" max="9997" width="12.140625" style="118" customWidth="1"/>
    <col min="9998" max="9998" width="13.140625" style="118" customWidth="1"/>
    <col min="9999" max="9999" width="12.140625" style="118" customWidth="1"/>
    <col min="10000" max="10000" width="11.28515625" style="118" customWidth="1"/>
    <col min="10001" max="10004" width="9.140625" style="118"/>
    <col min="10005" max="10005" width="10.5703125" style="118" bestFit="1" customWidth="1"/>
    <col min="10006" max="10006" width="11.28515625" style="118" customWidth="1"/>
    <col min="10007" max="10240" width="9.140625" style="118"/>
    <col min="10241" max="10241" width="67.5703125" style="118" customWidth="1"/>
    <col min="10242" max="10242" width="15" style="118" customWidth="1"/>
    <col min="10243" max="10243" width="12.140625" style="118" customWidth="1"/>
    <col min="10244" max="10244" width="11" style="118" customWidth="1"/>
    <col min="10245" max="10245" width="15" style="118" customWidth="1"/>
    <col min="10246" max="10246" width="11.85546875" style="118" customWidth="1"/>
    <col min="10247" max="10247" width="10.7109375" style="118" customWidth="1"/>
    <col min="10248" max="10248" width="15" style="118" customWidth="1"/>
    <col min="10249" max="10249" width="12.42578125" style="118" customWidth="1"/>
    <col min="10250" max="10250" width="11.7109375" style="118" customWidth="1"/>
    <col min="10251" max="10251" width="15.42578125" style="118" customWidth="1"/>
    <col min="10252" max="10252" width="13.140625" style="118" customWidth="1"/>
    <col min="10253" max="10253" width="12.140625" style="118" customWidth="1"/>
    <col min="10254" max="10254" width="13.140625" style="118" customWidth="1"/>
    <col min="10255" max="10255" width="12.140625" style="118" customWidth="1"/>
    <col min="10256" max="10256" width="11.28515625" style="118" customWidth="1"/>
    <col min="10257" max="10260" width="9.140625" style="118"/>
    <col min="10261" max="10261" width="10.5703125" style="118" bestFit="1" customWidth="1"/>
    <col min="10262" max="10262" width="11.28515625" style="118" customWidth="1"/>
    <col min="10263" max="10496" width="9.140625" style="118"/>
    <col min="10497" max="10497" width="67.5703125" style="118" customWidth="1"/>
    <col min="10498" max="10498" width="15" style="118" customWidth="1"/>
    <col min="10499" max="10499" width="12.140625" style="118" customWidth="1"/>
    <col min="10500" max="10500" width="11" style="118" customWidth="1"/>
    <col min="10501" max="10501" width="15" style="118" customWidth="1"/>
    <col min="10502" max="10502" width="11.85546875" style="118" customWidth="1"/>
    <col min="10503" max="10503" width="10.7109375" style="118" customWidth="1"/>
    <col min="10504" max="10504" width="15" style="118" customWidth="1"/>
    <col min="10505" max="10505" width="12.42578125" style="118" customWidth="1"/>
    <col min="10506" max="10506" width="11.7109375" style="118" customWidth="1"/>
    <col min="10507" max="10507" width="15.42578125" style="118" customWidth="1"/>
    <col min="10508" max="10508" width="13.140625" style="118" customWidth="1"/>
    <col min="10509" max="10509" width="12.140625" style="118" customWidth="1"/>
    <col min="10510" max="10510" width="13.140625" style="118" customWidth="1"/>
    <col min="10511" max="10511" width="12.140625" style="118" customWidth="1"/>
    <col min="10512" max="10512" width="11.28515625" style="118" customWidth="1"/>
    <col min="10513" max="10516" width="9.140625" style="118"/>
    <col min="10517" max="10517" width="10.5703125" style="118" bestFit="1" customWidth="1"/>
    <col min="10518" max="10518" width="11.28515625" style="118" customWidth="1"/>
    <col min="10519" max="10752" width="9.140625" style="118"/>
    <col min="10753" max="10753" width="67.5703125" style="118" customWidth="1"/>
    <col min="10754" max="10754" width="15" style="118" customWidth="1"/>
    <col min="10755" max="10755" width="12.140625" style="118" customWidth="1"/>
    <col min="10756" max="10756" width="11" style="118" customWidth="1"/>
    <col min="10757" max="10757" width="15" style="118" customWidth="1"/>
    <col min="10758" max="10758" width="11.85546875" style="118" customWidth="1"/>
    <col min="10759" max="10759" width="10.7109375" style="118" customWidth="1"/>
    <col min="10760" max="10760" width="15" style="118" customWidth="1"/>
    <col min="10761" max="10761" width="12.42578125" style="118" customWidth="1"/>
    <col min="10762" max="10762" width="11.7109375" style="118" customWidth="1"/>
    <col min="10763" max="10763" width="15.42578125" style="118" customWidth="1"/>
    <col min="10764" max="10764" width="13.140625" style="118" customWidth="1"/>
    <col min="10765" max="10765" width="12.140625" style="118" customWidth="1"/>
    <col min="10766" max="10766" width="13.140625" style="118" customWidth="1"/>
    <col min="10767" max="10767" width="12.140625" style="118" customWidth="1"/>
    <col min="10768" max="10768" width="11.28515625" style="118" customWidth="1"/>
    <col min="10769" max="10772" width="9.140625" style="118"/>
    <col min="10773" max="10773" width="10.5703125" style="118" bestFit="1" customWidth="1"/>
    <col min="10774" max="10774" width="11.28515625" style="118" customWidth="1"/>
    <col min="10775" max="11008" width="9.140625" style="118"/>
    <col min="11009" max="11009" width="67.5703125" style="118" customWidth="1"/>
    <col min="11010" max="11010" width="15" style="118" customWidth="1"/>
    <col min="11011" max="11011" width="12.140625" style="118" customWidth="1"/>
    <col min="11012" max="11012" width="11" style="118" customWidth="1"/>
    <col min="11013" max="11013" width="15" style="118" customWidth="1"/>
    <col min="11014" max="11014" width="11.85546875" style="118" customWidth="1"/>
    <col min="11015" max="11015" width="10.7109375" style="118" customWidth="1"/>
    <col min="11016" max="11016" width="15" style="118" customWidth="1"/>
    <col min="11017" max="11017" width="12.42578125" style="118" customWidth="1"/>
    <col min="11018" max="11018" width="11.7109375" style="118" customWidth="1"/>
    <col min="11019" max="11019" width="15.42578125" style="118" customWidth="1"/>
    <col min="11020" max="11020" width="13.140625" style="118" customWidth="1"/>
    <col min="11021" max="11021" width="12.140625" style="118" customWidth="1"/>
    <col min="11022" max="11022" width="13.140625" style="118" customWidth="1"/>
    <col min="11023" max="11023" width="12.140625" style="118" customWidth="1"/>
    <col min="11024" max="11024" width="11.28515625" style="118" customWidth="1"/>
    <col min="11025" max="11028" width="9.140625" style="118"/>
    <col min="11029" max="11029" width="10.5703125" style="118" bestFit="1" customWidth="1"/>
    <col min="11030" max="11030" width="11.28515625" style="118" customWidth="1"/>
    <col min="11031" max="11264" width="9.140625" style="118"/>
    <col min="11265" max="11265" width="67.5703125" style="118" customWidth="1"/>
    <col min="11266" max="11266" width="15" style="118" customWidth="1"/>
    <col min="11267" max="11267" width="12.140625" style="118" customWidth="1"/>
    <col min="11268" max="11268" width="11" style="118" customWidth="1"/>
    <col min="11269" max="11269" width="15" style="118" customWidth="1"/>
    <col min="11270" max="11270" width="11.85546875" style="118" customWidth="1"/>
    <col min="11271" max="11271" width="10.7109375" style="118" customWidth="1"/>
    <col min="11272" max="11272" width="15" style="118" customWidth="1"/>
    <col min="11273" max="11273" width="12.42578125" style="118" customWidth="1"/>
    <col min="11274" max="11274" width="11.7109375" style="118" customWidth="1"/>
    <col min="11275" max="11275" width="15.42578125" style="118" customWidth="1"/>
    <col min="11276" max="11276" width="13.140625" style="118" customWidth="1"/>
    <col min="11277" max="11277" width="12.140625" style="118" customWidth="1"/>
    <col min="11278" max="11278" width="13.140625" style="118" customWidth="1"/>
    <col min="11279" max="11279" width="12.140625" style="118" customWidth="1"/>
    <col min="11280" max="11280" width="11.28515625" style="118" customWidth="1"/>
    <col min="11281" max="11284" width="9.140625" style="118"/>
    <col min="11285" max="11285" width="10.5703125" style="118" bestFit="1" customWidth="1"/>
    <col min="11286" max="11286" width="11.28515625" style="118" customWidth="1"/>
    <col min="11287" max="11520" width="9.140625" style="118"/>
    <col min="11521" max="11521" width="67.5703125" style="118" customWidth="1"/>
    <col min="11522" max="11522" width="15" style="118" customWidth="1"/>
    <col min="11523" max="11523" width="12.140625" style="118" customWidth="1"/>
    <col min="11524" max="11524" width="11" style="118" customWidth="1"/>
    <col min="11525" max="11525" width="15" style="118" customWidth="1"/>
    <col min="11526" max="11526" width="11.85546875" style="118" customWidth="1"/>
    <col min="11527" max="11527" width="10.7109375" style="118" customWidth="1"/>
    <col min="11528" max="11528" width="15" style="118" customWidth="1"/>
    <col min="11529" max="11529" width="12.42578125" style="118" customWidth="1"/>
    <col min="11530" max="11530" width="11.7109375" style="118" customWidth="1"/>
    <col min="11531" max="11531" width="15.42578125" style="118" customWidth="1"/>
    <col min="11532" max="11532" width="13.140625" style="118" customWidth="1"/>
    <col min="11533" max="11533" width="12.140625" style="118" customWidth="1"/>
    <col min="11534" max="11534" width="13.140625" style="118" customWidth="1"/>
    <col min="11535" max="11535" width="12.140625" style="118" customWidth="1"/>
    <col min="11536" max="11536" width="11.28515625" style="118" customWidth="1"/>
    <col min="11537" max="11540" width="9.140625" style="118"/>
    <col min="11541" max="11541" width="10.5703125" style="118" bestFit="1" customWidth="1"/>
    <col min="11542" max="11542" width="11.28515625" style="118" customWidth="1"/>
    <col min="11543" max="11776" width="9.140625" style="118"/>
    <col min="11777" max="11777" width="67.5703125" style="118" customWidth="1"/>
    <col min="11778" max="11778" width="15" style="118" customWidth="1"/>
    <col min="11779" max="11779" width="12.140625" style="118" customWidth="1"/>
    <col min="11780" max="11780" width="11" style="118" customWidth="1"/>
    <col min="11781" max="11781" width="15" style="118" customWidth="1"/>
    <col min="11782" max="11782" width="11.85546875" style="118" customWidth="1"/>
    <col min="11783" max="11783" width="10.7109375" style="118" customWidth="1"/>
    <col min="11784" max="11784" width="15" style="118" customWidth="1"/>
    <col min="11785" max="11785" width="12.42578125" style="118" customWidth="1"/>
    <col min="11786" max="11786" width="11.7109375" style="118" customWidth="1"/>
    <col min="11787" max="11787" width="15.42578125" style="118" customWidth="1"/>
    <col min="11788" max="11788" width="13.140625" style="118" customWidth="1"/>
    <col min="11789" max="11789" width="12.140625" style="118" customWidth="1"/>
    <col min="11790" max="11790" width="13.140625" style="118" customWidth="1"/>
    <col min="11791" max="11791" width="12.140625" style="118" customWidth="1"/>
    <col min="11792" max="11792" width="11.28515625" style="118" customWidth="1"/>
    <col min="11793" max="11796" width="9.140625" style="118"/>
    <col min="11797" max="11797" width="10.5703125" style="118" bestFit="1" customWidth="1"/>
    <col min="11798" max="11798" width="11.28515625" style="118" customWidth="1"/>
    <col min="11799" max="12032" width="9.140625" style="118"/>
    <col min="12033" max="12033" width="67.5703125" style="118" customWidth="1"/>
    <col min="12034" max="12034" width="15" style="118" customWidth="1"/>
    <col min="12035" max="12035" width="12.140625" style="118" customWidth="1"/>
    <col min="12036" max="12036" width="11" style="118" customWidth="1"/>
    <col min="12037" max="12037" width="15" style="118" customWidth="1"/>
    <col min="12038" max="12038" width="11.85546875" style="118" customWidth="1"/>
    <col min="12039" max="12039" width="10.7109375" style="118" customWidth="1"/>
    <col min="12040" max="12040" width="15" style="118" customWidth="1"/>
    <col min="12041" max="12041" width="12.42578125" style="118" customWidth="1"/>
    <col min="12042" max="12042" width="11.7109375" style="118" customWidth="1"/>
    <col min="12043" max="12043" width="15.42578125" style="118" customWidth="1"/>
    <col min="12044" max="12044" width="13.140625" style="118" customWidth="1"/>
    <col min="12045" max="12045" width="12.140625" style="118" customWidth="1"/>
    <col min="12046" max="12046" width="13.140625" style="118" customWidth="1"/>
    <col min="12047" max="12047" width="12.140625" style="118" customWidth="1"/>
    <col min="12048" max="12048" width="11.28515625" style="118" customWidth="1"/>
    <col min="12049" max="12052" width="9.140625" style="118"/>
    <col min="12053" max="12053" width="10.5703125" style="118" bestFit="1" customWidth="1"/>
    <col min="12054" max="12054" width="11.28515625" style="118" customWidth="1"/>
    <col min="12055" max="12288" width="9.140625" style="118"/>
    <col min="12289" max="12289" width="67.5703125" style="118" customWidth="1"/>
    <col min="12290" max="12290" width="15" style="118" customWidth="1"/>
    <col min="12291" max="12291" width="12.140625" style="118" customWidth="1"/>
    <col min="12292" max="12292" width="11" style="118" customWidth="1"/>
    <col min="12293" max="12293" width="15" style="118" customWidth="1"/>
    <col min="12294" max="12294" width="11.85546875" style="118" customWidth="1"/>
    <col min="12295" max="12295" width="10.7109375" style="118" customWidth="1"/>
    <col min="12296" max="12296" width="15" style="118" customWidth="1"/>
    <col min="12297" max="12297" width="12.42578125" style="118" customWidth="1"/>
    <col min="12298" max="12298" width="11.7109375" style="118" customWidth="1"/>
    <col min="12299" max="12299" width="15.42578125" style="118" customWidth="1"/>
    <col min="12300" max="12300" width="13.140625" style="118" customWidth="1"/>
    <col min="12301" max="12301" width="12.140625" style="118" customWidth="1"/>
    <col min="12302" max="12302" width="13.140625" style="118" customWidth="1"/>
    <col min="12303" max="12303" width="12.140625" style="118" customWidth="1"/>
    <col min="12304" max="12304" width="11.28515625" style="118" customWidth="1"/>
    <col min="12305" max="12308" width="9.140625" style="118"/>
    <col min="12309" max="12309" width="10.5703125" style="118" bestFit="1" customWidth="1"/>
    <col min="12310" max="12310" width="11.28515625" style="118" customWidth="1"/>
    <col min="12311" max="12544" width="9.140625" style="118"/>
    <col min="12545" max="12545" width="67.5703125" style="118" customWidth="1"/>
    <col min="12546" max="12546" width="15" style="118" customWidth="1"/>
    <col min="12547" max="12547" width="12.140625" style="118" customWidth="1"/>
    <col min="12548" max="12548" width="11" style="118" customWidth="1"/>
    <col min="12549" max="12549" width="15" style="118" customWidth="1"/>
    <col min="12550" max="12550" width="11.85546875" style="118" customWidth="1"/>
    <col min="12551" max="12551" width="10.7109375" style="118" customWidth="1"/>
    <col min="12552" max="12552" width="15" style="118" customWidth="1"/>
    <col min="12553" max="12553" width="12.42578125" style="118" customWidth="1"/>
    <col min="12554" max="12554" width="11.7109375" style="118" customWidth="1"/>
    <col min="12555" max="12555" width="15.42578125" style="118" customWidth="1"/>
    <col min="12556" max="12556" width="13.140625" style="118" customWidth="1"/>
    <col min="12557" max="12557" width="12.140625" style="118" customWidth="1"/>
    <col min="12558" max="12558" width="13.140625" style="118" customWidth="1"/>
    <col min="12559" max="12559" width="12.140625" style="118" customWidth="1"/>
    <col min="12560" max="12560" width="11.28515625" style="118" customWidth="1"/>
    <col min="12561" max="12564" width="9.140625" style="118"/>
    <col min="12565" max="12565" width="10.5703125" style="118" bestFit="1" customWidth="1"/>
    <col min="12566" max="12566" width="11.28515625" style="118" customWidth="1"/>
    <col min="12567" max="12800" width="9.140625" style="118"/>
    <col min="12801" max="12801" width="67.5703125" style="118" customWidth="1"/>
    <col min="12802" max="12802" width="15" style="118" customWidth="1"/>
    <col min="12803" max="12803" width="12.140625" style="118" customWidth="1"/>
    <col min="12804" max="12804" width="11" style="118" customWidth="1"/>
    <col min="12805" max="12805" width="15" style="118" customWidth="1"/>
    <col min="12806" max="12806" width="11.85546875" style="118" customWidth="1"/>
    <col min="12807" max="12807" width="10.7109375" style="118" customWidth="1"/>
    <col min="12808" max="12808" width="15" style="118" customWidth="1"/>
    <col min="12809" max="12809" width="12.42578125" style="118" customWidth="1"/>
    <col min="12810" max="12810" width="11.7109375" style="118" customWidth="1"/>
    <col min="12811" max="12811" width="15.42578125" style="118" customWidth="1"/>
    <col min="12812" max="12812" width="13.140625" style="118" customWidth="1"/>
    <col min="12813" max="12813" width="12.140625" style="118" customWidth="1"/>
    <col min="12814" max="12814" width="13.140625" style="118" customWidth="1"/>
    <col min="12815" max="12815" width="12.140625" style="118" customWidth="1"/>
    <col min="12816" max="12816" width="11.28515625" style="118" customWidth="1"/>
    <col min="12817" max="12820" width="9.140625" style="118"/>
    <col min="12821" max="12821" width="10.5703125" style="118" bestFit="1" customWidth="1"/>
    <col min="12822" max="12822" width="11.28515625" style="118" customWidth="1"/>
    <col min="12823" max="13056" width="9.140625" style="118"/>
    <col min="13057" max="13057" width="67.5703125" style="118" customWidth="1"/>
    <col min="13058" max="13058" width="15" style="118" customWidth="1"/>
    <col min="13059" max="13059" width="12.140625" style="118" customWidth="1"/>
    <col min="13060" max="13060" width="11" style="118" customWidth="1"/>
    <col min="13061" max="13061" width="15" style="118" customWidth="1"/>
    <col min="13062" max="13062" width="11.85546875" style="118" customWidth="1"/>
    <col min="13063" max="13063" width="10.7109375" style="118" customWidth="1"/>
    <col min="13064" max="13064" width="15" style="118" customWidth="1"/>
    <col min="13065" max="13065" width="12.42578125" style="118" customWidth="1"/>
    <col min="13066" max="13066" width="11.7109375" style="118" customWidth="1"/>
    <col min="13067" max="13067" width="15.42578125" style="118" customWidth="1"/>
    <col min="13068" max="13068" width="13.140625" style="118" customWidth="1"/>
    <col min="13069" max="13069" width="12.140625" style="118" customWidth="1"/>
    <col min="13070" max="13070" width="13.140625" style="118" customWidth="1"/>
    <col min="13071" max="13071" width="12.140625" style="118" customWidth="1"/>
    <col min="13072" max="13072" width="11.28515625" style="118" customWidth="1"/>
    <col min="13073" max="13076" width="9.140625" style="118"/>
    <col min="13077" max="13077" width="10.5703125" style="118" bestFit="1" customWidth="1"/>
    <col min="13078" max="13078" width="11.28515625" style="118" customWidth="1"/>
    <col min="13079" max="13312" width="9.140625" style="118"/>
    <col min="13313" max="13313" width="67.5703125" style="118" customWidth="1"/>
    <col min="13314" max="13314" width="15" style="118" customWidth="1"/>
    <col min="13315" max="13315" width="12.140625" style="118" customWidth="1"/>
    <col min="13316" max="13316" width="11" style="118" customWidth="1"/>
    <col min="13317" max="13317" width="15" style="118" customWidth="1"/>
    <col min="13318" max="13318" width="11.85546875" style="118" customWidth="1"/>
    <col min="13319" max="13319" width="10.7109375" style="118" customWidth="1"/>
    <col min="13320" max="13320" width="15" style="118" customWidth="1"/>
    <col min="13321" max="13321" width="12.42578125" style="118" customWidth="1"/>
    <col min="13322" max="13322" width="11.7109375" style="118" customWidth="1"/>
    <col min="13323" max="13323" width="15.42578125" style="118" customWidth="1"/>
    <col min="13324" max="13324" width="13.140625" style="118" customWidth="1"/>
    <col min="13325" max="13325" width="12.140625" style="118" customWidth="1"/>
    <col min="13326" max="13326" width="13.140625" style="118" customWidth="1"/>
    <col min="13327" max="13327" width="12.140625" style="118" customWidth="1"/>
    <col min="13328" max="13328" width="11.28515625" style="118" customWidth="1"/>
    <col min="13329" max="13332" width="9.140625" style="118"/>
    <col min="13333" max="13333" width="10.5703125" style="118" bestFit="1" customWidth="1"/>
    <col min="13334" max="13334" width="11.28515625" style="118" customWidth="1"/>
    <col min="13335" max="13568" width="9.140625" style="118"/>
    <col min="13569" max="13569" width="67.5703125" style="118" customWidth="1"/>
    <col min="13570" max="13570" width="15" style="118" customWidth="1"/>
    <col min="13571" max="13571" width="12.140625" style="118" customWidth="1"/>
    <col min="13572" max="13572" width="11" style="118" customWidth="1"/>
    <col min="13573" max="13573" width="15" style="118" customWidth="1"/>
    <col min="13574" max="13574" width="11.85546875" style="118" customWidth="1"/>
    <col min="13575" max="13575" width="10.7109375" style="118" customWidth="1"/>
    <col min="13576" max="13576" width="15" style="118" customWidth="1"/>
    <col min="13577" max="13577" width="12.42578125" style="118" customWidth="1"/>
    <col min="13578" max="13578" width="11.7109375" style="118" customWidth="1"/>
    <col min="13579" max="13579" width="15.42578125" style="118" customWidth="1"/>
    <col min="13580" max="13580" width="13.140625" style="118" customWidth="1"/>
    <col min="13581" max="13581" width="12.140625" style="118" customWidth="1"/>
    <col min="13582" max="13582" width="13.140625" style="118" customWidth="1"/>
    <col min="13583" max="13583" width="12.140625" style="118" customWidth="1"/>
    <col min="13584" max="13584" width="11.28515625" style="118" customWidth="1"/>
    <col min="13585" max="13588" width="9.140625" style="118"/>
    <col min="13589" max="13589" width="10.5703125" style="118" bestFit="1" customWidth="1"/>
    <col min="13590" max="13590" width="11.28515625" style="118" customWidth="1"/>
    <col min="13591" max="13824" width="9.140625" style="118"/>
    <col min="13825" max="13825" width="67.5703125" style="118" customWidth="1"/>
    <col min="13826" max="13826" width="15" style="118" customWidth="1"/>
    <col min="13827" max="13827" width="12.140625" style="118" customWidth="1"/>
    <col min="13828" max="13828" width="11" style="118" customWidth="1"/>
    <col min="13829" max="13829" width="15" style="118" customWidth="1"/>
    <col min="13830" max="13830" width="11.85546875" style="118" customWidth="1"/>
    <col min="13831" max="13831" width="10.7109375" style="118" customWidth="1"/>
    <col min="13832" max="13832" width="15" style="118" customWidth="1"/>
    <col min="13833" max="13833" width="12.42578125" style="118" customWidth="1"/>
    <col min="13834" max="13834" width="11.7109375" style="118" customWidth="1"/>
    <col min="13835" max="13835" width="15.42578125" style="118" customWidth="1"/>
    <col min="13836" max="13836" width="13.140625" style="118" customWidth="1"/>
    <col min="13837" max="13837" width="12.140625" style="118" customWidth="1"/>
    <col min="13838" max="13838" width="13.140625" style="118" customWidth="1"/>
    <col min="13839" max="13839" width="12.140625" style="118" customWidth="1"/>
    <col min="13840" max="13840" width="11.28515625" style="118" customWidth="1"/>
    <col min="13841" max="13844" width="9.140625" style="118"/>
    <col min="13845" max="13845" width="10.5703125" style="118" bestFit="1" customWidth="1"/>
    <col min="13846" max="13846" width="11.28515625" style="118" customWidth="1"/>
    <col min="13847" max="14080" width="9.140625" style="118"/>
    <col min="14081" max="14081" width="67.5703125" style="118" customWidth="1"/>
    <col min="14082" max="14082" width="15" style="118" customWidth="1"/>
    <col min="14083" max="14083" width="12.140625" style="118" customWidth="1"/>
    <col min="14084" max="14084" width="11" style="118" customWidth="1"/>
    <col min="14085" max="14085" width="15" style="118" customWidth="1"/>
    <col min="14086" max="14086" width="11.85546875" style="118" customWidth="1"/>
    <col min="14087" max="14087" width="10.7109375" style="118" customWidth="1"/>
    <col min="14088" max="14088" width="15" style="118" customWidth="1"/>
    <col min="14089" max="14089" width="12.42578125" style="118" customWidth="1"/>
    <col min="14090" max="14090" width="11.7109375" style="118" customWidth="1"/>
    <col min="14091" max="14091" width="15.42578125" style="118" customWidth="1"/>
    <col min="14092" max="14092" width="13.140625" style="118" customWidth="1"/>
    <col min="14093" max="14093" width="12.140625" style="118" customWidth="1"/>
    <col min="14094" max="14094" width="13.140625" style="118" customWidth="1"/>
    <col min="14095" max="14095" width="12.140625" style="118" customWidth="1"/>
    <col min="14096" max="14096" width="11.28515625" style="118" customWidth="1"/>
    <col min="14097" max="14100" width="9.140625" style="118"/>
    <col min="14101" max="14101" width="10.5703125" style="118" bestFit="1" customWidth="1"/>
    <col min="14102" max="14102" width="11.28515625" style="118" customWidth="1"/>
    <col min="14103" max="14336" width="9.140625" style="118"/>
    <col min="14337" max="14337" width="67.5703125" style="118" customWidth="1"/>
    <col min="14338" max="14338" width="15" style="118" customWidth="1"/>
    <col min="14339" max="14339" width="12.140625" style="118" customWidth="1"/>
    <col min="14340" max="14340" width="11" style="118" customWidth="1"/>
    <col min="14341" max="14341" width="15" style="118" customWidth="1"/>
    <col min="14342" max="14342" width="11.85546875" style="118" customWidth="1"/>
    <col min="14343" max="14343" width="10.7109375" style="118" customWidth="1"/>
    <col min="14344" max="14344" width="15" style="118" customWidth="1"/>
    <col min="14345" max="14345" width="12.42578125" style="118" customWidth="1"/>
    <col min="14346" max="14346" width="11.7109375" style="118" customWidth="1"/>
    <col min="14347" max="14347" width="15.42578125" style="118" customWidth="1"/>
    <col min="14348" max="14348" width="13.140625" style="118" customWidth="1"/>
    <col min="14349" max="14349" width="12.140625" style="118" customWidth="1"/>
    <col min="14350" max="14350" width="13.140625" style="118" customWidth="1"/>
    <col min="14351" max="14351" width="12.140625" style="118" customWidth="1"/>
    <col min="14352" max="14352" width="11.28515625" style="118" customWidth="1"/>
    <col min="14353" max="14356" width="9.140625" style="118"/>
    <col min="14357" max="14357" width="10.5703125" style="118" bestFit="1" customWidth="1"/>
    <col min="14358" max="14358" width="11.28515625" style="118" customWidth="1"/>
    <col min="14359" max="14592" width="9.140625" style="118"/>
    <col min="14593" max="14593" width="67.5703125" style="118" customWidth="1"/>
    <col min="14594" max="14594" width="15" style="118" customWidth="1"/>
    <col min="14595" max="14595" width="12.140625" style="118" customWidth="1"/>
    <col min="14596" max="14596" width="11" style="118" customWidth="1"/>
    <col min="14597" max="14597" width="15" style="118" customWidth="1"/>
    <col min="14598" max="14598" width="11.85546875" style="118" customWidth="1"/>
    <col min="14599" max="14599" width="10.7109375" style="118" customWidth="1"/>
    <col min="14600" max="14600" width="15" style="118" customWidth="1"/>
    <col min="14601" max="14601" width="12.42578125" style="118" customWidth="1"/>
    <col min="14602" max="14602" width="11.7109375" style="118" customWidth="1"/>
    <col min="14603" max="14603" width="15.42578125" style="118" customWidth="1"/>
    <col min="14604" max="14604" width="13.140625" style="118" customWidth="1"/>
    <col min="14605" max="14605" width="12.140625" style="118" customWidth="1"/>
    <col min="14606" max="14606" width="13.140625" style="118" customWidth="1"/>
    <col min="14607" max="14607" width="12.140625" style="118" customWidth="1"/>
    <col min="14608" max="14608" width="11.28515625" style="118" customWidth="1"/>
    <col min="14609" max="14612" width="9.140625" style="118"/>
    <col min="14613" max="14613" width="10.5703125" style="118" bestFit="1" customWidth="1"/>
    <col min="14614" max="14614" width="11.28515625" style="118" customWidth="1"/>
    <col min="14615" max="14848" width="9.140625" style="118"/>
    <col min="14849" max="14849" width="67.5703125" style="118" customWidth="1"/>
    <col min="14850" max="14850" width="15" style="118" customWidth="1"/>
    <col min="14851" max="14851" width="12.140625" style="118" customWidth="1"/>
    <col min="14852" max="14852" width="11" style="118" customWidth="1"/>
    <col min="14853" max="14853" width="15" style="118" customWidth="1"/>
    <col min="14854" max="14854" width="11.85546875" style="118" customWidth="1"/>
    <col min="14855" max="14855" width="10.7109375" style="118" customWidth="1"/>
    <col min="14856" max="14856" width="15" style="118" customWidth="1"/>
    <col min="14857" max="14857" width="12.42578125" style="118" customWidth="1"/>
    <col min="14858" max="14858" width="11.7109375" style="118" customWidth="1"/>
    <col min="14859" max="14859" width="15.42578125" style="118" customWidth="1"/>
    <col min="14860" max="14860" width="13.140625" style="118" customWidth="1"/>
    <col min="14861" max="14861" width="12.140625" style="118" customWidth="1"/>
    <col min="14862" max="14862" width="13.140625" style="118" customWidth="1"/>
    <col min="14863" max="14863" width="12.140625" style="118" customWidth="1"/>
    <col min="14864" max="14864" width="11.28515625" style="118" customWidth="1"/>
    <col min="14865" max="14868" width="9.140625" style="118"/>
    <col min="14869" max="14869" width="10.5703125" style="118" bestFit="1" customWidth="1"/>
    <col min="14870" max="14870" width="11.28515625" style="118" customWidth="1"/>
    <col min="14871" max="15104" width="9.140625" style="118"/>
    <col min="15105" max="15105" width="67.5703125" style="118" customWidth="1"/>
    <col min="15106" max="15106" width="15" style="118" customWidth="1"/>
    <col min="15107" max="15107" width="12.140625" style="118" customWidth="1"/>
    <col min="15108" max="15108" width="11" style="118" customWidth="1"/>
    <col min="15109" max="15109" width="15" style="118" customWidth="1"/>
    <col min="15110" max="15110" width="11.85546875" style="118" customWidth="1"/>
    <col min="15111" max="15111" width="10.7109375" style="118" customWidth="1"/>
    <col min="15112" max="15112" width="15" style="118" customWidth="1"/>
    <col min="15113" max="15113" width="12.42578125" style="118" customWidth="1"/>
    <col min="15114" max="15114" width="11.7109375" style="118" customWidth="1"/>
    <col min="15115" max="15115" width="15.42578125" style="118" customWidth="1"/>
    <col min="15116" max="15116" width="13.140625" style="118" customWidth="1"/>
    <col min="15117" max="15117" width="12.140625" style="118" customWidth="1"/>
    <col min="15118" max="15118" width="13.140625" style="118" customWidth="1"/>
    <col min="15119" max="15119" width="12.140625" style="118" customWidth="1"/>
    <col min="15120" max="15120" width="11.28515625" style="118" customWidth="1"/>
    <col min="15121" max="15124" width="9.140625" style="118"/>
    <col min="15125" max="15125" width="10.5703125" style="118" bestFit="1" customWidth="1"/>
    <col min="15126" max="15126" width="11.28515625" style="118" customWidth="1"/>
    <col min="15127" max="15360" width="9.140625" style="118"/>
    <col min="15361" max="15361" width="67.5703125" style="118" customWidth="1"/>
    <col min="15362" max="15362" width="15" style="118" customWidth="1"/>
    <col min="15363" max="15363" width="12.140625" style="118" customWidth="1"/>
    <col min="15364" max="15364" width="11" style="118" customWidth="1"/>
    <col min="15365" max="15365" width="15" style="118" customWidth="1"/>
    <col min="15366" max="15366" width="11.85546875" style="118" customWidth="1"/>
    <col min="15367" max="15367" width="10.7109375" style="118" customWidth="1"/>
    <col min="15368" max="15368" width="15" style="118" customWidth="1"/>
    <col min="15369" max="15369" width="12.42578125" style="118" customWidth="1"/>
    <col min="15370" max="15370" width="11.7109375" style="118" customWidth="1"/>
    <col min="15371" max="15371" width="15.42578125" style="118" customWidth="1"/>
    <col min="15372" max="15372" width="13.140625" style="118" customWidth="1"/>
    <col min="15373" max="15373" width="12.140625" style="118" customWidth="1"/>
    <col min="15374" max="15374" width="13.140625" style="118" customWidth="1"/>
    <col min="15375" max="15375" width="12.140625" style="118" customWidth="1"/>
    <col min="15376" max="15376" width="11.28515625" style="118" customWidth="1"/>
    <col min="15377" max="15380" width="9.140625" style="118"/>
    <col min="15381" max="15381" width="10.5703125" style="118" bestFit="1" customWidth="1"/>
    <col min="15382" max="15382" width="11.28515625" style="118" customWidth="1"/>
    <col min="15383" max="15616" width="9.140625" style="118"/>
    <col min="15617" max="15617" width="67.5703125" style="118" customWidth="1"/>
    <col min="15618" max="15618" width="15" style="118" customWidth="1"/>
    <col min="15619" max="15619" width="12.140625" style="118" customWidth="1"/>
    <col min="15620" max="15620" width="11" style="118" customWidth="1"/>
    <col min="15621" max="15621" width="15" style="118" customWidth="1"/>
    <col min="15622" max="15622" width="11.85546875" style="118" customWidth="1"/>
    <col min="15623" max="15623" width="10.7109375" style="118" customWidth="1"/>
    <col min="15624" max="15624" width="15" style="118" customWidth="1"/>
    <col min="15625" max="15625" width="12.42578125" style="118" customWidth="1"/>
    <col min="15626" max="15626" width="11.7109375" style="118" customWidth="1"/>
    <col min="15627" max="15627" width="15.42578125" style="118" customWidth="1"/>
    <col min="15628" max="15628" width="13.140625" style="118" customWidth="1"/>
    <col min="15629" max="15629" width="12.140625" style="118" customWidth="1"/>
    <col min="15630" max="15630" width="13.140625" style="118" customWidth="1"/>
    <col min="15631" max="15631" width="12.140625" style="118" customWidth="1"/>
    <col min="15632" max="15632" width="11.28515625" style="118" customWidth="1"/>
    <col min="15633" max="15636" width="9.140625" style="118"/>
    <col min="15637" max="15637" width="10.5703125" style="118" bestFit="1" customWidth="1"/>
    <col min="15638" max="15638" width="11.28515625" style="118" customWidth="1"/>
    <col min="15639" max="15872" width="9.140625" style="118"/>
    <col min="15873" max="15873" width="67.5703125" style="118" customWidth="1"/>
    <col min="15874" max="15874" width="15" style="118" customWidth="1"/>
    <col min="15875" max="15875" width="12.140625" style="118" customWidth="1"/>
    <col min="15876" max="15876" width="11" style="118" customWidth="1"/>
    <col min="15877" max="15877" width="15" style="118" customWidth="1"/>
    <col min="15878" max="15878" width="11.85546875" style="118" customWidth="1"/>
    <col min="15879" max="15879" width="10.7109375" style="118" customWidth="1"/>
    <col min="15880" max="15880" width="15" style="118" customWidth="1"/>
    <col min="15881" max="15881" width="12.42578125" style="118" customWidth="1"/>
    <col min="15882" max="15882" width="11.7109375" style="118" customWidth="1"/>
    <col min="15883" max="15883" width="15.42578125" style="118" customWidth="1"/>
    <col min="15884" max="15884" width="13.140625" style="118" customWidth="1"/>
    <col min="15885" max="15885" width="12.140625" style="118" customWidth="1"/>
    <col min="15886" max="15886" width="13.140625" style="118" customWidth="1"/>
    <col min="15887" max="15887" width="12.140625" style="118" customWidth="1"/>
    <col min="15888" max="15888" width="11.28515625" style="118" customWidth="1"/>
    <col min="15889" max="15892" width="9.140625" style="118"/>
    <col min="15893" max="15893" width="10.5703125" style="118" bestFit="1" customWidth="1"/>
    <col min="15894" max="15894" width="11.28515625" style="118" customWidth="1"/>
    <col min="15895" max="16128" width="9.140625" style="118"/>
    <col min="16129" max="16129" width="67.5703125" style="118" customWidth="1"/>
    <col min="16130" max="16130" width="15" style="118" customWidth="1"/>
    <col min="16131" max="16131" width="12.140625" style="118" customWidth="1"/>
    <col min="16132" max="16132" width="11" style="118" customWidth="1"/>
    <col min="16133" max="16133" width="15" style="118" customWidth="1"/>
    <col min="16134" max="16134" width="11.85546875" style="118" customWidth="1"/>
    <col min="16135" max="16135" width="10.7109375" style="118" customWidth="1"/>
    <col min="16136" max="16136" width="15" style="118" customWidth="1"/>
    <col min="16137" max="16137" width="12.42578125" style="118" customWidth="1"/>
    <col min="16138" max="16138" width="11.7109375" style="118" customWidth="1"/>
    <col min="16139" max="16139" width="15.42578125" style="118" customWidth="1"/>
    <col min="16140" max="16140" width="13.140625" style="118" customWidth="1"/>
    <col min="16141" max="16141" width="12.140625" style="118" customWidth="1"/>
    <col min="16142" max="16142" width="13.140625" style="118" customWidth="1"/>
    <col min="16143" max="16143" width="12.140625" style="118" customWidth="1"/>
    <col min="16144" max="16144" width="11.28515625" style="118" customWidth="1"/>
    <col min="16145" max="16148" width="9.140625" style="118"/>
    <col min="16149" max="16149" width="10.5703125" style="118" bestFit="1" customWidth="1"/>
    <col min="16150" max="16150" width="11.28515625" style="118" customWidth="1"/>
    <col min="16151" max="16384" width="9.140625" style="118"/>
  </cols>
  <sheetData>
    <row r="1" spans="1:20" ht="27.75" customHeight="1" x14ac:dyDescent="0.4">
      <c r="A1" s="1271" t="s">
        <v>116</v>
      </c>
      <c r="B1" s="1271"/>
      <c r="C1" s="1271"/>
      <c r="D1" s="1271"/>
      <c r="E1" s="1271"/>
      <c r="F1" s="1271"/>
      <c r="G1" s="1271"/>
      <c r="H1" s="1271"/>
      <c r="I1" s="1271"/>
      <c r="J1" s="1271"/>
      <c r="K1" s="1271"/>
      <c r="L1" s="1271"/>
      <c r="M1" s="1271"/>
      <c r="N1" s="1271"/>
      <c r="O1" s="1271"/>
      <c r="P1" s="1271"/>
      <c r="Q1" s="117"/>
      <c r="R1" s="117"/>
      <c r="S1" s="117"/>
      <c r="T1" s="117"/>
    </row>
    <row r="2" spans="1:20" ht="27.75" customHeight="1" x14ac:dyDescent="0.4">
      <c r="A2" s="1271" t="s">
        <v>110</v>
      </c>
      <c r="B2" s="1271"/>
      <c r="C2" s="1271"/>
      <c r="D2" s="1271"/>
      <c r="E2" s="1271"/>
      <c r="F2" s="1271"/>
      <c r="G2" s="1271"/>
      <c r="H2" s="1271"/>
      <c r="I2" s="1271"/>
      <c r="J2" s="1271"/>
      <c r="K2" s="1271"/>
      <c r="L2" s="1271"/>
      <c r="M2" s="1271"/>
      <c r="N2" s="1271"/>
      <c r="O2" s="1271"/>
      <c r="P2" s="1271"/>
      <c r="Q2" s="117"/>
      <c r="R2" s="117"/>
      <c r="S2" s="117"/>
      <c r="T2" s="117"/>
    </row>
    <row r="3" spans="1:20" ht="27" thickBot="1" x14ac:dyDescent="0.45">
      <c r="A3" s="270"/>
    </row>
    <row r="4" spans="1:20" ht="27" customHeight="1" thickBot="1" x14ac:dyDescent="0.45">
      <c r="A4" s="1301" t="s">
        <v>0</v>
      </c>
      <c r="B4" s="1304" t="s">
        <v>18</v>
      </c>
      <c r="C4" s="1305"/>
      <c r="D4" s="1306"/>
      <c r="E4" s="1304" t="s">
        <v>19</v>
      </c>
      <c r="F4" s="1305"/>
      <c r="G4" s="1306"/>
      <c r="H4" s="1304" t="s">
        <v>20</v>
      </c>
      <c r="I4" s="1305"/>
      <c r="J4" s="1306"/>
      <c r="K4" s="1304" t="s">
        <v>21</v>
      </c>
      <c r="L4" s="1305"/>
      <c r="M4" s="1306"/>
      <c r="N4" s="1307" t="s">
        <v>25</v>
      </c>
      <c r="O4" s="1308"/>
      <c r="P4" s="1309"/>
    </row>
    <row r="5" spans="1:20" ht="27" customHeight="1" thickBot="1" x14ac:dyDescent="0.45">
      <c r="A5" s="1302"/>
      <c r="B5" s="1298" t="s">
        <v>23</v>
      </c>
      <c r="C5" s="1299"/>
      <c r="D5" s="1300"/>
      <c r="E5" s="1298" t="s">
        <v>23</v>
      </c>
      <c r="F5" s="1299"/>
      <c r="G5" s="1300"/>
      <c r="H5" s="1298" t="s">
        <v>23</v>
      </c>
      <c r="I5" s="1299"/>
      <c r="J5" s="1300"/>
      <c r="K5" s="1298" t="s">
        <v>23</v>
      </c>
      <c r="L5" s="1299"/>
      <c r="M5" s="1300"/>
      <c r="N5" s="1310"/>
      <c r="O5" s="1311"/>
      <c r="P5" s="1312"/>
    </row>
    <row r="6" spans="1:20" ht="60.75" thickBot="1" x14ac:dyDescent="0.45">
      <c r="A6" s="1303"/>
      <c r="B6" s="341" t="s">
        <v>4</v>
      </c>
      <c r="C6" s="341" t="s">
        <v>5</v>
      </c>
      <c r="D6" s="341" t="s">
        <v>6</v>
      </c>
      <c r="E6" s="341" t="s">
        <v>4</v>
      </c>
      <c r="F6" s="341" t="s">
        <v>5</v>
      </c>
      <c r="G6" s="341" t="s">
        <v>6</v>
      </c>
      <c r="H6" s="341" t="s">
        <v>4</v>
      </c>
      <c r="I6" s="341" t="s">
        <v>5</v>
      </c>
      <c r="J6" s="341" t="s">
        <v>6</v>
      </c>
      <c r="K6" s="341" t="s">
        <v>4</v>
      </c>
      <c r="L6" s="341" t="s">
        <v>5</v>
      </c>
      <c r="M6" s="341" t="s">
        <v>6</v>
      </c>
      <c r="N6" s="341" t="s">
        <v>4</v>
      </c>
      <c r="O6" s="341" t="s">
        <v>5</v>
      </c>
      <c r="P6" s="184" t="s">
        <v>6</v>
      </c>
    </row>
    <row r="7" spans="1:20" ht="27" thickBot="1" x14ac:dyDescent="0.45">
      <c r="A7" s="185" t="s">
        <v>7</v>
      </c>
      <c r="B7" s="186"/>
      <c r="C7" s="186"/>
      <c r="D7" s="187"/>
      <c r="E7" s="186"/>
      <c r="F7" s="186"/>
      <c r="G7" s="187"/>
      <c r="H7" s="186"/>
      <c r="I7" s="186"/>
      <c r="J7" s="187"/>
      <c r="K7" s="188"/>
      <c r="L7" s="188"/>
      <c r="M7" s="188"/>
      <c r="N7" s="189"/>
      <c r="O7" s="189"/>
      <c r="P7" s="190"/>
    </row>
    <row r="8" spans="1:20" ht="53.25" thickBot="1" x14ac:dyDescent="0.45">
      <c r="A8" s="254" t="s">
        <v>67</v>
      </c>
      <c r="B8" s="191"/>
      <c r="C8" s="191"/>
      <c r="D8" s="191"/>
      <c r="E8" s="191"/>
      <c r="F8" s="255"/>
      <c r="G8" s="191"/>
      <c r="H8" s="191"/>
      <c r="I8" s="191"/>
      <c r="J8" s="191"/>
      <c r="K8" s="192"/>
      <c r="L8" s="192"/>
      <c r="M8" s="192"/>
      <c r="N8" s="193"/>
      <c r="O8" s="256"/>
      <c r="P8" s="194"/>
    </row>
    <row r="9" spans="1:20" ht="27" thickBot="1" x14ac:dyDescent="0.45">
      <c r="A9" s="195" t="s">
        <v>89</v>
      </c>
      <c r="B9" s="196">
        <v>1</v>
      </c>
      <c r="C9" s="196">
        <v>0</v>
      </c>
      <c r="D9" s="196">
        <v>1</v>
      </c>
      <c r="E9" s="196">
        <v>1</v>
      </c>
      <c r="F9" s="196">
        <v>0</v>
      </c>
      <c r="G9" s="196">
        <v>1</v>
      </c>
      <c r="H9" s="196">
        <v>2</v>
      </c>
      <c r="I9" s="196">
        <v>0</v>
      </c>
      <c r="J9" s="196">
        <v>2</v>
      </c>
      <c r="K9" s="196">
        <v>0</v>
      </c>
      <c r="L9" s="196">
        <v>0</v>
      </c>
      <c r="M9" s="196">
        <v>0</v>
      </c>
      <c r="N9" s="426">
        <v>3</v>
      </c>
      <c r="O9" s="196">
        <v>0</v>
      </c>
      <c r="P9" s="257">
        <v>3</v>
      </c>
    </row>
    <row r="10" spans="1:20" ht="27" thickBot="1" x14ac:dyDescent="0.45">
      <c r="A10" s="195" t="s">
        <v>90</v>
      </c>
      <c r="B10" s="427">
        <v>1</v>
      </c>
      <c r="C10" s="427">
        <v>0</v>
      </c>
      <c r="D10" s="427">
        <v>1</v>
      </c>
      <c r="E10" s="427">
        <v>1</v>
      </c>
      <c r="F10" s="427">
        <v>0</v>
      </c>
      <c r="G10" s="427">
        <v>1</v>
      </c>
      <c r="H10" s="427">
        <v>1</v>
      </c>
      <c r="I10" s="427">
        <v>0</v>
      </c>
      <c r="J10" s="427">
        <v>1</v>
      </c>
      <c r="K10" s="427">
        <v>0</v>
      </c>
      <c r="L10" s="427">
        <v>0</v>
      </c>
      <c r="M10" s="427">
        <v>0</v>
      </c>
      <c r="N10" s="428">
        <v>2</v>
      </c>
      <c r="O10" s="189">
        <v>0</v>
      </c>
      <c r="P10" s="258">
        <v>2</v>
      </c>
    </row>
    <row r="11" spans="1:20" ht="32.25" customHeight="1" thickBot="1" x14ac:dyDescent="0.45">
      <c r="A11" s="429" t="s">
        <v>8</v>
      </c>
      <c r="B11" s="196">
        <v>2</v>
      </c>
      <c r="C11" s="196">
        <v>0</v>
      </c>
      <c r="D11" s="427">
        <v>2</v>
      </c>
      <c r="E11" s="196">
        <f t="shared" ref="E11:M11" si="0">SUM(E9:E10)</f>
        <v>2</v>
      </c>
      <c r="F11" s="196">
        <f t="shared" si="0"/>
        <v>0</v>
      </c>
      <c r="G11" s="430">
        <f t="shared" si="0"/>
        <v>2</v>
      </c>
      <c r="H11" s="196">
        <f t="shared" si="0"/>
        <v>3</v>
      </c>
      <c r="I11" s="196">
        <f t="shared" si="0"/>
        <v>0</v>
      </c>
      <c r="J11" s="196">
        <f t="shared" si="0"/>
        <v>3</v>
      </c>
      <c r="K11" s="196">
        <f t="shared" si="0"/>
        <v>0</v>
      </c>
      <c r="L11" s="196">
        <f t="shared" si="0"/>
        <v>0</v>
      </c>
      <c r="M11" s="430">
        <f t="shared" si="0"/>
        <v>0</v>
      </c>
      <c r="N11" s="431">
        <v>5</v>
      </c>
      <c r="O11" s="430">
        <f>SUM(O9:O10)</f>
        <v>0</v>
      </c>
      <c r="P11" s="432">
        <v>5</v>
      </c>
    </row>
    <row r="12" spans="1:20" ht="27" thickBot="1" x14ac:dyDescent="0.45">
      <c r="A12" s="429" t="s">
        <v>9</v>
      </c>
      <c r="B12" s="433"/>
      <c r="C12" s="433"/>
      <c r="D12" s="198"/>
      <c r="E12" s="433"/>
      <c r="F12" s="198"/>
      <c r="G12" s="199"/>
      <c r="H12" s="433"/>
      <c r="I12" s="433"/>
      <c r="J12" s="198"/>
      <c r="K12" s="434"/>
      <c r="L12" s="434"/>
      <c r="M12" s="435"/>
      <c r="N12" s="436"/>
      <c r="O12" s="200"/>
      <c r="P12" s="258"/>
    </row>
    <row r="13" spans="1:20" ht="27" thickBot="1" x14ac:dyDescent="0.45">
      <c r="A13" s="429" t="s">
        <v>10</v>
      </c>
      <c r="B13" s="440"/>
      <c r="C13" s="440"/>
      <c r="D13" s="440"/>
      <c r="E13" s="440"/>
      <c r="F13" s="440"/>
      <c r="G13" s="440"/>
      <c r="H13" s="440"/>
      <c r="I13" s="440"/>
      <c r="J13" s="440"/>
      <c r="K13" s="440"/>
      <c r="L13" s="440"/>
      <c r="M13" s="440"/>
      <c r="N13" s="441"/>
      <c r="O13" s="440"/>
      <c r="P13" s="442"/>
    </row>
    <row r="14" spans="1:20" ht="53.25" thickBot="1" x14ac:dyDescent="0.45">
      <c r="A14" s="437" t="s">
        <v>67</v>
      </c>
      <c r="B14" s="201"/>
      <c r="C14" s="201"/>
      <c r="D14" s="430"/>
      <c r="E14" s="202"/>
      <c r="F14" s="202"/>
      <c r="G14" s="202"/>
      <c r="H14" s="202"/>
      <c r="I14" s="202"/>
      <c r="J14" s="202"/>
      <c r="K14" s="200"/>
      <c r="L14" s="200"/>
      <c r="M14" s="200"/>
      <c r="N14" s="438"/>
      <c r="O14" s="188"/>
      <c r="P14" s="259"/>
    </row>
    <row r="15" spans="1:20" ht="27" thickBot="1" x14ac:dyDescent="0.45">
      <c r="A15" s="195" t="s">
        <v>89</v>
      </c>
      <c r="B15" s="196">
        <v>1</v>
      </c>
      <c r="C15" s="196">
        <v>0</v>
      </c>
      <c r="D15" s="196">
        <v>1</v>
      </c>
      <c r="E15" s="196">
        <v>1</v>
      </c>
      <c r="F15" s="196">
        <v>0</v>
      </c>
      <c r="G15" s="196">
        <v>1</v>
      </c>
      <c r="H15" s="196">
        <v>2</v>
      </c>
      <c r="I15" s="196">
        <v>0</v>
      </c>
      <c r="J15" s="196">
        <v>2</v>
      </c>
      <c r="K15" s="196">
        <v>0</v>
      </c>
      <c r="L15" s="196">
        <v>0</v>
      </c>
      <c r="M15" s="196">
        <v>0</v>
      </c>
      <c r="N15" s="426">
        <v>3</v>
      </c>
      <c r="O15" s="196">
        <v>0</v>
      </c>
      <c r="P15" s="257">
        <v>3</v>
      </c>
    </row>
    <row r="16" spans="1:20" ht="27" thickBot="1" x14ac:dyDescent="0.45">
      <c r="A16" s="195" t="s">
        <v>90</v>
      </c>
      <c r="B16" s="427">
        <v>1</v>
      </c>
      <c r="C16" s="427">
        <v>0</v>
      </c>
      <c r="D16" s="427">
        <v>1</v>
      </c>
      <c r="E16" s="427">
        <v>1</v>
      </c>
      <c r="F16" s="427">
        <v>0</v>
      </c>
      <c r="G16" s="427">
        <v>1</v>
      </c>
      <c r="H16" s="427">
        <v>1</v>
      </c>
      <c r="I16" s="427">
        <v>0</v>
      </c>
      <c r="J16" s="427">
        <v>1</v>
      </c>
      <c r="K16" s="427">
        <v>0</v>
      </c>
      <c r="L16" s="427">
        <v>0</v>
      </c>
      <c r="M16" s="427">
        <v>0</v>
      </c>
      <c r="N16" s="428">
        <v>2</v>
      </c>
      <c r="O16" s="189">
        <v>0</v>
      </c>
      <c r="P16" s="258">
        <v>2</v>
      </c>
    </row>
    <row r="17" spans="1:16" ht="27" thickBot="1" x14ac:dyDescent="0.45">
      <c r="A17" s="439" t="s">
        <v>12</v>
      </c>
      <c r="B17" s="196">
        <v>2</v>
      </c>
      <c r="C17" s="196">
        <v>0</v>
      </c>
      <c r="D17" s="430">
        <v>2</v>
      </c>
      <c r="E17" s="196">
        <f t="shared" ref="E17:M17" si="1">SUM(E15:E16)</f>
        <v>2</v>
      </c>
      <c r="F17" s="196">
        <f t="shared" si="1"/>
        <v>0</v>
      </c>
      <c r="G17" s="430">
        <f t="shared" si="1"/>
        <v>2</v>
      </c>
      <c r="H17" s="196">
        <f t="shared" si="1"/>
        <v>3</v>
      </c>
      <c r="I17" s="196">
        <f t="shared" si="1"/>
        <v>0</v>
      </c>
      <c r="J17" s="196">
        <f t="shared" si="1"/>
        <v>3</v>
      </c>
      <c r="K17" s="196">
        <f t="shared" si="1"/>
        <v>0</v>
      </c>
      <c r="L17" s="196">
        <f t="shared" si="1"/>
        <v>0</v>
      </c>
      <c r="M17" s="430">
        <f t="shared" si="1"/>
        <v>0</v>
      </c>
      <c r="N17" s="431">
        <v>5</v>
      </c>
      <c r="O17" s="430">
        <f>SUM(O15:O16)</f>
        <v>0</v>
      </c>
      <c r="P17" s="432">
        <v>5</v>
      </c>
    </row>
    <row r="18" spans="1:16" ht="51.75" thickBot="1" x14ac:dyDescent="0.45">
      <c r="A18" s="203" t="s">
        <v>13</v>
      </c>
      <c r="B18" s="196"/>
      <c r="C18" s="196"/>
      <c r="D18" s="196"/>
      <c r="E18" s="196"/>
      <c r="F18" s="196"/>
      <c r="G18" s="196"/>
      <c r="H18" s="196"/>
      <c r="I18" s="196"/>
      <c r="J18" s="196"/>
      <c r="K18" s="196"/>
      <c r="L18" s="196"/>
      <c r="M18" s="196"/>
      <c r="N18" s="196"/>
      <c r="O18" s="196"/>
      <c r="P18" s="196"/>
    </row>
    <row r="19" spans="1:16" ht="53.25" thickBot="1" x14ac:dyDescent="0.45">
      <c r="A19" s="204" t="s">
        <v>67</v>
      </c>
      <c r="B19" s="205">
        <v>0</v>
      </c>
      <c r="C19" s="205">
        <v>0</v>
      </c>
      <c r="D19" s="205">
        <v>0</v>
      </c>
      <c r="E19" s="205">
        <v>0</v>
      </c>
      <c r="F19" s="205">
        <v>0</v>
      </c>
      <c r="G19" s="205">
        <v>0</v>
      </c>
      <c r="H19" s="205">
        <v>0</v>
      </c>
      <c r="I19" s="205">
        <v>0</v>
      </c>
      <c r="J19" s="205">
        <v>0</v>
      </c>
      <c r="K19" s="205">
        <v>0</v>
      </c>
      <c r="L19" s="205">
        <v>0</v>
      </c>
      <c r="M19" s="205">
        <v>0</v>
      </c>
      <c r="N19" s="205">
        <v>0</v>
      </c>
      <c r="O19" s="205">
        <v>0</v>
      </c>
      <c r="P19" s="205">
        <v>0</v>
      </c>
    </row>
    <row r="20" spans="1:16" ht="51.75" thickBot="1" x14ac:dyDescent="0.45">
      <c r="A20" s="185" t="s">
        <v>14</v>
      </c>
      <c r="B20" s="205">
        <v>0</v>
      </c>
      <c r="C20" s="205">
        <v>0</v>
      </c>
      <c r="D20" s="205">
        <v>0</v>
      </c>
      <c r="E20" s="205">
        <v>0</v>
      </c>
      <c r="F20" s="205">
        <v>0</v>
      </c>
      <c r="G20" s="205">
        <v>0</v>
      </c>
      <c r="H20" s="205">
        <v>0</v>
      </c>
      <c r="I20" s="205">
        <v>0</v>
      </c>
      <c r="J20" s="205">
        <v>0</v>
      </c>
      <c r="K20" s="205">
        <v>0</v>
      </c>
      <c r="L20" s="205">
        <v>0</v>
      </c>
      <c r="M20" s="205">
        <v>0</v>
      </c>
      <c r="N20" s="205">
        <v>0</v>
      </c>
      <c r="O20" s="205">
        <v>0</v>
      </c>
      <c r="P20" s="205">
        <v>0</v>
      </c>
    </row>
    <row r="21" spans="1:16" ht="37.5" customHeight="1" thickBot="1" x14ac:dyDescent="0.45">
      <c r="A21" s="197" t="s">
        <v>17</v>
      </c>
      <c r="B21" s="206">
        <f>B17+B20</f>
        <v>2</v>
      </c>
      <c r="C21" s="206">
        <f t="shared" ref="C21:P21" si="2">C17+C20</f>
        <v>0</v>
      </c>
      <c r="D21" s="206">
        <f t="shared" si="2"/>
        <v>2</v>
      </c>
      <c r="E21" s="206">
        <f t="shared" si="2"/>
        <v>2</v>
      </c>
      <c r="F21" s="206">
        <f t="shared" si="2"/>
        <v>0</v>
      </c>
      <c r="G21" s="206">
        <f t="shared" si="2"/>
        <v>2</v>
      </c>
      <c r="H21" s="206">
        <f t="shared" si="2"/>
        <v>3</v>
      </c>
      <c r="I21" s="206">
        <f t="shared" si="2"/>
        <v>0</v>
      </c>
      <c r="J21" s="206">
        <f t="shared" si="2"/>
        <v>3</v>
      </c>
      <c r="K21" s="206">
        <f t="shared" si="2"/>
        <v>0</v>
      </c>
      <c r="L21" s="206">
        <f t="shared" si="2"/>
        <v>0</v>
      </c>
      <c r="M21" s="206">
        <f t="shared" si="2"/>
        <v>0</v>
      </c>
      <c r="N21" s="206">
        <f t="shared" si="2"/>
        <v>5</v>
      </c>
      <c r="O21" s="206">
        <f t="shared" si="2"/>
        <v>0</v>
      </c>
      <c r="P21" s="206">
        <f t="shared" si="2"/>
        <v>5</v>
      </c>
    </row>
  </sheetData>
  <mergeCells count="12"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topLeftCell="A7" zoomScale="50" zoomScaleNormal="50" workbookViewId="0">
      <selection activeCell="J18" sqref="J18"/>
    </sheetView>
  </sheetViews>
  <sheetFormatPr defaultRowHeight="25.5" x14ac:dyDescent="0.35"/>
  <cols>
    <col min="1" max="1" width="3" style="133" customWidth="1"/>
    <col min="2" max="2" width="79.28515625" style="133" customWidth="1"/>
    <col min="3" max="3" width="15.5703125" style="133" customWidth="1"/>
    <col min="4" max="4" width="15.85546875" style="133" customWidth="1"/>
    <col min="5" max="5" width="12.7109375" style="133" customWidth="1"/>
    <col min="6" max="6" width="14.5703125" style="133" customWidth="1"/>
    <col min="7" max="7" width="12.5703125" style="133" customWidth="1"/>
    <col min="8" max="8" width="12.7109375" style="133" customWidth="1"/>
    <col min="9" max="9" width="14.7109375" style="133" customWidth="1"/>
    <col min="10" max="10" width="13.7109375" style="133" customWidth="1"/>
    <col min="11" max="11" width="14.28515625" style="133" customWidth="1"/>
    <col min="12" max="12" width="14.85546875" style="133" customWidth="1"/>
    <col min="13" max="13" width="14" style="133" customWidth="1"/>
    <col min="14" max="14" width="12" style="133" customWidth="1"/>
    <col min="15" max="16" width="15.85546875" style="133" customWidth="1"/>
    <col min="17" max="17" width="13.85546875" style="133" customWidth="1"/>
    <col min="18" max="18" width="14.28515625" style="133" customWidth="1"/>
    <col min="19" max="19" width="10.42578125" style="133" customWidth="1"/>
    <col min="20" max="20" width="9.28515625" style="133" customWidth="1"/>
    <col min="21" max="259" width="9.140625" style="133"/>
    <col min="260" max="260" width="3" style="133" customWidth="1"/>
    <col min="261" max="261" width="79.28515625" style="133" customWidth="1"/>
    <col min="262" max="262" width="10.28515625" style="133" customWidth="1"/>
    <col min="263" max="263" width="8.5703125" style="133" customWidth="1"/>
    <col min="264" max="264" width="11" style="133" customWidth="1"/>
    <col min="265" max="265" width="9.28515625" style="133" customWidth="1"/>
    <col min="266" max="266" width="10.28515625" style="133" customWidth="1"/>
    <col min="267" max="267" width="14.28515625" style="133" customWidth="1"/>
    <col min="268" max="269" width="9.42578125" style="133" customWidth="1"/>
    <col min="270" max="270" width="12" style="133" customWidth="1"/>
    <col min="271" max="271" width="12.42578125" style="133" customWidth="1"/>
    <col min="272" max="272" width="11" style="133" customWidth="1"/>
    <col min="273" max="273" width="10.7109375" style="133" customWidth="1"/>
    <col min="274" max="274" width="14.28515625" style="133" customWidth="1"/>
    <col min="275" max="275" width="10.42578125" style="133" customWidth="1"/>
    <col min="276" max="276" width="9.28515625" style="133" customWidth="1"/>
    <col min="277" max="515" width="9.140625" style="133"/>
    <col min="516" max="516" width="3" style="133" customWidth="1"/>
    <col min="517" max="517" width="79.28515625" style="133" customWidth="1"/>
    <col min="518" max="518" width="10.28515625" style="133" customWidth="1"/>
    <col min="519" max="519" width="8.5703125" style="133" customWidth="1"/>
    <col min="520" max="520" width="11" style="133" customWidth="1"/>
    <col min="521" max="521" width="9.28515625" style="133" customWidth="1"/>
    <col min="522" max="522" width="10.28515625" style="133" customWidth="1"/>
    <col min="523" max="523" width="14.28515625" style="133" customWidth="1"/>
    <col min="524" max="525" width="9.42578125" style="133" customWidth="1"/>
    <col min="526" max="526" width="12" style="133" customWidth="1"/>
    <col min="527" max="527" width="12.42578125" style="133" customWidth="1"/>
    <col min="528" max="528" width="11" style="133" customWidth="1"/>
    <col min="529" max="529" width="10.7109375" style="133" customWidth="1"/>
    <col min="530" max="530" width="14.28515625" style="133" customWidth="1"/>
    <col min="531" max="531" width="10.42578125" style="133" customWidth="1"/>
    <col min="532" max="532" width="9.28515625" style="133" customWidth="1"/>
    <col min="533" max="771" width="9.140625" style="133"/>
    <col min="772" max="772" width="3" style="133" customWidth="1"/>
    <col min="773" max="773" width="79.28515625" style="133" customWidth="1"/>
    <col min="774" max="774" width="10.28515625" style="133" customWidth="1"/>
    <col min="775" max="775" width="8.5703125" style="133" customWidth="1"/>
    <col min="776" max="776" width="11" style="133" customWidth="1"/>
    <col min="777" max="777" width="9.28515625" style="133" customWidth="1"/>
    <col min="778" max="778" width="10.28515625" style="133" customWidth="1"/>
    <col min="779" max="779" width="14.28515625" style="133" customWidth="1"/>
    <col min="780" max="781" width="9.42578125" style="133" customWidth="1"/>
    <col min="782" max="782" width="12" style="133" customWidth="1"/>
    <col min="783" max="783" width="12.42578125" style="133" customWidth="1"/>
    <col min="784" max="784" width="11" style="133" customWidth="1"/>
    <col min="785" max="785" width="10.7109375" style="133" customWidth="1"/>
    <col min="786" max="786" width="14.28515625" style="133" customWidth="1"/>
    <col min="787" max="787" width="10.42578125" style="133" customWidth="1"/>
    <col min="788" max="788" width="9.28515625" style="133" customWidth="1"/>
    <col min="789" max="1027" width="9.140625" style="133"/>
    <col min="1028" max="1028" width="3" style="133" customWidth="1"/>
    <col min="1029" max="1029" width="79.28515625" style="133" customWidth="1"/>
    <col min="1030" max="1030" width="10.28515625" style="133" customWidth="1"/>
    <col min="1031" max="1031" width="8.5703125" style="133" customWidth="1"/>
    <col min="1032" max="1032" width="11" style="133" customWidth="1"/>
    <col min="1033" max="1033" width="9.28515625" style="133" customWidth="1"/>
    <col min="1034" max="1034" width="10.28515625" style="133" customWidth="1"/>
    <col min="1035" max="1035" width="14.28515625" style="133" customWidth="1"/>
    <col min="1036" max="1037" width="9.42578125" style="133" customWidth="1"/>
    <col min="1038" max="1038" width="12" style="133" customWidth="1"/>
    <col min="1039" max="1039" width="12.42578125" style="133" customWidth="1"/>
    <col min="1040" max="1040" width="11" style="133" customWidth="1"/>
    <col min="1041" max="1041" width="10.7109375" style="133" customWidth="1"/>
    <col min="1042" max="1042" width="14.28515625" style="133" customWidth="1"/>
    <col min="1043" max="1043" width="10.42578125" style="133" customWidth="1"/>
    <col min="1044" max="1044" width="9.28515625" style="133" customWidth="1"/>
    <col min="1045" max="1283" width="9.140625" style="133"/>
    <col min="1284" max="1284" width="3" style="133" customWidth="1"/>
    <col min="1285" max="1285" width="79.28515625" style="133" customWidth="1"/>
    <col min="1286" max="1286" width="10.28515625" style="133" customWidth="1"/>
    <col min="1287" max="1287" width="8.5703125" style="133" customWidth="1"/>
    <col min="1288" max="1288" width="11" style="133" customWidth="1"/>
    <col min="1289" max="1289" width="9.28515625" style="133" customWidth="1"/>
    <col min="1290" max="1290" width="10.28515625" style="133" customWidth="1"/>
    <col min="1291" max="1291" width="14.28515625" style="133" customWidth="1"/>
    <col min="1292" max="1293" width="9.42578125" style="133" customWidth="1"/>
    <col min="1294" max="1294" width="12" style="133" customWidth="1"/>
    <col min="1295" max="1295" width="12.42578125" style="133" customWidth="1"/>
    <col min="1296" max="1296" width="11" style="133" customWidth="1"/>
    <col min="1297" max="1297" width="10.7109375" style="133" customWidth="1"/>
    <col min="1298" max="1298" width="14.28515625" style="133" customWidth="1"/>
    <col min="1299" max="1299" width="10.42578125" style="133" customWidth="1"/>
    <col min="1300" max="1300" width="9.28515625" style="133" customWidth="1"/>
    <col min="1301" max="1539" width="9.140625" style="133"/>
    <col min="1540" max="1540" width="3" style="133" customWidth="1"/>
    <col min="1541" max="1541" width="79.28515625" style="133" customWidth="1"/>
    <col min="1542" max="1542" width="10.28515625" style="133" customWidth="1"/>
    <col min="1543" max="1543" width="8.5703125" style="133" customWidth="1"/>
    <col min="1544" max="1544" width="11" style="133" customWidth="1"/>
    <col min="1545" max="1545" width="9.28515625" style="133" customWidth="1"/>
    <col min="1546" max="1546" width="10.28515625" style="133" customWidth="1"/>
    <col min="1547" max="1547" width="14.28515625" style="133" customWidth="1"/>
    <col min="1548" max="1549" width="9.42578125" style="133" customWidth="1"/>
    <col min="1550" max="1550" width="12" style="133" customWidth="1"/>
    <col min="1551" max="1551" width="12.42578125" style="133" customWidth="1"/>
    <col min="1552" max="1552" width="11" style="133" customWidth="1"/>
    <col min="1553" max="1553" width="10.7109375" style="133" customWidth="1"/>
    <col min="1554" max="1554" width="14.28515625" style="133" customWidth="1"/>
    <col min="1555" max="1555" width="10.42578125" style="133" customWidth="1"/>
    <col min="1556" max="1556" width="9.28515625" style="133" customWidth="1"/>
    <col min="1557" max="1795" width="9.140625" style="133"/>
    <col min="1796" max="1796" width="3" style="133" customWidth="1"/>
    <col min="1797" max="1797" width="79.28515625" style="133" customWidth="1"/>
    <col min="1798" max="1798" width="10.28515625" style="133" customWidth="1"/>
    <col min="1799" max="1799" width="8.5703125" style="133" customWidth="1"/>
    <col min="1800" max="1800" width="11" style="133" customWidth="1"/>
    <col min="1801" max="1801" width="9.28515625" style="133" customWidth="1"/>
    <col min="1802" max="1802" width="10.28515625" style="133" customWidth="1"/>
    <col min="1803" max="1803" width="14.28515625" style="133" customWidth="1"/>
    <col min="1804" max="1805" width="9.42578125" style="133" customWidth="1"/>
    <col min="1806" max="1806" width="12" style="133" customWidth="1"/>
    <col min="1807" max="1807" width="12.42578125" style="133" customWidth="1"/>
    <col min="1808" max="1808" width="11" style="133" customWidth="1"/>
    <col min="1809" max="1809" width="10.7109375" style="133" customWidth="1"/>
    <col min="1810" max="1810" width="14.28515625" style="133" customWidth="1"/>
    <col min="1811" max="1811" width="10.42578125" style="133" customWidth="1"/>
    <col min="1812" max="1812" width="9.28515625" style="133" customWidth="1"/>
    <col min="1813" max="2051" width="9.140625" style="133"/>
    <col min="2052" max="2052" width="3" style="133" customWidth="1"/>
    <col min="2053" max="2053" width="79.28515625" style="133" customWidth="1"/>
    <col min="2054" max="2054" width="10.28515625" style="133" customWidth="1"/>
    <col min="2055" max="2055" width="8.5703125" style="133" customWidth="1"/>
    <col min="2056" max="2056" width="11" style="133" customWidth="1"/>
    <col min="2057" max="2057" width="9.28515625" style="133" customWidth="1"/>
    <col min="2058" max="2058" width="10.28515625" style="133" customWidth="1"/>
    <col min="2059" max="2059" width="14.28515625" style="133" customWidth="1"/>
    <col min="2060" max="2061" width="9.42578125" style="133" customWidth="1"/>
    <col min="2062" max="2062" width="12" style="133" customWidth="1"/>
    <col min="2063" max="2063" width="12.42578125" style="133" customWidth="1"/>
    <col min="2064" max="2064" width="11" style="133" customWidth="1"/>
    <col min="2065" max="2065" width="10.7109375" style="133" customWidth="1"/>
    <col min="2066" max="2066" width="14.28515625" style="133" customWidth="1"/>
    <col min="2067" max="2067" width="10.42578125" style="133" customWidth="1"/>
    <col min="2068" max="2068" width="9.28515625" style="133" customWidth="1"/>
    <col min="2069" max="2307" width="9.140625" style="133"/>
    <col min="2308" max="2308" width="3" style="133" customWidth="1"/>
    <col min="2309" max="2309" width="79.28515625" style="133" customWidth="1"/>
    <col min="2310" max="2310" width="10.28515625" style="133" customWidth="1"/>
    <col min="2311" max="2311" width="8.5703125" style="133" customWidth="1"/>
    <col min="2312" max="2312" width="11" style="133" customWidth="1"/>
    <col min="2313" max="2313" width="9.28515625" style="133" customWidth="1"/>
    <col min="2314" max="2314" width="10.28515625" style="133" customWidth="1"/>
    <col min="2315" max="2315" width="14.28515625" style="133" customWidth="1"/>
    <col min="2316" max="2317" width="9.42578125" style="133" customWidth="1"/>
    <col min="2318" max="2318" width="12" style="133" customWidth="1"/>
    <col min="2319" max="2319" width="12.42578125" style="133" customWidth="1"/>
    <col min="2320" max="2320" width="11" style="133" customWidth="1"/>
    <col min="2321" max="2321" width="10.7109375" style="133" customWidth="1"/>
    <col min="2322" max="2322" width="14.28515625" style="133" customWidth="1"/>
    <col min="2323" max="2323" width="10.42578125" style="133" customWidth="1"/>
    <col min="2324" max="2324" width="9.28515625" style="133" customWidth="1"/>
    <col min="2325" max="2563" width="9.140625" style="133"/>
    <col min="2564" max="2564" width="3" style="133" customWidth="1"/>
    <col min="2565" max="2565" width="79.28515625" style="133" customWidth="1"/>
    <col min="2566" max="2566" width="10.28515625" style="133" customWidth="1"/>
    <col min="2567" max="2567" width="8.5703125" style="133" customWidth="1"/>
    <col min="2568" max="2568" width="11" style="133" customWidth="1"/>
    <col min="2569" max="2569" width="9.28515625" style="133" customWidth="1"/>
    <col min="2570" max="2570" width="10.28515625" style="133" customWidth="1"/>
    <col min="2571" max="2571" width="14.28515625" style="133" customWidth="1"/>
    <col min="2572" max="2573" width="9.42578125" style="133" customWidth="1"/>
    <col min="2574" max="2574" width="12" style="133" customWidth="1"/>
    <col min="2575" max="2575" width="12.42578125" style="133" customWidth="1"/>
    <col min="2576" max="2576" width="11" style="133" customWidth="1"/>
    <col min="2577" max="2577" width="10.7109375" style="133" customWidth="1"/>
    <col min="2578" max="2578" width="14.28515625" style="133" customWidth="1"/>
    <col min="2579" max="2579" width="10.42578125" style="133" customWidth="1"/>
    <col min="2580" max="2580" width="9.28515625" style="133" customWidth="1"/>
    <col min="2581" max="2819" width="9.140625" style="133"/>
    <col min="2820" max="2820" width="3" style="133" customWidth="1"/>
    <col min="2821" max="2821" width="79.28515625" style="133" customWidth="1"/>
    <col min="2822" max="2822" width="10.28515625" style="133" customWidth="1"/>
    <col min="2823" max="2823" width="8.5703125" style="133" customWidth="1"/>
    <col min="2824" max="2824" width="11" style="133" customWidth="1"/>
    <col min="2825" max="2825" width="9.28515625" style="133" customWidth="1"/>
    <col min="2826" max="2826" width="10.28515625" style="133" customWidth="1"/>
    <col min="2827" max="2827" width="14.28515625" style="133" customWidth="1"/>
    <col min="2828" max="2829" width="9.42578125" style="133" customWidth="1"/>
    <col min="2830" max="2830" width="12" style="133" customWidth="1"/>
    <col min="2831" max="2831" width="12.42578125" style="133" customWidth="1"/>
    <col min="2832" max="2832" width="11" style="133" customWidth="1"/>
    <col min="2833" max="2833" width="10.7109375" style="133" customWidth="1"/>
    <col min="2834" max="2834" width="14.28515625" style="133" customWidth="1"/>
    <col min="2835" max="2835" width="10.42578125" style="133" customWidth="1"/>
    <col min="2836" max="2836" width="9.28515625" style="133" customWidth="1"/>
    <col min="2837" max="3075" width="9.140625" style="133"/>
    <col min="3076" max="3076" width="3" style="133" customWidth="1"/>
    <col min="3077" max="3077" width="79.28515625" style="133" customWidth="1"/>
    <col min="3078" max="3078" width="10.28515625" style="133" customWidth="1"/>
    <col min="3079" max="3079" width="8.5703125" style="133" customWidth="1"/>
    <col min="3080" max="3080" width="11" style="133" customWidth="1"/>
    <col min="3081" max="3081" width="9.28515625" style="133" customWidth="1"/>
    <col min="3082" max="3082" width="10.28515625" style="133" customWidth="1"/>
    <col min="3083" max="3083" width="14.28515625" style="133" customWidth="1"/>
    <col min="3084" max="3085" width="9.42578125" style="133" customWidth="1"/>
    <col min="3086" max="3086" width="12" style="133" customWidth="1"/>
    <col min="3087" max="3087" width="12.42578125" style="133" customWidth="1"/>
    <col min="3088" max="3088" width="11" style="133" customWidth="1"/>
    <col min="3089" max="3089" width="10.7109375" style="133" customWidth="1"/>
    <col min="3090" max="3090" width="14.28515625" style="133" customWidth="1"/>
    <col min="3091" max="3091" width="10.42578125" style="133" customWidth="1"/>
    <col min="3092" max="3092" width="9.28515625" style="133" customWidth="1"/>
    <col min="3093" max="3331" width="9.140625" style="133"/>
    <col min="3332" max="3332" width="3" style="133" customWidth="1"/>
    <col min="3333" max="3333" width="79.28515625" style="133" customWidth="1"/>
    <col min="3334" max="3334" width="10.28515625" style="133" customWidth="1"/>
    <col min="3335" max="3335" width="8.5703125" style="133" customWidth="1"/>
    <col min="3336" max="3336" width="11" style="133" customWidth="1"/>
    <col min="3337" max="3337" width="9.28515625" style="133" customWidth="1"/>
    <col min="3338" max="3338" width="10.28515625" style="133" customWidth="1"/>
    <col min="3339" max="3339" width="14.28515625" style="133" customWidth="1"/>
    <col min="3340" max="3341" width="9.42578125" style="133" customWidth="1"/>
    <col min="3342" max="3342" width="12" style="133" customWidth="1"/>
    <col min="3343" max="3343" width="12.42578125" style="133" customWidth="1"/>
    <col min="3344" max="3344" width="11" style="133" customWidth="1"/>
    <col min="3345" max="3345" width="10.7109375" style="133" customWidth="1"/>
    <col min="3346" max="3346" width="14.28515625" style="133" customWidth="1"/>
    <col min="3347" max="3347" width="10.42578125" style="133" customWidth="1"/>
    <col min="3348" max="3348" width="9.28515625" style="133" customWidth="1"/>
    <col min="3349" max="3587" width="9.140625" style="133"/>
    <col min="3588" max="3588" width="3" style="133" customWidth="1"/>
    <col min="3589" max="3589" width="79.28515625" style="133" customWidth="1"/>
    <col min="3590" max="3590" width="10.28515625" style="133" customWidth="1"/>
    <col min="3591" max="3591" width="8.5703125" style="133" customWidth="1"/>
    <col min="3592" max="3592" width="11" style="133" customWidth="1"/>
    <col min="3593" max="3593" width="9.28515625" style="133" customWidth="1"/>
    <col min="3594" max="3594" width="10.28515625" style="133" customWidth="1"/>
    <col min="3595" max="3595" width="14.28515625" style="133" customWidth="1"/>
    <col min="3596" max="3597" width="9.42578125" style="133" customWidth="1"/>
    <col min="3598" max="3598" width="12" style="133" customWidth="1"/>
    <col min="3599" max="3599" width="12.42578125" style="133" customWidth="1"/>
    <col min="3600" max="3600" width="11" style="133" customWidth="1"/>
    <col min="3601" max="3601" width="10.7109375" style="133" customWidth="1"/>
    <col min="3602" max="3602" width="14.28515625" style="133" customWidth="1"/>
    <col min="3603" max="3603" width="10.42578125" style="133" customWidth="1"/>
    <col min="3604" max="3604" width="9.28515625" style="133" customWidth="1"/>
    <col min="3605" max="3843" width="9.140625" style="133"/>
    <col min="3844" max="3844" width="3" style="133" customWidth="1"/>
    <col min="3845" max="3845" width="79.28515625" style="133" customWidth="1"/>
    <col min="3846" max="3846" width="10.28515625" style="133" customWidth="1"/>
    <col min="3847" max="3847" width="8.5703125" style="133" customWidth="1"/>
    <col min="3848" max="3848" width="11" style="133" customWidth="1"/>
    <col min="3849" max="3849" width="9.28515625" style="133" customWidth="1"/>
    <col min="3850" max="3850" width="10.28515625" style="133" customWidth="1"/>
    <col min="3851" max="3851" width="14.28515625" style="133" customWidth="1"/>
    <col min="3852" max="3853" width="9.42578125" style="133" customWidth="1"/>
    <col min="3854" max="3854" width="12" style="133" customWidth="1"/>
    <col min="3855" max="3855" width="12.42578125" style="133" customWidth="1"/>
    <col min="3856" max="3856" width="11" style="133" customWidth="1"/>
    <col min="3857" max="3857" width="10.7109375" style="133" customWidth="1"/>
    <col min="3858" max="3858" width="14.28515625" style="133" customWidth="1"/>
    <col min="3859" max="3859" width="10.42578125" style="133" customWidth="1"/>
    <col min="3860" max="3860" width="9.28515625" style="133" customWidth="1"/>
    <col min="3861" max="4099" width="9.140625" style="133"/>
    <col min="4100" max="4100" width="3" style="133" customWidth="1"/>
    <col min="4101" max="4101" width="79.28515625" style="133" customWidth="1"/>
    <col min="4102" max="4102" width="10.28515625" style="133" customWidth="1"/>
    <col min="4103" max="4103" width="8.5703125" style="133" customWidth="1"/>
    <col min="4104" max="4104" width="11" style="133" customWidth="1"/>
    <col min="4105" max="4105" width="9.28515625" style="133" customWidth="1"/>
    <col min="4106" max="4106" width="10.28515625" style="133" customWidth="1"/>
    <col min="4107" max="4107" width="14.28515625" style="133" customWidth="1"/>
    <col min="4108" max="4109" width="9.42578125" style="133" customWidth="1"/>
    <col min="4110" max="4110" width="12" style="133" customWidth="1"/>
    <col min="4111" max="4111" width="12.42578125" style="133" customWidth="1"/>
    <col min="4112" max="4112" width="11" style="133" customWidth="1"/>
    <col min="4113" max="4113" width="10.7109375" style="133" customWidth="1"/>
    <col min="4114" max="4114" width="14.28515625" style="133" customWidth="1"/>
    <col min="4115" max="4115" width="10.42578125" style="133" customWidth="1"/>
    <col min="4116" max="4116" width="9.28515625" style="133" customWidth="1"/>
    <col min="4117" max="4355" width="9.140625" style="133"/>
    <col min="4356" max="4356" width="3" style="133" customWidth="1"/>
    <col min="4357" max="4357" width="79.28515625" style="133" customWidth="1"/>
    <col min="4358" max="4358" width="10.28515625" style="133" customWidth="1"/>
    <col min="4359" max="4359" width="8.5703125" style="133" customWidth="1"/>
    <col min="4360" max="4360" width="11" style="133" customWidth="1"/>
    <col min="4361" max="4361" width="9.28515625" style="133" customWidth="1"/>
    <col min="4362" max="4362" width="10.28515625" style="133" customWidth="1"/>
    <col min="4363" max="4363" width="14.28515625" style="133" customWidth="1"/>
    <col min="4364" max="4365" width="9.42578125" style="133" customWidth="1"/>
    <col min="4366" max="4366" width="12" style="133" customWidth="1"/>
    <col min="4367" max="4367" width="12.42578125" style="133" customWidth="1"/>
    <col min="4368" max="4368" width="11" style="133" customWidth="1"/>
    <col min="4369" max="4369" width="10.7109375" style="133" customWidth="1"/>
    <col min="4370" max="4370" width="14.28515625" style="133" customWidth="1"/>
    <col min="4371" max="4371" width="10.42578125" style="133" customWidth="1"/>
    <col min="4372" max="4372" width="9.28515625" style="133" customWidth="1"/>
    <col min="4373" max="4611" width="9.140625" style="133"/>
    <col min="4612" max="4612" width="3" style="133" customWidth="1"/>
    <col min="4613" max="4613" width="79.28515625" style="133" customWidth="1"/>
    <col min="4614" max="4614" width="10.28515625" style="133" customWidth="1"/>
    <col min="4615" max="4615" width="8.5703125" style="133" customWidth="1"/>
    <col min="4616" max="4616" width="11" style="133" customWidth="1"/>
    <col min="4617" max="4617" width="9.28515625" style="133" customWidth="1"/>
    <col min="4618" max="4618" width="10.28515625" style="133" customWidth="1"/>
    <col min="4619" max="4619" width="14.28515625" style="133" customWidth="1"/>
    <col min="4620" max="4621" width="9.42578125" style="133" customWidth="1"/>
    <col min="4622" max="4622" width="12" style="133" customWidth="1"/>
    <col min="4623" max="4623" width="12.42578125" style="133" customWidth="1"/>
    <col min="4624" max="4624" width="11" style="133" customWidth="1"/>
    <col min="4625" max="4625" width="10.7109375" style="133" customWidth="1"/>
    <col min="4626" max="4626" width="14.28515625" style="133" customWidth="1"/>
    <col min="4627" max="4627" width="10.42578125" style="133" customWidth="1"/>
    <col min="4628" max="4628" width="9.28515625" style="133" customWidth="1"/>
    <col min="4629" max="4867" width="9.140625" style="133"/>
    <col min="4868" max="4868" width="3" style="133" customWidth="1"/>
    <col min="4869" max="4869" width="79.28515625" style="133" customWidth="1"/>
    <col min="4870" max="4870" width="10.28515625" style="133" customWidth="1"/>
    <col min="4871" max="4871" width="8.5703125" style="133" customWidth="1"/>
    <col min="4872" max="4872" width="11" style="133" customWidth="1"/>
    <col min="4873" max="4873" width="9.28515625" style="133" customWidth="1"/>
    <col min="4874" max="4874" width="10.28515625" style="133" customWidth="1"/>
    <col min="4875" max="4875" width="14.28515625" style="133" customWidth="1"/>
    <col min="4876" max="4877" width="9.42578125" style="133" customWidth="1"/>
    <col min="4878" max="4878" width="12" style="133" customWidth="1"/>
    <col min="4879" max="4879" width="12.42578125" style="133" customWidth="1"/>
    <col min="4880" max="4880" width="11" style="133" customWidth="1"/>
    <col min="4881" max="4881" width="10.7109375" style="133" customWidth="1"/>
    <col min="4882" max="4882" width="14.28515625" style="133" customWidth="1"/>
    <col min="4883" max="4883" width="10.42578125" style="133" customWidth="1"/>
    <col min="4884" max="4884" width="9.28515625" style="133" customWidth="1"/>
    <col min="4885" max="5123" width="9.140625" style="133"/>
    <col min="5124" max="5124" width="3" style="133" customWidth="1"/>
    <col min="5125" max="5125" width="79.28515625" style="133" customWidth="1"/>
    <col min="5126" max="5126" width="10.28515625" style="133" customWidth="1"/>
    <col min="5127" max="5127" width="8.5703125" style="133" customWidth="1"/>
    <col min="5128" max="5128" width="11" style="133" customWidth="1"/>
    <col min="5129" max="5129" width="9.28515625" style="133" customWidth="1"/>
    <col min="5130" max="5130" width="10.28515625" style="133" customWidth="1"/>
    <col min="5131" max="5131" width="14.28515625" style="133" customWidth="1"/>
    <col min="5132" max="5133" width="9.42578125" style="133" customWidth="1"/>
    <col min="5134" max="5134" width="12" style="133" customWidth="1"/>
    <col min="5135" max="5135" width="12.42578125" style="133" customWidth="1"/>
    <col min="5136" max="5136" width="11" style="133" customWidth="1"/>
    <col min="5137" max="5137" width="10.7109375" style="133" customWidth="1"/>
    <col min="5138" max="5138" width="14.28515625" style="133" customWidth="1"/>
    <col min="5139" max="5139" width="10.42578125" style="133" customWidth="1"/>
    <col min="5140" max="5140" width="9.28515625" style="133" customWidth="1"/>
    <col min="5141" max="5379" width="9.140625" style="133"/>
    <col min="5380" max="5380" width="3" style="133" customWidth="1"/>
    <col min="5381" max="5381" width="79.28515625" style="133" customWidth="1"/>
    <col min="5382" max="5382" width="10.28515625" style="133" customWidth="1"/>
    <col min="5383" max="5383" width="8.5703125" style="133" customWidth="1"/>
    <col min="5384" max="5384" width="11" style="133" customWidth="1"/>
    <col min="5385" max="5385" width="9.28515625" style="133" customWidth="1"/>
    <col min="5386" max="5386" width="10.28515625" style="133" customWidth="1"/>
    <col min="5387" max="5387" width="14.28515625" style="133" customWidth="1"/>
    <col min="5388" max="5389" width="9.42578125" style="133" customWidth="1"/>
    <col min="5390" max="5390" width="12" style="133" customWidth="1"/>
    <col min="5391" max="5391" width="12.42578125" style="133" customWidth="1"/>
    <col min="5392" max="5392" width="11" style="133" customWidth="1"/>
    <col min="5393" max="5393" width="10.7109375" style="133" customWidth="1"/>
    <col min="5394" max="5394" width="14.28515625" style="133" customWidth="1"/>
    <col min="5395" max="5395" width="10.42578125" style="133" customWidth="1"/>
    <col min="5396" max="5396" width="9.28515625" style="133" customWidth="1"/>
    <col min="5397" max="5635" width="9.140625" style="133"/>
    <col min="5636" max="5636" width="3" style="133" customWidth="1"/>
    <col min="5637" max="5637" width="79.28515625" style="133" customWidth="1"/>
    <col min="5638" max="5638" width="10.28515625" style="133" customWidth="1"/>
    <col min="5639" max="5639" width="8.5703125" style="133" customWidth="1"/>
    <col min="5640" max="5640" width="11" style="133" customWidth="1"/>
    <col min="5641" max="5641" width="9.28515625" style="133" customWidth="1"/>
    <col min="5642" max="5642" width="10.28515625" style="133" customWidth="1"/>
    <col min="5643" max="5643" width="14.28515625" style="133" customWidth="1"/>
    <col min="5644" max="5645" width="9.42578125" style="133" customWidth="1"/>
    <col min="5646" max="5646" width="12" style="133" customWidth="1"/>
    <col min="5647" max="5647" width="12.42578125" style="133" customWidth="1"/>
    <col min="5648" max="5648" width="11" style="133" customWidth="1"/>
    <col min="5649" max="5649" width="10.7109375" style="133" customWidth="1"/>
    <col min="5650" max="5650" width="14.28515625" style="133" customWidth="1"/>
    <col min="5651" max="5651" width="10.42578125" style="133" customWidth="1"/>
    <col min="5652" max="5652" width="9.28515625" style="133" customWidth="1"/>
    <col min="5653" max="5891" width="9.140625" style="133"/>
    <col min="5892" max="5892" width="3" style="133" customWidth="1"/>
    <col min="5893" max="5893" width="79.28515625" style="133" customWidth="1"/>
    <col min="5894" max="5894" width="10.28515625" style="133" customWidth="1"/>
    <col min="5895" max="5895" width="8.5703125" style="133" customWidth="1"/>
    <col min="5896" max="5896" width="11" style="133" customWidth="1"/>
    <col min="5897" max="5897" width="9.28515625" style="133" customWidth="1"/>
    <col min="5898" max="5898" width="10.28515625" style="133" customWidth="1"/>
    <col min="5899" max="5899" width="14.28515625" style="133" customWidth="1"/>
    <col min="5900" max="5901" width="9.42578125" style="133" customWidth="1"/>
    <col min="5902" max="5902" width="12" style="133" customWidth="1"/>
    <col min="5903" max="5903" width="12.42578125" style="133" customWidth="1"/>
    <col min="5904" max="5904" width="11" style="133" customWidth="1"/>
    <col min="5905" max="5905" width="10.7109375" style="133" customWidth="1"/>
    <col min="5906" max="5906" width="14.28515625" style="133" customWidth="1"/>
    <col min="5907" max="5907" width="10.42578125" style="133" customWidth="1"/>
    <col min="5908" max="5908" width="9.28515625" style="133" customWidth="1"/>
    <col min="5909" max="6147" width="9.140625" style="133"/>
    <col min="6148" max="6148" width="3" style="133" customWidth="1"/>
    <col min="6149" max="6149" width="79.28515625" style="133" customWidth="1"/>
    <col min="6150" max="6150" width="10.28515625" style="133" customWidth="1"/>
    <col min="6151" max="6151" width="8.5703125" style="133" customWidth="1"/>
    <col min="6152" max="6152" width="11" style="133" customWidth="1"/>
    <col min="6153" max="6153" width="9.28515625" style="133" customWidth="1"/>
    <col min="6154" max="6154" width="10.28515625" style="133" customWidth="1"/>
    <col min="6155" max="6155" width="14.28515625" style="133" customWidth="1"/>
    <col min="6156" max="6157" width="9.42578125" style="133" customWidth="1"/>
    <col min="6158" max="6158" width="12" style="133" customWidth="1"/>
    <col min="6159" max="6159" width="12.42578125" style="133" customWidth="1"/>
    <col min="6160" max="6160" width="11" style="133" customWidth="1"/>
    <col min="6161" max="6161" width="10.7109375" style="133" customWidth="1"/>
    <col min="6162" max="6162" width="14.28515625" style="133" customWidth="1"/>
    <col min="6163" max="6163" width="10.42578125" style="133" customWidth="1"/>
    <col min="6164" max="6164" width="9.28515625" style="133" customWidth="1"/>
    <col min="6165" max="6403" width="9.140625" style="133"/>
    <col min="6404" max="6404" width="3" style="133" customWidth="1"/>
    <col min="6405" max="6405" width="79.28515625" style="133" customWidth="1"/>
    <col min="6406" max="6406" width="10.28515625" style="133" customWidth="1"/>
    <col min="6407" max="6407" width="8.5703125" style="133" customWidth="1"/>
    <col min="6408" max="6408" width="11" style="133" customWidth="1"/>
    <col min="6409" max="6409" width="9.28515625" style="133" customWidth="1"/>
    <col min="6410" max="6410" width="10.28515625" style="133" customWidth="1"/>
    <col min="6411" max="6411" width="14.28515625" style="133" customWidth="1"/>
    <col min="6412" max="6413" width="9.42578125" style="133" customWidth="1"/>
    <col min="6414" max="6414" width="12" style="133" customWidth="1"/>
    <col min="6415" max="6415" width="12.42578125" style="133" customWidth="1"/>
    <col min="6416" max="6416" width="11" style="133" customWidth="1"/>
    <col min="6417" max="6417" width="10.7109375" style="133" customWidth="1"/>
    <col min="6418" max="6418" width="14.28515625" style="133" customWidth="1"/>
    <col min="6419" max="6419" width="10.42578125" style="133" customWidth="1"/>
    <col min="6420" max="6420" width="9.28515625" style="133" customWidth="1"/>
    <col min="6421" max="6659" width="9.140625" style="133"/>
    <col min="6660" max="6660" width="3" style="133" customWidth="1"/>
    <col min="6661" max="6661" width="79.28515625" style="133" customWidth="1"/>
    <col min="6662" max="6662" width="10.28515625" style="133" customWidth="1"/>
    <col min="6663" max="6663" width="8.5703125" style="133" customWidth="1"/>
    <col min="6664" max="6664" width="11" style="133" customWidth="1"/>
    <col min="6665" max="6665" width="9.28515625" style="133" customWidth="1"/>
    <col min="6666" max="6666" width="10.28515625" style="133" customWidth="1"/>
    <col min="6667" max="6667" width="14.28515625" style="133" customWidth="1"/>
    <col min="6668" max="6669" width="9.42578125" style="133" customWidth="1"/>
    <col min="6670" max="6670" width="12" style="133" customWidth="1"/>
    <col min="6671" max="6671" width="12.42578125" style="133" customWidth="1"/>
    <col min="6672" max="6672" width="11" style="133" customWidth="1"/>
    <col min="6673" max="6673" width="10.7109375" style="133" customWidth="1"/>
    <col min="6674" max="6674" width="14.28515625" style="133" customWidth="1"/>
    <col min="6675" max="6675" width="10.42578125" style="133" customWidth="1"/>
    <col min="6676" max="6676" width="9.28515625" style="133" customWidth="1"/>
    <col min="6677" max="6915" width="9.140625" style="133"/>
    <col min="6916" max="6916" width="3" style="133" customWidth="1"/>
    <col min="6917" max="6917" width="79.28515625" style="133" customWidth="1"/>
    <col min="6918" max="6918" width="10.28515625" style="133" customWidth="1"/>
    <col min="6919" max="6919" width="8.5703125" style="133" customWidth="1"/>
    <col min="6920" max="6920" width="11" style="133" customWidth="1"/>
    <col min="6921" max="6921" width="9.28515625" style="133" customWidth="1"/>
    <col min="6922" max="6922" width="10.28515625" style="133" customWidth="1"/>
    <col min="6923" max="6923" width="14.28515625" style="133" customWidth="1"/>
    <col min="6924" max="6925" width="9.42578125" style="133" customWidth="1"/>
    <col min="6926" max="6926" width="12" style="133" customWidth="1"/>
    <col min="6927" max="6927" width="12.42578125" style="133" customWidth="1"/>
    <col min="6928" max="6928" width="11" style="133" customWidth="1"/>
    <col min="6929" max="6929" width="10.7109375" style="133" customWidth="1"/>
    <col min="6930" max="6930" width="14.28515625" style="133" customWidth="1"/>
    <col min="6931" max="6931" width="10.42578125" style="133" customWidth="1"/>
    <col min="6932" max="6932" width="9.28515625" style="133" customWidth="1"/>
    <col min="6933" max="7171" width="9.140625" style="133"/>
    <col min="7172" max="7172" width="3" style="133" customWidth="1"/>
    <col min="7173" max="7173" width="79.28515625" style="133" customWidth="1"/>
    <col min="7174" max="7174" width="10.28515625" style="133" customWidth="1"/>
    <col min="7175" max="7175" width="8.5703125" style="133" customWidth="1"/>
    <col min="7176" max="7176" width="11" style="133" customWidth="1"/>
    <col min="7177" max="7177" width="9.28515625" style="133" customWidth="1"/>
    <col min="7178" max="7178" width="10.28515625" style="133" customWidth="1"/>
    <col min="7179" max="7179" width="14.28515625" style="133" customWidth="1"/>
    <col min="7180" max="7181" width="9.42578125" style="133" customWidth="1"/>
    <col min="7182" max="7182" width="12" style="133" customWidth="1"/>
    <col min="7183" max="7183" width="12.42578125" style="133" customWidth="1"/>
    <col min="7184" max="7184" width="11" style="133" customWidth="1"/>
    <col min="7185" max="7185" width="10.7109375" style="133" customWidth="1"/>
    <col min="7186" max="7186" width="14.28515625" style="133" customWidth="1"/>
    <col min="7187" max="7187" width="10.42578125" style="133" customWidth="1"/>
    <col min="7188" max="7188" width="9.28515625" style="133" customWidth="1"/>
    <col min="7189" max="7427" width="9.140625" style="133"/>
    <col min="7428" max="7428" width="3" style="133" customWidth="1"/>
    <col min="7429" max="7429" width="79.28515625" style="133" customWidth="1"/>
    <col min="7430" max="7430" width="10.28515625" style="133" customWidth="1"/>
    <col min="7431" max="7431" width="8.5703125" style="133" customWidth="1"/>
    <col min="7432" max="7432" width="11" style="133" customWidth="1"/>
    <col min="7433" max="7433" width="9.28515625" style="133" customWidth="1"/>
    <col min="7434" max="7434" width="10.28515625" style="133" customWidth="1"/>
    <col min="7435" max="7435" width="14.28515625" style="133" customWidth="1"/>
    <col min="7436" max="7437" width="9.42578125" style="133" customWidth="1"/>
    <col min="7438" max="7438" width="12" style="133" customWidth="1"/>
    <col min="7439" max="7439" width="12.42578125" style="133" customWidth="1"/>
    <col min="7440" max="7440" width="11" style="133" customWidth="1"/>
    <col min="7441" max="7441" width="10.7109375" style="133" customWidth="1"/>
    <col min="7442" max="7442" width="14.28515625" style="133" customWidth="1"/>
    <col min="7443" max="7443" width="10.42578125" style="133" customWidth="1"/>
    <col min="7444" max="7444" width="9.28515625" style="133" customWidth="1"/>
    <col min="7445" max="7683" width="9.140625" style="133"/>
    <col min="7684" max="7684" width="3" style="133" customWidth="1"/>
    <col min="7685" max="7685" width="79.28515625" style="133" customWidth="1"/>
    <col min="7686" max="7686" width="10.28515625" style="133" customWidth="1"/>
    <col min="7687" max="7687" width="8.5703125" style="133" customWidth="1"/>
    <col min="7688" max="7688" width="11" style="133" customWidth="1"/>
    <col min="7689" max="7689" width="9.28515625" style="133" customWidth="1"/>
    <col min="7690" max="7690" width="10.28515625" style="133" customWidth="1"/>
    <col min="7691" max="7691" width="14.28515625" style="133" customWidth="1"/>
    <col min="7692" max="7693" width="9.42578125" style="133" customWidth="1"/>
    <col min="7694" max="7694" width="12" style="133" customWidth="1"/>
    <col min="7695" max="7695" width="12.42578125" style="133" customWidth="1"/>
    <col min="7696" max="7696" width="11" style="133" customWidth="1"/>
    <col min="7697" max="7697" width="10.7109375" style="133" customWidth="1"/>
    <col min="7698" max="7698" width="14.28515625" style="133" customWidth="1"/>
    <col min="7699" max="7699" width="10.42578125" style="133" customWidth="1"/>
    <col min="7700" max="7700" width="9.28515625" style="133" customWidth="1"/>
    <col min="7701" max="7939" width="9.140625" style="133"/>
    <col min="7940" max="7940" width="3" style="133" customWidth="1"/>
    <col min="7941" max="7941" width="79.28515625" style="133" customWidth="1"/>
    <col min="7942" max="7942" width="10.28515625" style="133" customWidth="1"/>
    <col min="7943" max="7943" width="8.5703125" style="133" customWidth="1"/>
    <col min="7944" max="7944" width="11" style="133" customWidth="1"/>
    <col min="7945" max="7945" width="9.28515625" style="133" customWidth="1"/>
    <col min="7946" max="7946" width="10.28515625" style="133" customWidth="1"/>
    <col min="7947" max="7947" width="14.28515625" style="133" customWidth="1"/>
    <col min="7948" max="7949" width="9.42578125" style="133" customWidth="1"/>
    <col min="7950" max="7950" width="12" style="133" customWidth="1"/>
    <col min="7951" max="7951" width="12.42578125" style="133" customWidth="1"/>
    <col min="7952" max="7952" width="11" style="133" customWidth="1"/>
    <col min="7953" max="7953" width="10.7109375" style="133" customWidth="1"/>
    <col min="7954" max="7954" width="14.28515625" style="133" customWidth="1"/>
    <col min="7955" max="7955" width="10.42578125" style="133" customWidth="1"/>
    <col min="7956" max="7956" width="9.28515625" style="133" customWidth="1"/>
    <col min="7957" max="8195" width="9.140625" style="133"/>
    <col min="8196" max="8196" width="3" style="133" customWidth="1"/>
    <col min="8197" max="8197" width="79.28515625" style="133" customWidth="1"/>
    <col min="8198" max="8198" width="10.28515625" style="133" customWidth="1"/>
    <col min="8199" max="8199" width="8.5703125" style="133" customWidth="1"/>
    <col min="8200" max="8200" width="11" style="133" customWidth="1"/>
    <col min="8201" max="8201" width="9.28515625" style="133" customWidth="1"/>
    <col min="8202" max="8202" width="10.28515625" style="133" customWidth="1"/>
    <col min="8203" max="8203" width="14.28515625" style="133" customWidth="1"/>
    <col min="8204" max="8205" width="9.42578125" style="133" customWidth="1"/>
    <col min="8206" max="8206" width="12" style="133" customWidth="1"/>
    <col min="8207" max="8207" width="12.42578125" style="133" customWidth="1"/>
    <col min="8208" max="8208" width="11" style="133" customWidth="1"/>
    <col min="8209" max="8209" width="10.7109375" style="133" customWidth="1"/>
    <col min="8210" max="8210" width="14.28515625" style="133" customWidth="1"/>
    <col min="8211" max="8211" width="10.42578125" style="133" customWidth="1"/>
    <col min="8212" max="8212" width="9.28515625" style="133" customWidth="1"/>
    <col min="8213" max="8451" width="9.140625" style="133"/>
    <col min="8452" max="8452" width="3" style="133" customWidth="1"/>
    <col min="8453" max="8453" width="79.28515625" style="133" customWidth="1"/>
    <col min="8454" max="8454" width="10.28515625" style="133" customWidth="1"/>
    <col min="8455" max="8455" width="8.5703125" style="133" customWidth="1"/>
    <col min="8456" max="8456" width="11" style="133" customWidth="1"/>
    <col min="8457" max="8457" width="9.28515625" style="133" customWidth="1"/>
    <col min="8458" max="8458" width="10.28515625" style="133" customWidth="1"/>
    <col min="8459" max="8459" width="14.28515625" style="133" customWidth="1"/>
    <col min="8460" max="8461" width="9.42578125" style="133" customWidth="1"/>
    <col min="8462" max="8462" width="12" style="133" customWidth="1"/>
    <col min="8463" max="8463" width="12.42578125" style="133" customWidth="1"/>
    <col min="8464" max="8464" width="11" style="133" customWidth="1"/>
    <col min="8465" max="8465" width="10.7109375" style="133" customWidth="1"/>
    <col min="8466" max="8466" width="14.28515625" style="133" customWidth="1"/>
    <col min="8467" max="8467" width="10.42578125" style="133" customWidth="1"/>
    <col min="8468" max="8468" width="9.28515625" style="133" customWidth="1"/>
    <col min="8469" max="8707" width="9.140625" style="133"/>
    <col min="8708" max="8708" width="3" style="133" customWidth="1"/>
    <col min="8709" max="8709" width="79.28515625" style="133" customWidth="1"/>
    <col min="8710" max="8710" width="10.28515625" style="133" customWidth="1"/>
    <col min="8711" max="8711" width="8.5703125" style="133" customWidth="1"/>
    <col min="8712" max="8712" width="11" style="133" customWidth="1"/>
    <col min="8713" max="8713" width="9.28515625" style="133" customWidth="1"/>
    <col min="8714" max="8714" width="10.28515625" style="133" customWidth="1"/>
    <col min="8715" max="8715" width="14.28515625" style="133" customWidth="1"/>
    <col min="8716" max="8717" width="9.42578125" style="133" customWidth="1"/>
    <col min="8718" max="8718" width="12" style="133" customWidth="1"/>
    <col min="8719" max="8719" width="12.42578125" style="133" customWidth="1"/>
    <col min="8720" max="8720" width="11" style="133" customWidth="1"/>
    <col min="8721" max="8721" width="10.7109375" style="133" customWidth="1"/>
    <col min="8722" max="8722" width="14.28515625" style="133" customWidth="1"/>
    <col min="8723" max="8723" width="10.42578125" style="133" customWidth="1"/>
    <col min="8724" max="8724" width="9.28515625" style="133" customWidth="1"/>
    <col min="8725" max="8963" width="9.140625" style="133"/>
    <col min="8964" max="8964" width="3" style="133" customWidth="1"/>
    <col min="8965" max="8965" width="79.28515625" style="133" customWidth="1"/>
    <col min="8966" max="8966" width="10.28515625" style="133" customWidth="1"/>
    <col min="8967" max="8967" width="8.5703125" style="133" customWidth="1"/>
    <col min="8968" max="8968" width="11" style="133" customWidth="1"/>
    <col min="8969" max="8969" width="9.28515625" style="133" customWidth="1"/>
    <col min="8970" max="8970" width="10.28515625" style="133" customWidth="1"/>
    <col min="8971" max="8971" width="14.28515625" style="133" customWidth="1"/>
    <col min="8972" max="8973" width="9.42578125" style="133" customWidth="1"/>
    <col min="8974" max="8974" width="12" style="133" customWidth="1"/>
    <col min="8975" max="8975" width="12.42578125" style="133" customWidth="1"/>
    <col min="8976" max="8976" width="11" style="133" customWidth="1"/>
    <col min="8977" max="8977" width="10.7109375" style="133" customWidth="1"/>
    <col min="8978" max="8978" width="14.28515625" style="133" customWidth="1"/>
    <col min="8979" max="8979" width="10.42578125" style="133" customWidth="1"/>
    <col min="8980" max="8980" width="9.28515625" style="133" customWidth="1"/>
    <col min="8981" max="9219" width="9.140625" style="133"/>
    <col min="9220" max="9220" width="3" style="133" customWidth="1"/>
    <col min="9221" max="9221" width="79.28515625" style="133" customWidth="1"/>
    <col min="9222" max="9222" width="10.28515625" style="133" customWidth="1"/>
    <col min="9223" max="9223" width="8.5703125" style="133" customWidth="1"/>
    <col min="9224" max="9224" width="11" style="133" customWidth="1"/>
    <col min="9225" max="9225" width="9.28515625" style="133" customWidth="1"/>
    <col min="9226" max="9226" width="10.28515625" style="133" customWidth="1"/>
    <col min="9227" max="9227" width="14.28515625" style="133" customWidth="1"/>
    <col min="9228" max="9229" width="9.42578125" style="133" customWidth="1"/>
    <col min="9230" max="9230" width="12" style="133" customWidth="1"/>
    <col min="9231" max="9231" width="12.42578125" style="133" customWidth="1"/>
    <col min="9232" max="9232" width="11" style="133" customWidth="1"/>
    <col min="9233" max="9233" width="10.7109375" style="133" customWidth="1"/>
    <col min="9234" max="9234" width="14.28515625" style="133" customWidth="1"/>
    <col min="9235" max="9235" width="10.42578125" style="133" customWidth="1"/>
    <col min="9236" max="9236" width="9.28515625" style="133" customWidth="1"/>
    <col min="9237" max="9475" width="9.140625" style="133"/>
    <col min="9476" max="9476" width="3" style="133" customWidth="1"/>
    <col min="9477" max="9477" width="79.28515625" style="133" customWidth="1"/>
    <col min="9478" max="9478" width="10.28515625" style="133" customWidth="1"/>
    <col min="9479" max="9479" width="8.5703125" style="133" customWidth="1"/>
    <col min="9480" max="9480" width="11" style="133" customWidth="1"/>
    <col min="9481" max="9481" width="9.28515625" style="133" customWidth="1"/>
    <col min="9482" max="9482" width="10.28515625" style="133" customWidth="1"/>
    <col min="9483" max="9483" width="14.28515625" style="133" customWidth="1"/>
    <col min="9484" max="9485" width="9.42578125" style="133" customWidth="1"/>
    <col min="9486" max="9486" width="12" style="133" customWidth="1"/>
    <col min="9487" max="9487" width="12.42578125" style="133" customWidth="1"/>
    <col min="9488" max="9488" width="11" style="133" customWidth="1"/>
    <col min="9489" max="9489" width="10.7109375" style="133" customWidth="1"/>
    <col min="9490" max="9490" width="14.28515625" style="133" customWidth="1"/>
    <col min="9491" max="9491" width="10.42578125" style="133" customWidth="1"/>
    <col min="9492" max="9492" width="9.28515625" style="133" customWidth="1"/>
    <col min="9493" max="9731" width="9.140625" style="133"/>
    <col min="9732" max="9732" width="3" style="133" customWidth="1"/>
    <col min="9733" max="9733" width="79.28515625" style="133" customWidth="1"/>
    <col min="9734" max="9734" width="10.28515625" style="133" customWidth="1"/>
    <col min="9735" max="9735" width="8.5703125" style="133" customWidth="1"/>
    <col min="9736" max="9736" width="11" style="133" customWidth="1"/>
    <col min="9737" max="9737" width="9.28515625" style="133" customWidth="1"/>
    <col min="9738" max="9738" width="10.28515625" style="133" customWidth="1"/>
    <col min="9739" max="9739" width="14.28515625" style="133" customWidth="1"/>
    <col min="9740" max="9741" width="9.42578125" style="133" customWidth="1"/>
    <col min="9742" max="9742" width="12" style="133" customWidth="1"/>
    <col min="9743" max="9743" width="12.42578125" style="133" customWidth="1"/>
    <col min="9744" max="9744" width="11" style="133" customWidth="1"/>
    <col min="9745" max="9745" width="10.7109375" style="133" customWidth="1"/>
    <col min="9746" max="9746" width="14.28515625" style="133" customWidth="1"/>
    <col min="9747" max="9747" width="10.42578125" style="133" customWidth="1"/>
    <col min="9748" max="9748" width="9.28515625" style="133" customWidth="1"/>
    <col min="9749" max="9987" width="9.140625" style="133"/>
    <col min="9988" max="9988" width="3" style="133" customWidth="1"/>
    <col min="9989" max="9989" width="79.28515625" style="133" customWidth="1"/>
    <col min="9990" max="9990" width="10.28515625" style="133" customWidth="1"/>
    <col min="9991" max="9991" width="8.5703125" style="133" customWidth="1"/>
    <col min="9992" max="9992" width="11" style="133" customWidth="1"/>
    <col min="9993" max="9993" width="9.28515625" style="133" customWidth="1"/>
    <col min="9994" max="9994" width="10.28515625" style="133" customWidth="1"/>
    <col min="9995" max="9995" width="14.28515625" style="133" customWidth="1"/>
    <col min="9996" max="9997" width="9.42578125" style="133" customWidth="1"/>
    <col min="9998" max="9998" width="12" style="133" customWidth="1"/>
    <col min="9999" max="9999" width="12.42578125" style="133" customWidth="1"/>
    <col min="10000" max="10000" width="11" style="133" customWidth="1"/>
    <col min="10001" max="10001" width="10.7109375" style="133" customWidth="1"/>
    <col min="10002" max="10002" width="14.28515625" style="133" customWidth="1"/>
    <col min="10003" max="10003" width="10.42578125" style="133" customWidth="1"/>
    <col min="10004" max="10004" width="9.28515625" style="133" customWidth="1"/>
    <col min="10005" max="10243" width="9.140625" style="133"/>
    <col min="10244" max="10244" width="3" style="133" customWidth="1"/>
    <col min="10245" max="10245" width="79.28515625" style="133" customWidth="1"/>
    <col min="10246" max="10246" width="10.28515625" style="133" customWidth="1"/>
    <col min="10247" max="10247" width="8.5703125" style="133" customWidth="1"/>
    <col min="10248" max="10248" width="11" style="133" customWidth="1"/>
    <col min="10249" max="10249" width="9.28515625" style="133" customWidth="1"/>
    <col min="10250" max="10250" width="10.28515625" style="133" customWidth="1"/>
    <col min="10251" max="10251" width="14.28515625" style="133" customWidth="1"/>
    <col min="10252" max="10253" width="9.42578125" style="133" customWidth="1"/>
    <col min="10254" max="10254" width="12" style="133" customWidth="1"/>
    <col min="10255" max="10255" width="12.42578125" style="133" customWidth="1"/>
    <col min="10256" max="10256" width="11" style="133" customWidth="1"/>
    <col min="10257" max="10257" width="10.7109375" style="133" customWidth="1"/>
    <col min="10258" max="10258" width="14.28515625" style="133" customWidth="1"/>
    <col min="10259" max="10259" width="10.42578125" style="133" customWidth="1"/>
    <col min="10260" max="10260" width="9.28515625" style="133" customWidth="1"/>
    <col min="10261" max="10499" width="9.140625" style="133"/>
    <col min="10500" max="10500" width="3" style="133" customWidth="1"/>
    <col min="10501" max="10501" width="79.28515625" style="133" customWidth="1"/>
    <col min="10502" max="10502" width="10.28515625" style="133" customWidth="1"/>
    <col min="10503" max="10503" width="8.5703125" style="133" customWidth="1"/>
    <col min="10504" max="10504" width="11" style="133" customWidth="1"/>
    <col min="10505" max="10505" width="9.28515625" style="133" customWidth="1"/>
    <col min="10506" max="10506" width="10.28515625" style="133" customWidth="1"/>
    <col min="10507" max="10507" width="14.28515625" style="133" customWidth="1"/>
    <col min="10508" max="10509" width="9.42578125" style="133" customWidth="1"/>
    <col min="10510" max="10510" width="12" style="133" customWidth="1"/>
    <col min="10511" max="10511" width="12.42578125" style="133" customWidth="1"/>
    <col min="10512" max="10512" width="11" style="133" customWidth="1"/>
    <col min="10513" max="10513" width="10.7109375" style="133" customWidth="1"/>
    <col min="10514" max="10514" width="14.28515625" style="133" customWidth="1"/>
    <col min="10515" max="10515" width="10.42578125" style="133" customWidth="1"/>
    <col min="10516" max="10516" width="9.28515625" style="133" customWidth="1"/>
    <col min="10517" max="10755" width="9.140625" style="133"/>
    <col min="10756" max="10756" width="3" style="133" customWidth="1"/>
    <col min="10757" max="10757" width="79.28515625" style="133" customWidth="1"/>
    <col min="10758" max="10758" width="10.28515625" style="133" customWidth="1"/>
    <col min="10759" max="10759" width="8.5703125" style="133" customWidth="1"/>
    <col min="10760" max="10760" width="11" style="133" customWidth="1"/>
    <col min="10761" max="10761" width="9.28515625" style="133" customWidth="1"/>
    <col min="10762" max="10762" width="10.28515625" style="133" customWidth="1"/>
    <col min="10763" max="10763" width="14.28515625" style="133" customWidth="1"/>
    <col min="10764" max="10765" width="9.42578125" style="133" customWidth="1"/>
    <col min="10766" max="10766" width="12" style="133" customWidth="1"/>
    <col min="10767" max="10767" width="12.42578125" style="133" customWidth="1"/>
    <col min="10768" max="10768" width="11" style="133" customWidth="1"/>
    <col min="10769" max="10769" width="10.7109375" style="133" customWidth="1"/>
    <col min="10770" max="10770" width="14.28515625" style="133" customWidth="1"/>
    <col min="10771" max="10771" width="10.42578125" style="133" customWidth="1"/>
    <col min="10772" max="10772" width="9.28515625" style="133" customWidth="1"/>
    <col min="10773" max="11011" width="9.140625" style="133"/>
    <col min="11012" max="11012" width="3" style="133" customWidth="1"/>
    <col min="11013" max="11013" width="79.28515625" style="133" customWidth="1"/>
    <col min="11014" max="11014" width="10.28515625" style="133" customWidth="1"/>
    <col min="11015" max="11015" width="8.5703125" style="133" customWidth="1"/>
    <col min="11016" max="11016" width="11" style="133" customWidth="1"/>
    <col min="11017" max="11017" width="9.28515625" style="133" customWidth="1"/>
    <col min="11018" max="11018" width="10.28515625" style="133" customWidth="1"/>
    <col min="11019" max="11019" width="14.28515625" style="133" customWidth="1"/>
    <col min="11020" max="11021" width="9.42578125" style="133" customWidth="1"/>
    <col min="11022" max="11022" width="12" style="133" customWidth="1"/>
    <col min="11023" max="11023" width="12.42578125" style="133" customWidth="1"/>
    <col min="11024" max="11024" width="11" style="133" customWidth="1"/>
    <col min="11025" max="11025" width="10.7109375" style="133" customWidth="1"/>
    <col min="11026" max="11026" width="14.28515625" style="133" customWidth="1"/>
    <col min="11027" max="11027" width="10.42578125" style="133" customWidth="1"/>
    <col min="11028" max="11028" width="9.28515625" style="133" customWidth="1"/>
    <col min="11029" max="11267" width="9.140625" style="133"/>
    <col min="11268" max="11268" width="3" style="133" customWidth="1"/>
    <col min="11269" max="11269" width="79.28515625" style="133" customWidth="1"/>
    <col min="11270" max="11270" width="10.28515625" style="133" customWidth="1"/>
    <col min="11271" max="11271" width="8.5703125" style="133" customWidth="1"/>
    <col min="11272" max="11272" width="11" style="133" customWidth="1"/>
    <col min="11273" max="11273" width="9.28515625" style="133" customWidth="1"/>
    <col min="11274" max="11274" width="10.28515625" style="133" customWidth="1"/>
    <col min="11275" max="11275" width="14.28515625" style="133" customWidth="1"/>
    <col min="11276" max="11277" width="9.42578125" style="133" customWidth="1"/>
    <col min="11278" max="11278" width="12" style="133" customWidth="1"/>
    <col min="11279" max="11279" width="12.42578125" style="133" customWidth="1"/>
    <col min="11280" max="11280" width="11" style="133" customWidth="1"/>
    <col min="11281" max="11281" width="10.7109375" style="133" customWidth="1"/>
    <col min="11282" max="11282" width="14.28515625" style="133" customWidth="1"/>
    <col min="11283" max="11283" width="10.42578125" style="133" customWidth="1"/>
    <col min="11284" max="11284" width="9.28515625" style="133" customWidth="1"/>
    <col min="11285" max="11523" width="9.140625" style="133"/>
    <col min="11524" max="11524" width="3" style="133" customWidth="1"/>
    <col min="11525" max="11525" width="79.28515625" style="133" customWidth="1"/>
    <col min="11526" max="11526" width="10.28515625" style="133" customWidth="1"/>
    <col min="11527" max="11527" width="8.5703125" style="133" customWidth="1"/>
    <col min="11528" max="11528" width="11" style="133" customWidth="1"/>
    <col min="11529" max="11529" width="9.28515625" style="133" customWidth="1"/>
    <col min="11530" max="11530" width="10.28515625" style="133" customWidth="1"/>
    <col min="11531" max="11531" width="14.28515625" style="133" customWidth="1"/>
    <col min="11532" max="11533" width="9.42578125" style="133" customWidth="1"/>
    <col min="11534" max="11534" width="12" style="133" customWidth="1"/>
    <col min="11535" max="11535" width="12.42578125" style="133" customWidth="1"/>
    <col min="11536" max="11536" width="11" style="133" customWidth="1"/>
    <col min="11537" max="11537" width="10.7109375" style="133" customWidth="1"/>
    <col min="11538" max="11538" width="14.28515625" style="133" customWidth="1"/>
    <col min="11539" max="11539" width="10.42578125" style="133" customWidth="1"/>
    <col min="11540" max="11540" width="9.28515625" style="133" customWidth="1"/>
    <col min="11541" max="11779" width="9.140625" style="133"/>
    <col min="11780" max="11780" width="3" style="133" customWidth="1"/>
    <col min="11781" max="11781" width="79.28515625" style="133" customWidth="1"/>
    <col min="11782" max="11782" width="10.28515625" style="133" customWidth="1"/>
    <col min="11783" max="11783" width="8.5703125" style="133" customWidth="1"/>
    <col min="11784" max="11784" width="11" style="133" customWidth="1"/>
    <col min="11785" max="11785" width="9.28515625" style="133" customWidth="1"/>
    <col min="11786" max="11786" width="10.28515625" style="133" customWidth="1"/>
    <col min="11787" max="11787" width="14.28515625" style="133" customWidth="1"/>
    <col min="11788" max="11789" width="9.42578125" style="133" customWidth="1"/>
    <col min="11790" max="11790" width="12" style="133" customWidth="1"/>
    <col min="11791" max="11791" width="12.42578125" style="133" customWidth="1"/>
    <col min="11792" max="11792" width="11" style="133" customWidth="1"/>
    <col min="11793" max="11793" width="10.7109375" style="133" customWidth="1"/>
    <col min="11794" max="11794" width="14.28515625" style="133" customWidth="1"/>
    <col min="11795" max="11795" width="10.42578125" style="133" customWidth="1"/>
    <col min="11796" max="11796" width="9.28515625" style="133" customWidth="1"/>
    <col min="11797" max="12035" width="9.140625" style="133"/>
    <col min="12036" max="12036" width="3" style="133" customWidth="1"/>
    <col min="12037" max="12037" width="79.28515625" style="133" customWidth="1"/>
    <col min="12038" max="12038" width="10.28515625" style="133" customWidth="1"/>
    <col min="12039" max="12039" width="8.5703125" style="133" customWidth="1"/>
    <col min="12040" max="12040" width="11" style="133" customWidth="1"/>
    <col min="12041" max="12041" width="9.28515625" style="133" customWidth="1"/>
    <col min="12042" max="12042" width="10.28515625" style="133" customWidth="1"/>
    <col min="12043" max="12043" width="14.28515625" style="133" customWidth="1"/>
    <col min="12044" max="12045" width="9.42578125" style="133" customWidth="1"/>
    <col min="12046" max="12046" width="12" style="133" customWidth="1"/>
    <col min="12047" max="12047" width="12.42578125" style="133" customWidth="1"/>
    <col min="12048" max="12048" width="11" style="133" customWidth="1"/>
    <col min="12049" max="12049" width="10.7109375" style="133" customWidth="1"/>
    <col min="12050" max="12050" width="14.28515625" style="133" customWidth="1"/>
    <col min="12051" max="12051" width="10.42578125" style="133" customWidth="1"/>
    <col min="12052" max="12052" width="9.28515625" style="133" customWidth="1"/>
    <col min="12053" max="12291" width="9.140625" style="133"/>
    <col min="12292" max="12292" width="3" style="133" customWidth="1"/>
    <col min="12293" max="12293" width="79.28515625" style="133" customWidth="1"/>
    <col min="12294" max="12294" width="10.28515625" style="133" customWidth="1"/>
    <col min="12295" max="12295" width="8.5703125" style="133" customWidth="1"/>
    <col min="12296" max="12296" width="11" style="133" customWidth="1"/>
    <col min="12297" max="12297" width="9.28515625" style="133" customWidth="1"/>
    <col min="12298" max="12298" width="10.28515625" style="133" customWidth="1"/>
    <col min="12299" max="12299" width="14.28515625" style="133" customWidth="1"/>
    <col min="12300" max="12301" width="9.42578125" style="133" customWidth="1"/>
    <col min="12302" max="12302" width="12" style="133" customWidth="1"/>
    <col min="12303" max="12303" width="12.42578125" style="133" customWidth="1"/>
    <col min="12304" max="12304" width="11" style="133" customWidth="1"/>
    <col min="12305" max="12305" width="10.7109375" style="133" customWidth="1"/>
    <col min="12306" max="12306" width="14.28515625" style="133" customWidth="1"/>
    <col min="12307" max="12307" width="10.42578125" style="133" customWidth="1"/>
    <col min="12308" max="12308" width="9.28515625" style="133" customWidth="1"/>
    <col min="12309" max="12547" width="9.140625" style="133"/>
    <col min="12548" max="12548" width="3" style="133" customWidth="1"/>
    <col min="12549" max="12549" width="79.28515625" style="133" customWidth="1"/>
    <col min="12550" max="12550" width="10.28515625" style="133" customWidth="1"/>
    <col min="12551" max="12551" width="8.5703125" style="133" customWidth="1"/>
    <col min="12552" max="12552" width="11" style="133" customWidth="1"/>
    <col min="12553" max="12553" width="9.28515625" style="133" customWidth="1"/>
    <col min="12554" max="12554" width="10.28515625" style="133" customWidth="1"/>
    <col min="12555" max="12555" width="14.28515625" style="133" customWidth="1"/>
    <col min="12556" max="12557" width="9.42578125" style="133" customWidth="1"/>
    <col min="12558" max="12558" width="12" style="133" customWidth="1"/>
    <col min="12559" max="12559" width="12.42578125" style="133" customWidth="1"/>
    <col min="12560" max="12560" width="11" style="133" customWidth="1"/>
    <col min="12561" max="12561" width="10.7109375" style="133" customWidth="1"/>
    <col min="12562" max="12562" width="14.28515625" style="133" customWidth="1"/>
    <col min="12563" max="12563" width="10.42578125" style="133" customWidth="1"/>
    <col min="12564" max="12564" width="9.28515625" style="133" customWidth="1"/>
    <col min="12565" max="12803" width="9.140625" style="133"/>
    <col min="12804" max="12804" width="3" style="133" customWidth="1"/>
    <col min="12805" max="12805" width="79.28515625" style="133" customWidth="1"/>
    <col min="12806" max="12806" width="10.28515625" style="133" customWidth="1"/>
    <col min="12807" max="12807" width="8.5703125" style="133" customWidth="1"/>
    <col min="12808" max="12808" width="11" style="133" customWidth="1"/>
    <col min="12809" max="12809" width="9.28515625" style="133" customWidth="1"/>
    <col min="12810" max="12810" width="10.28515625" style="133" customWidth="1"/>
    <col min="12811" max="12811" width="14.28515625" style="133" customWidth="1"/>
    <col min="12812" max="12813" width="9.42578125" style="133" customWidth="1"/>
    <col min="12814" max="12814" width="12" style="133" customWidth="1"/>
    <col min="12815" max="12815" width="12.42578125" style="133" customWidth="1"/>
    <col min="12816" max="12816" width="11" style="133" customWidth="1"/>
    <col min="12817" max="12817" width="10.7109375" style="133" customWidth="1"/>
    <col min="12818" max="12818" width="14.28515625" style="133" customWidth="1"/>
    <col min="12819" max="12819" width="10.42578125" style="133" customWidth="1"/>
    <col min="12820" max="12820" width="9.28515625" style="133" customWidth="1"/>
    <col min="12821" max="13059" width="9.140625" style="133"/>
    <col min="13060" max="13060" width="3" style="133" customWidth="1"/>
    <col min="13061" max="13061" width="79.28515625" style="133" customWidth="1"/>
    <col min="13062" max="13062" width="10.28515625" style="133" customWidth="1"/>
    <col min="13063" max="13063" width="8.5703125" style="133" customWidth="1"/>
    <col min="13064" max="13064" width="11" style="133" customWidth="1"/>
    <col min="13065" max="13065" width="9.28515625" style="133" customWidth="1"/>
    <col min="13066" max="13066" width="10.28515625" style="133" customWidth="1"/>
    <col min="13067" max="13067" width="14.28515625" style="133" customWidth="1"/>
    <col min="13068" max="13069" width="9.42578125" style="133" customWidth="1"/>
    <col min="13070" max="13070" width="12" style="133" customWidth="1"/>
    <col min="13071" max="13071" width="12.42578125" style="133" customWidth="1"/>
    <col min="13072" max="13072" width="11" style="133" customWidth="1"/>
    <col min="13073" max="13073" width="10.7109375" style="133" customWidth="1"/>
    <col min="13074" max="13074" width="14.28515625" style="133" customWidth="1"/>
    <col min="13075" max="13075" width="10.42578125" style="133" customWidth="1"/>
    <col min="13076" max="13076" width="9.28515625" style="133" customWidth="1"/>
    <col min="13077" max="13315" width="9.140625" style="133"/>
    <col min="13316" max="13316" width="3" style="133" customWidth="1"/>
    <col min="13317" max="13317" width="79.28515625" style="133" customWidth="1"/>
    <col min="13318" max="13318" width="10.28515625" style="133" customWidth="1"/>
    <col min="13319" max="13319" width="8.5703125" style="133" customWidth="1"/>
    <col min="13320" max="13320" width="11" style="133" customWidth="1"/>
    <col min="13321" max="13321" width="9.28515625" style="133" customWidth="1"/>
    <col min="13322" max="13322" width="10.28515625" style="133" customWidth="1"/>
    <col min="13323" max="13323" width="14.28515625" style="133" customWidth="1"/>
    <col min="13324" max="13325" width="9.42578125" style="133" customWidth="1"/>
    <col min="13326" max="13326" width="12" style="133" customWidth="1"/>
    <col min="13327" max="13327" width="12.42578125" style="133" customWidth="1"/>
    <col min="13328" max="13328" width="11" style="133" customWidth="1"/>
    <col min="13329" max="13329" width="10.7109375" style="133" customWidth="1"/>
    <col min="13330" max="13330" width="14.28515625" style="133" customWidth="1"/>
    <col min="13331" max="13331" width="10.42578125" style="133" customWidth="1"/>
    <col min="13332" max="13332" width="9.28515625" style="133" customWidth="1"/>
    <col min="13333" max="13571" width="9.140625" style="133"/>
    <col min="13572" max="13572" width="3" style="133" customWidth="1"/>
    <col min="13573" max="13573" width="79.28515625" style="133" customWidth="1"/>
    <col min="13574" max="13574" width="10.28515625" style="133" customWidth="1"/>
    <col min="13575" max="13575" width="8.5703125" style="133" customWidth="1"/>
    <col min="13576" max="13576" width="11" style="133" customWidth="1"/>
    <col min="13577" max="13577" width="9.28515625" style="133" customWidth="1"/>
    <col min="13578" max="13578" width="10.28515625" style="133" customWidth="1"/>
    <col min="13579" max="13579" width="14.28515625" style="133" customWidth="1"/>
    <col min="13580" max="13581" width="9.42578125" style="133" customWidth="1"/>
    <col min="13582" max="13582" width="12" style="133" customWidth="1"/>
    <col min="13583" max="13583" width="12.42578125" style="133" customWidth="1"/>
    <col min="13584" max="13584" width="11" style="133" customWidth="1"/>
    <col min="13585" max="13585" width="10.7109375" style="133" customWidth="1"/>
    <col min="13586" max="13586" width="14.28515625" style="133" customWidth="1"/>
    <col min="13587" max="13587" width="10.42578125" style="133" customWidth="1"/>
    <col min="13588" max="13588" width="9.28515625" style="133" customWidth="1"/>
    <col min="13589" max="13827" width="9.140625" style="133"/>
    <col min="13828" max="13828" width="3" style="133" customWidth="1"/>
    <col min="13829" max="13829" width="79.28515625" style="133" customWidth="1"/>
    <col min="13830" max="13830" width="10.28515625" style="133" customWidth="1"/>
    <col min="13831" max="13831" width="8.5703125" style="133" customWidth="1"/>
    <col min="13832" max="13832" width="11" style="133" customWidth="1"/>
    <col min="13833" max="13833" width="9.28515625" style="133" customWidth="1"/>
    <col min="13834" max="13834" width="10.28515625" style="133" customWidth="1"/>
    <col min="13835" max="13835" width="14.28515625" style="133" customWidth="1"/>
    <col min="13836" max="13837" width="9.42578125" style="133" customWidth="1"/>
    <col min="13838" max="13838" width="12" style="133" customWidth="1"/>
    <col min="13839" max="13839" width="12.42578125" style="133" customWidth="1"/>
    <col min="13840" max="13840" width="11" style="133" customWidth="1"/>
    <col min="13841" max="13841" width="10.7109375" style="133" customWidth="1"/>
    <col min="13842" max="13842" width="14.28515625" style="133" customWidth="1"/>
    <col min="13843" max="13843" width="10.42578125" style="133" customWidth="1"/>
    <col min="13844" max="13844" width="9.28515625" style="133" customWidth="1"/>
    <col min="13845" max="14083" width="9.140625" style="133"/>
    <col min="14084" max="14084" width="3" style="133" customWidth="1"/>
    <col min="14085" max="14085" width="79.28515625" style="133" customWidth="1"/>
    <col min="14086" max="14086" width="10.28515625" style="133" customWidth="1"/>
    <col min="14087" max="14087" width="8.5703125" style="133" customWidth="1"/>
    <col min="14088" max="14088" width="11" style="133" customWidth="1"/>
    <col min="14089" max="14089" width="9.28515625" style="133" customWidth="1"/>
    <col min="14090" max="14090" width="10.28515625" style="133" customWidth="1"/>
    <col min="14091" max="14091" width="14.28515625" style="133" customWidth="1"/>
    <col min="14092" max="14093" width="9.42578125" style="133" customWidth="1"/>
    <col min="14094" max="14094" width="12" style="133" customWidth="1"/>
    <col min="14095" max="14095" width="12.42578125" style="133" customWidth="1"/>
    <col min="14096" max="14096" width="11" style="133" customWidth="1"/>
    <col min="14097" max="14097" width="10.7109375" style="133" customWidth="1"/>
    <col min="14098" max="14098" width="14.28515625" style="133" customWidth="1"/>
    <col min="14099" max="14099" width="10.42578125" style="133" customWidth="1"/>
    <col min="14100" max="14100" width="9.28515625" style="133" customWidth="1"/>
    <col min="14101" max="14339" width="9.140625" style="133"/>
    <col min="14340" max="14340" width="3" style="133" customWidth="1"/>
    <col min="14341" max="14341" width="79.28515625" style="133" customWidth="1"/>
    <col min="14342" max="14342" width="10.28515625" style="133" customWidth="1"/>
    <col min="14343" max="14343" width="8.5703125" style="133" customWidth="1"/>
    <col min="14344" max="14344" width="11" style="133" customWidth="1"/>
    <col min="14345" max="14345" width="9.28515625" style="133" customWidth="1"/>
    <col min="14346" max="14346" width="10.28515625" style="133" customWidth="1"/>
    <col min="14347" max="14347" width="14.28515625" style="133" customWidth="1"/>
    <col min="14348" max="14349" width="9.42578125" style="133" customWidth="1"/>
    <col min="14350" max="14350" width="12" style="133" customWidth="1"/>
    <col min="14351" max="14351" width="12.42578125" style="133" customWidth="1"/>
    <col min="14352" max="14352" width="11" style="133" customWidth="1"/>
    <col min="14353" max="14353" width="10.7109375" style="133" customWidth="1"/>
    <col min="14354" max="14354" width="14.28515625" style="133" customWidth="1"/>
    <col min="14355" max="14355" width="10.42578125" style="133" customWidth="1"/>
    <col min="14356" max="14356" width="9.28515625" style="133" customWidth="1"/>
    <col min="14357" max="14595" width="9.140625" style="133"/>
    <col min="14596" max="14596" width="3" style="133" customWidth="1"/>
    <col min="14597" max="14597" width="79.28515625" style="133" customWidth="1"/>
    <col min="14598" max="14598" width="10.28515625" style="133" customWidth="1"/>
    <col min="14599" max="14599" width="8.5703125" style="133" customWidth="1"/>
    <col min="14600" max="14600" width="11" style="133" customWidth="1"/>
    <col min="14601" max="14601" width="9.28515625" style="133" customWidth="1"/>
    <col min="14602" max="14602" width="10.28515625" style="133" customWidth="1"/>
    <col min="14603" max="14603" width="14.28515625" style="133" customWidth="1"/>
    <col min="14604" max="14605" width="9.42578125" style="133" customWidth="1"/>
    <col min="14606" max="14606" width="12" style="133" customWidth="1"/>
    <col min="14607" max="14607" width="12.42578125" style="133" customWidth="1"/>
    <col min="14608" max="14608" width="11" style="133" customWidth="1"/>
    <col min="14609" max="14609" width="10.7109375" style="133" customWidth="1"/>
    <col min="14610" max="14610" width="14.28515625" style="133" customWidth="1"/>
    <col min="14611" max="14611" width="10.42578125" style="133" customWidth="1"/>
    <col min="14612" max="14612" width="9.28515625" style="133" customWidth="1"/>
    <col min="14613" max="14851" width="9.140625" style="133"/>
    <col min="14852" max="14852" width="3" style="133" customWidth="1"/>
    <col min="14853" max="14853" width="79.28515625" style="133" customWidth="1"/>
    <col min="14854" max="14854" width="10.28515625" style="133" customWidth="1"/>
    <col min="14855" max="14855" width="8.5703125" style="133" customWidth="1"/>
    <col min="14856" max="14856" width="11" style="133" customWidth="1"/>
    <col min="14857" max="14857" width="9.28515625" style="133" customWidth="1"/>
    <col min="14858" max="14858" width="10.28515625" style="133" customWidth="1"/>
    <col min="14859" max="14859" width="14.28515625" style="133" customWidth="1"/>
    <col min="14860" max="14861" width="9.42578125" style="133" customWidth="1"/>
    <col min="14862" max="14862" width="12" style="133" customWidth="1"/>
    <col min="14863" max="14863" width="12.42578125" style="133" customWidth="1"/>
    <col min="14864" max="14864" width="11" style="133" customWidth="1"/>
    <col min="14865" max="14865" width="10.7109375" style="133" customWidth="1"/>
    <col min="14866" max="14866" width="14.28515625" style="133" customWidth="1"/>
    <col min="14867" max="14867" width="10.42578125" style="133" customWidth="1"/>
    <col min="14868" max="14868" width="9.28515625" style="133" customWidth="1"/>
    <col min="14869" max="15107" width="9.140625" style="133"/>
    <col min="15108" max="15108" width="3" style="133" customWidth="1"/>
    <col min="15109" max="15109" width="79.28515625" style="133" customWidth="1"/>
    <col min="15110" max="15110" width="10.28515625" style="133" customWidth="1"/>
    <col min="15111" max="15111" width="8.5703125" style="133" customWidth="1"/>
    <col min="15112" max="15112" width="11" style="133" customWidth="1"/>
    <col min="15113" max="15113" width="9.28515625" style="133" customWidth="1"/>
    <col min="15114" max="15114" width="10.28515625" style="133" customWidth="1"/>
    <col min="15115" max="15115" width="14.28515625" style="133" customWidth="1"/>
    <col min="15116" max="15117" width="9.42578125" style="133" customWidth="1"/>
    <col min="15118" max="15118" width="12" style="133" customWidth="1"/>
    <col min="15119" max="15119" width="12.42578125" style="133" customWidth="1"/>
    <col min="15120" max="15120" width="11" style="133" customWidth="1"/>
    <col min="15121" max="15121" width="10.7109375" style="133" customWidth="1"/>
    <col min="15122" max="15122" width="14.28515625" style="133" customWidth="1"/>
    <col min="15123" max="15123" width="10.42578125" style="133" customWidth="1"/>
    <col min="15124" max="15124" width="9.28515625" style="133" customWidth="1"/>
    <col min="15125" max="15363" width="9.140625" style="133"/>
    <col min="15364" max="15364" width="3" style="133" customWidth="1"/>
    <col min="15365" max="15365" width="79.28515625" style="133" customWidth="1"/>
    <col min="15366" max="15366" width="10.28515625" style="133" customWidth="1"/>
    <col min="15367" max="15367" width="8.5703125" style="133" customWidth="1"/>
    <col min="15368" max="15368" width="11" style="133" customWidth="1"/>
    <col min="15369" max="15369" width="9.28515625" style="133" customWidth="1"/>
    <col min="15370" max="15370" width="10.28515625" style="133" customWidth="1"/>
    <col min="15371" max="15371" width="14.28515625" style="133" customWidth="1"/>
    <col min="15372" max="15373" width="9.42578125" style="133" customWidth="1"/>
    <col min="15374" max="15374" width="12" style="133" customWidth="1"/>
    <col min="15375" max="15375" width="12.42578125" style="133" customWidth="1"/>
    <col min="15376" max="15376" width="11" style="133" customWidth="1"/>
    <col min="15377" max="15377" width="10.7109375" style="133" customWidth="1"/>
    <col min="15378" max="15378" width="14.28515625" style="133" customWidth="1"/>
    <col min="15379" max="15379" width="10.42578125" style="133" customWidth="1"/>
    <col min="15380" max="15380" width="9.28515625" style="133" customWidth="1"/>
    <col min="15381" max="15619" width="9.140625" style="133"/>
    <col min="15620" max="15620" width="3" style="133" customWidth="1"/>
    <col min="15621" max="15621" width="79.28515625" style="133" customWidth="1"/>
    <col min="15622" max="15622" width="10.28515625" style="133" customWidth="1"/>
    <col min="15623" max="15623" width="8.5703125" style="133" customWidth="1"/>
    <col min="15624" max="15624" width="11" style="133" customWidth="1"/>
    <col min="15625" max="15625" width="9.28515625" style="133" customWidth="1"/>
    <col min="15626" max="15626" width="10.28515625" style="133" customWidth="1"/>
    <col min="15627" max="15627" width="14.28515625" style="133" customWidth="1"/>
    <col min="15628" max="15629" width="9.42578125" style="133" customWidth="1"/>
    <col min="15630" max="15630" width="12" style="133" customWidth="1"/>
    <col min="15631" max="15631" width="12.42578125" style="133" customWidth="1"/>
    <col min="15632" max="15632" width="11" style="133" customWidth="1"/>
    <col min="15633" max="15633" width="10.7109375" style="133" customWidth="1"/>
    <col min="15634" max="15634" width="14.28515625" style="133" customWidth="1"/>
    <col min="15635" max="15635" width="10.42578125" style="133" customWidth="1"/>
    <col min="15636" max="15636" width="9.28515625" style="133" customWidth="1"/>
    <col min="15637" max="15875" width="9.140625" style="133"/>
    <col min="15876" max="15876" width="3" style="133" customWidth="1"/>
    <col min="15877" max="15877" width="79.28515625" style="133" customWidth="1"/>
    <col min="15878" max="15878" width="10.28515625" style="133" customWidth="1"/>
    <col min="15879" max="15879" width="8.5703125" style="133" customWidth="1"/>
    <col min="15880" max="15880" width="11" style="133" customWidth="1"/>
    <col min="15881" max="15881" width="9.28515625" style="133" customWidth="1"/>
    <col min="15882" max="15882" width="10.28515625" style="133" customWidth="1"/>
    <col min="15883" max="15883" width="14.28515625" style="133" customWidth="1"/>
    <col min="15884" max="15885" width="9.42578125" style="133" customWidth="1"/>
    <col min="15886" max="15886" width="12" style="133" customWidth="1"/>
    <col min="15887" max="15887" width="12.42578125" style="133" customWidth="1"/>
    <col min="15888" max="15888" width="11" style="133" customWidth="1"/>
    <col min="15889" max="15889" width="10.7109375" style="133" customWidth="1"/>
    <col min="15890" max="15890" width="14.28515625" style="133" customWidth="1"/>
    <col min="15891" max="15891" width="10.42578125" style="133" customWidth="1"/>
    <col min="15892" max="15892" width="9.28515625" style="133" customWidth="1"/>
    <col min="15893" max="16131" width="9.140625" style="133"/>
    <col min="16132" max="16132" width="3" style="133" customWidth="1"/>
    <col min="16133" max="16133" width="79.28515625" style="133" customWidth="1"/>
    <col min="16134" max="16134" width="10.28515625" style="133" customWidth="1"/>
    <col min="16135" max="16135" width="8.5703125" style="133" customWidth="1"/>
    <col min="16136" max="16136" width="11" style="133" customWidth="1"/>
    <col min="16137" max="16137" width="9.28515625" style="133" customWidth="1"/>
    <col min="16138" max="16138" width="10.28515625" style="133" customWidth="1"/>
    <col min="16139" max="16139" width="14.28515625" style="133" customWidth="1"/>
    <col min="16140" max="16141" width="9.42578125" style="133" customWidth="1"/>
    <col min="16142" max="16142" width="12" style="133" customWidth="1"/>
    <col min="16143" max="16143" width="12.42578125" style="133" customWidth="1"/>
    <col min="16144" max="16144" width="11" style="133" customWidth="1"/>
    <col min="16145" max="16145" width="10.7109375" style="133" customWidth="1"/>
    <col min="16146" max="16146" width="14.28515625" style="133" customWidth="1"/>
    <col min="16147" max="16147" width="10.42578125" style="133" customWidth="1"/>
    <col min="16148" max="16148" width="9.28515625" style="133" customWidth="1"/>
    <col min="16149" max="16384" width="9.140625" style="133"/>
  </cols>
  <sheetData>
    <row r="1" spans="1:17" ht="26.25" customHeight="1" x14ac:dyDescent="0.35">
      <c r="A1" s="1314" t="s">
        <v>46</v>
      </c>
      <c r="B1" s="1314"/>
      <c r="C1" s="1314"/>
      <c r="D1" s="1314"/>
      <c r="E1" s="1314"/>
      <c r="F1" s="1314"/>
      <c r="G1" s="1314"/>
      <c r="H1" s="1314"/>
      <c r="I1" s="1314"/>
      <c r="J1" s="1314"/>
      <c r="K1" s="1314"/>
      <c r="L1" s="1314"/>
      <c r="M1" s="1314"/>
      <c r="N1" s="1314"/>
      <c r="O1" s="1314"/>
      <c r="P1" s="1314"/>
      <c r="Q1" s="1314"/>
    </row>
    <row r="2" spans="1:17" ht="37.5" customHeight="1" x14ac:dyDescent="0.35">
      <c r="A2" s="1315" t="s">
        <v>117</v>
      </c>
      <c r="B2" s="1315"/>
      <c r="C2" s="1315"/>
      <c r="D2" s="1315"/>
      <c r="E2" s="1315"/>
      <c r="F2" s="1315"/>
      <c r="G2" s="1315"/>
      <c r="H2" s="1315"/>
      <c r="I2" s="1315"/>
      <c r="J2" s="1315"/>
      <c r="K2" s="1315"/>
      <c r="L2" s="1315"/>
      <c r="M2" s="1315"/>
      <c r="N2" s="1315"/>
      <c r="O2" s="1315"/>
      <c r="P2" s="1315"/>
      <c r="Q2" s="1315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316" t="s">
        <v>0</v>
      </c>
      <c r="C4" s="1317" t="s">
        <v>37</v>
      </c>
      <c r="D4" s="1317"/>
      <c r="E4" s="1317"/>
      <c r="F4" s="1317" t="s">
        <v>1</v>
      </c>
      <c r="G4" s="1317"/>
      <c r="H4" s="1317"/>
      <c r="I4" s="1318" t="s">
        <v>2</v>
      </c>
      <c r="J4" s="1318"/>
      <c r="K4" s="1318"/>
      <c r="L4" s="1319" t="s">
        <v>3</v>
      </c>
      <c r="M4" s="1319"/>
      <c r="N4" s="1319"/>
      <c r="O4" s="1320" t="s">
        <v>22</v>
      </c>
      <c r="P4" s="1320"/>
      <c r="Q4" s="1320"/>
    </row>
    <row r="5" spans="1:17" ht="19.5" customHeight="1" thickBot="1" x14ac:dyDescent="0.4">
      <c r="B5" s="1316"/>
      <c r="C5" s="1317"/>
      <c r="D5" s="1317"/>
      <c r="E5" s="1317"/>
      <c r="F5" s="1317"/>
      <c r="G5" s="1317"/>
      <c r="H5" s="1317"/>
      <c r="I5" s="1318"/>
      <c r="J5" s="1318"/>
      <c r="K5" s="1318"/>
      <c r="L5" s="1319"/>
      <c r="M5" s="1319"/>
      <c r="N5" s="1319"/>
      <c r="O5" s="1320"/>
      <c r="P5" s="1320"/>
      <c r="Q5" s="1320"/>
    </row>
    <row r="6" spans="1:17" ht="89.25" customHeight="1" thickBot="1" x14ac:dyDescent="0.4">
      <c r="B6" s="1316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4" t="s">
        <v>7</v>
      </c>
      <c r="C7" s="139"/>
      <c r="D7" s="140"/>
      <c r="E7" s="141"/>
      <c r="F7" s="139"/>
      <c r="G7" s="140"/>
      <c r="H7" s="141"/>
      <c r="I7" s="142"/>
      <c r="J7" s="140"/>
      <c r="K7" s="143"/>
      <c r="L7" s="140"/>
      <c r="M7" s="140"/>
      <c r="N7" s="144"/>
      <c r="O7" s="2"/>
      <c r="P7" s="131"/>
      <c r="Q7" s="269"/>
    </row>
    <row r="8" spans="1:17" ht="29.25" customHeight="1" x14ac:dyDescent="0.35">
      <c r="B8" s="267" t="s">
        <v>43</v>
      </c>
      <c r="C8" s="273">
        <v>1</v>
      </c>
      <c r="D8" s="274">
        <v>0</v>
      </c>
      <c r="E8" s="275">
        <v>1</v>
      </c>
      <c r="F8" s="273">
        <v>1</v>
      </c>
      <c r="G8" s="274">
        <v>2</v>
      </c>
      <c r="H8" s="275">
        <f>F8+G8</f>
        <v>3</v>
      </c>
      <c r="I8" s="443">
        <f t="shared" ref="I8:N8" si="0">SUM(I13+I17)</f>
        <v>2</v>
      </c>
      <c r="J8" s="444">
        <f t="shared" si="0"/>
        <v>0</v>
      </c>
      <c r="K8" s="445">
        <f t="shared" si="0"/>
        <v>2</v>
      </c>
      <c r="L8" s="443">
        <f t="shared" si="0"/>
        <v>0</v>
      </c>
      <c r="M8" s="444">
        <f t="shared" si="0"/>
        <v>0</v>
      </c>
      <c r="N8" s="445">
        <f t="shared" si="0"/>
        <v>0</v>
      </c>
      <c r="O8" s="276">
        <f>C8+F8+I8+L8</f>
        <v>4</v>
      </c>
      <c r="P8" s="276">
        <f t="shared" ref="P8:Q10" si="1">D8+G8+J8+M8</f>
        <v>2</v>
      </c>
      <c r="Q8" s="277">
        <f t="shared" si="1"/>
        <v>6</v>
      </c>
    </row>
    <row r="9" spans="1:17" ht="34.5" customHeight="1" thickBot="1" x14ac:dyDescent="0.4">
      <c r="B9" s="268" t="s">
        <v>44</v>
      </c>
      <c r="C9" s="278">
        <v>7</v>
      </c>
      <c r="D9" s="279">
        <v>2</v>
      </c>
      <c r="E9" s="280">
        <v>9</v>
      </c>
      <c r="F9" s="278">
        <v>4</v>
      </c>
      <c r="G9" s="279">
        <v>0</v>
      </c>
      <c r="H9" s="280">
        <f>F9+G9</f>
        <v>4</v>
      </c>
      <c r="I9" s="443">
        <f t="shared" ref="I9:K10" si="2">SUM(I14+I18)</f>
        <v>5</v>
      </c>
      <c r="J9" s="446">
        <f t="shared" si="2"/>
        <v>1</v>
      </c>
      <c r="K9" s="445">
        <f t="shared" si="2"/>
        <v>6</v>
      </c>
      <c r="L9" s="443">
        <v>7</v>
      </c>
      <c r="M9" s="446">
        <f>SUM(M14+M18)</f>
        <v>1</v>
      </c>
      <c r="N9" s="445">
        <v>8</v>
      </c>
      <c r="O9" s="281">
        <f t="shared" ref="O9:O10" si="3">C9+F9+I9+L9</f>
        <v>23</v>
      </c>
      <c r="P9" s="281">
        <f t="shared" si="1"/>
        <v>4</v>
      </c>
      <c r="Q9" s="282">
        <f t="shared" si="1"/>
        <v>27</v>
      </c>
    </row>
    <row r="10" spans="1:17" ht="34.5" customHeight="1" thickBot="1" x14ac:dyDescent="0.4">
      <c r="B10" s="145" t="s">
        <v>8</v>
      </c>
      <c r="C10" s="283">
        <f>C8+C9</f>
        <v>8</v>
      </c>
      <c r="D10" s="283">
        <f>D8+D9</f>
        <v>2</v>
      </c>
      <c r="E10" s="283">
        <f>E8+E9</f>
        <v>10</v>
      </c>
      <c r="F10" s="283">
        <f t="shared" ref="F10:H10" si="4">F8+F9</f>
        <v>5</v>
      </c>
      <c r="G10" s="283">
        <f t="shared" si="4"/>
        <v>2</v>
      </c>
      <c r="H10" s="283">
        <f t="shared" si="4"/>
        <v>7</v>
      </c>
      <c r="I10" s="347">
        <f t="shared" si="2"/>
        <v>7</v>
      </c>
      <c r="J10" s="347">
        <f t="shared" si="2"/>
        <v>1</v>
      </c>
      <c r="K10" s="347">
        <f t="shared" si="2"/>
        <v>8</v>
      </c>
      <c r="L10" s="347">
        <v>7</v>
      </c>
      <c r="M10" s="347">
        <f>SUM(M15+M19)</f>
        <v>1</v>
      </c>
      <c r="N10" s="347">
        <v>8</v>
      </c>
      <c r="O10" s="285">
        <f t="shared" si="3"/>
        <v>27</v>
      </c>
      <c r="P10" s="285">
        <f t="shared" si="1"/>
        <v>6</v>
      </c>
      <c r="Q10" s="286">
        <f t="shared" si="1"/>
        <v>33</v>
      </c>
    </row>
    <row r="11" spans="1:17" ht="30.75" customHeight="1" thickBot="1" x14ac:dyDescent="0.4">
      <c r="B11" s="126" t="s">
        <v>9</v>
      </c>
      <c r="C11" s="287"/>
      <c r="D11" s="288"/>
      <c r="E11" s="289"/>
      <c r="F11" s="287"/>
      <c r="G11" s="288"/>
      <c r="H11" s="289"/>
      <c r="I11" s="447"/>
      <c r="J11" s="447"/>
      <c r="K11" s="447"/>
      <c r="L11" s="447"/>
      <c r="M11" s="447"/>
      <c r="N11" s="447"/>
      <c r="O11" s="285"/>
      <c r="P11" s="291"/>
      <c r="Q11" s="292"/>
    </row>
    <row r="12" spans="1:17" ht="30" customHeight="1" thickBot="1" x14ac:dyDescent="0.4">
      <c r="B12" s="116" t="s">
        <v>10</v>
      </c>
      <c r="C12" s="284"/>
      <c r="D12" s="284"/>
      <c r="E12" s="284"/>
      <c r="F12" s="284"/>
      <c r="G12" s="284"/>
      <c r="H12" s="284"/>
      <c r="I12" s="448"/>
      <c r="J12" s="333" t="s">
        <v>11</v>
      </c>
      <c r="K12" s="334"/>
      <c r="L12" s="448"/>
      <c r="M12" s="333" t="s">
        <v>11</v>
      </c>
      <c r="N12" s="452"/>
      <c r="O12" s="293"/>
      <c r="P12" s="293"/>
      <c r="Q12" s="294"/>
    </row>
    <row r="13" spans="1:17" ht="30" customHeight="1" thickBot="1" x14ac:dyDescent="0.4">
      <c r="B13" s="267" t="s">
        <v>43</v>
      </c>
      <c r="C13" s="273">
        <v>1</v>
      </c>
      <c r="D13" s="274">
        <v>0</v>
      </c>
      <c r="E13" s="275">
        <f>C13+D13</f>
        <v>1</v>
      </c>
      <c r="F13" s="273">
        <v>1</v>
      </c>
      <c r="G13" s="274">
        <v>2</v>
      </c>
      <c r="H13" s="275">
        <f>F13+G13</f>
        <v>3</v>
      </c>
      <c r="I13" s="344">
        <v>2</v>
      </c>
      <c r="J13" s="345">
        <v>0</v>
      </c>
      <c r="K13" s="346">
        <f>I13+J13</f>
        <v>2</v>
      </c>
      <c r="L13" s="344">
        <v>0</v>
      </c>
      <c r="M13" s="345">
        <v>0</v>
      </c>
      <c r="N13" s="346">
        <f>SUM(L13:M13)</f>
        <v>0</v>
      </c>
      <c r="O13" s="295">
        <f>C13+F13+I13+L13</f>
        <v>4</v>
      </c>
      <c r="P13" s="295">
        <f>D13+G13+J13+M13</f>
        <v>2</v>
      </c>
      <c r="Q13" s="296">
        <f>E13+H13+K13+N13</f>
        <v>6</v>
      </c>
    </row>
    <row r="14" spans="1:17" ht="27.75" customHeight="1" thickBot="1" x14ac:dyDescent="0.4">
      <c r="B14" s="268" t="s">
        <v>44</v>
      </c>
      <c r="C14" s="278">
        <v>7</v>
      </c>
      <c r="D14" s="279">
        <v>2</v>
      </c>
      <c r="E14" s="275">
        <f>C14+D14</f>
        <v>9</v>
      </c>
      <c r="F14" s="278">
        <v>4</v>
      </c>
      <c r="G14" s="279">
        <v>0</v>
      </c>
      <c r="H14" s="280">
        <f>F14+G14</f>
        <v>4</v>
      </c>
      <c r="I14" s="342">
        <v>5</v>
      </c>
      <c r="J14" s="343">
        <v>1</v>
      </c>
      <c r="K14" s="346">
        <f>I14+J14</f>
        <v>6</v>
      </c>
      <c r="L14" s="342">
        <v>7</v>
      </c>
      <c r="M14" s="343">
        <v>1</v>
      </c>
      <c r="N14" s="346">
        <v>8</v>
      </c>
      <c r="O14" s="295">
        <f t="shared" ref="O14:Q15" si="5">C14+F14+I14+L14</f>
        <v>23</v>
      </c>
      <c r="P14" s="295">
        <f t="shared" si="5"/>
        <v>4</v>
      </c>
      <c r="Q14" s="296">
        <f>E14+H14+K14+N14</f>
        <v>27</v>
      </c>
    </row>
    <row r="15" spans="1:17" ht="43.5" customHeight="1" thickBot="1" x14ac:dyDescent="0.4">
      <c r="B15" s="134" t="s">
        <v>12</v>
      </c>
      <c r="C15" s="297">
        <f>C13+C14</f>
        <v>8</v>
      </c>
      <c r="D15" s="297">
        <f>D13+D14</f>
        <v>2</v>
      </c>
      <c r="E15" s="297">
        <f>E13+E14</f>
        <v>10</v>
      </c>
      <c r="F15" s="297">
        <f t="shared" ref="F15:H15" si="6">F13+F14</f>
        <v>5</v>
      </c>
      <c r="G15" s="297">
        <f t="shared" si="6"/>
        <v>2</v>
      </c>
      <c r="H15" s="297">
        <f t="shared" si="6"/>
        <v>7</v>
      </c>
      <c r="I15" s="347">
        <f t="shared" ref="I15:K15" si="7">SUM(I13:I14)</f>
        <v>7</v>
      </c>
      <c r="J15" s="347">
        <f t="shared" si="7"/>
        <v>1</v>
      </c>
      <c r="K15" s="347">
        <f t="shared" si="7"/>
        <v>8</v>
      </c>
      <c r="L15" s="348">
        <f>SUM(L13:L14)</f>
        <v>7</v>
      </c>
      <c r="M15" s="348">
        <f>SUM(M13:M14)</f>
        <v>1</v>
      </c>
      <c r="N15" s="330">
        <f>SUM(N13:N14)</f>
        <v>8</v>
      </c>
      <c r="O15" s="298">
        <f t="shared" si="5"/>
        <v>27</v>
      </c>
      <c r="P15" s="298">
        <f t="shared" si="5"/>
        <v>6</v>
      </c>
      <c r="Q15" s="293">
        <f t="shared" si="5"/>
        <v>33</v>
      </c>
    </row>
    <row r="16" spans="1:17" ht="36" customHeight="1" thickBot="1" x14ac:dyDescent="0.4">
      <c r="B16" s="135" t="s">
        <v>32</v>
      </c>
      <c r="C16" s="299"/>
      <c r="D16" s="300"/>
      <c r="E16" s="289"/>
      <c r="F16" s="299"/>
      <c r="G16" s="300"/>
      <c r="H16" s="289"/>
      <c r="I16" s="449"/>
      <c r="J16" s="450"/>
      <c r="K16" s="451"/>
      <c r="L16" s="301"/>
      <c r="M16" s="290"/>
      <c r="N16" s="289"/>
      <c r="O16" s="302"/>
      <c r="P16" s="303"/>
      <c r="Q16" s="304"/>
    </row>
    <row r="17" spans="2:17" ht="42" customHeight="1" x14ac:dyDescent="0.35">
      <c r="B17" s="267" t="s">
        <v>43</v>
      </c>
      <c r="C17" s="305">
        <v>0</v>
      </c>
      <c r="D17" s="306">
        <v>0</v>
      </c>
      <c r="E17" s="307">
        <v>0</v>
      </c>
      <c r="F17" s="305">
        <v>0</v>
      </c>
      <c r="G17" s="306">
        <v>0</v>
      </c>
      <c r="H17" s="307">
        <v>0</v>
      </c>
      <c r="I17" s="305">
        <v>0</v>
      </c>
      <c r="J17" s="306">
        <v>0</v>
      </c>
      <c r="K17" s="308">
        <v>0</v>
      </c>
      <c r="L17" s="305">
        <v>0</v>
      </c>
      <c r="M17" s="306">
        <v>0</v>
      </c>
      <c r="N17" s="308">
        <v>0</v>
      </c>
      <c r="O17" s="305">
        <v>0</v>
      </c>
      <c r="P17" s="306">
        <v>0</v>
      </c>
      <c r="Q17" s="308">
        <v>0</v>
      </c>
    </row>
    <row r="18" spans="2:17" ht="38.25" customHeight="1" thickBot="1" x14ac:dyDescent="0.4">
      <c r="B18" s="268" t="s">
        <v>44</v>
      </c>
      <c r="C18" s="309">
        <v>0</v>
      </c>
      <c r="D18" s="310">
        <v>0</v>
      </c>
      <c r="E18" s="311">
        <v>0</v>
      </c>
      <c r="F18" s="309">
        <v>0</v>
      </c>
      <c r="G18" s="310">
        <v>0</v>
      </c>
      <c r="H18" s="311">
        <v>0</v>
      </c>
      <c r="I18" s="309">
        <v>0</v>
      </c>
      <c r="J18" s="310">
        <v>0</v>
      </c>
      <c r="K18" s="312">
        <v>0</v>
      </c>
      <c r="L18" s="309">
        <v>0</v>
      </c>
      <c r="M18" s="310">
        <v>0</v>
      </c>
      <c r="N18" s="312">
        <v>0</v>
      </c>
      <c r="O18" s="309">
        <v>0</v>
      </c>
      <c r="P18" s="310">
        <v>0</v>
      </c>
      <c r="Q18" s="313">
        <v>0</v>
      </c>
    </row>
    <row r="19" spans="2:17" ht="30.75" customHeight="1" thickBot="1" x14ac:dyDescent="0.4">
      <c r="B19" s="5" t="s">
        <v>33</v>
      </c>
      <c r="C19" s="314">
        <v>0</v>
      </c>
      <c r="D19" s="314">
        <v>0</v>
      </c>
      <c r="E19" s="314">
        <v>0</v>
      </c>
      <c r="F19" s="314">
        <v>0</v>
      </c>
      <c r="G19" s="314">
        <v>0</v>
      </c>
      <c r="H19" s="314">
        <v>0</v>
      </c>
      <c r="I19" s="314">
        <v>0</v>
      </c>
      <c r="J19" s="314">
        <v>0</v>
      </c>
      <c r="K19" s="314">
        <v>0</v>
      </c>
      <c r="L19" s="314">
        <v>0</v>
      </c>
      <c r="M19" s="314">
        <v>0</v>
      </c>
      <c r="N19" s="314">
        <v>0</v>
      </c>
      <c r="O19" s="314">
        <v>0</v>
      </c>
      <c r="P19" s="314">
        <v>0</v>
      </c>
      <c r="Q19" s="315">
        <v>0</v>
      </c>
    </row>
    <row r="20" spans="2:17" ht="41.25" customHeight="1" thickBot="1" x14ac:dyDescent="0.4">
      <c r="B20" s="4" t="s">
        <v>34</v>
      </c>
      <c r="C20" s="316"/>
      <c r="D20" s="300"/>
      <c r="E20" s="317"/>
      <c r="F20" s="316"/>
      <c r="G20" s="300"/>
      <c r="H20" s="317"/>
      <c r="I20" s="318"/>
      <c r="J20" s="300"/>
      <c r="K20" s="319"/>
      <c r="L20" s="320"/>
      <c r="M20" s="300"/>
      <c r="N20" s="317"/>
      <c r="O20" s="321"/>
      <c r="P20" s="322"/>
      <c r="Q20" s="323"/>
    </row>
    <row r="21" spans="2:17" ht="34.5" customHeight="1" x14ac:dyDescent="0.35">
      <c r="B21" s="267" t="s">
        <v>43</v>
      </c>
      <c r="C21" s="305">
        <v>0</v>
      </c>
      <c r="D21" s="306">
        <v>0</v>
      </c>
      <c r="E21" s="307">
        <v>0</v>
      </c>
      <c r="F21" s="305">
        <v>0</v>
      </c>
      <c r="G21" s="306">
        <v>0</v>
      </c>
      <c r="H21" s="307">
        <v>0</v>
      </c>
      <c r="I21" s="305">
        <v>0</v>
      </c>
      <c r="J21" s="306">
        <v>0</v>
      </c>
      <c r="K21" s="307">
        <v>0</v>
      </c>
      <c r="L21" s="305">
        <v>0</v>
      </c>
      <c r="M21" s="306">
        <v>0</v>
      </c>
      <c r="N21" s="307">
        <v>0</v>
      </c>
      <c r="O21" s="305">
        <v>0</v>
      </c>
      <c r="P21" s="306">
        <v>0</v>
      </c>
      <c r="Q21" s="324">
        <v>0</v>
      </c>
    </row>
    <row r="22" spans="2:17" ht="34.5" customHeight="1" thickBot="1" x14ac:dyDescent="0.4">
      <c r="B22" s="268" t="s">
        <v>44</v>
      </c>
      <c r="C22" s="309">
        <v>0</v>
      </c>
      <c r="D22" s="310">
        <v>0</v>
      </c>
      <c r="E22" s="311">
        <v>0</v>
      </c>
      <c r="F22" s="309">
        <v>0</v>
      </c>
      <c r="G22" s="310">
        <v>0</v>
      </c>
      <c r="H22" s="311">
        <v>0</v>
      </c>
      <c r="I22" s="309">
        <v>0</v>
      </c>
      <c r="J22" s="310">
        <v>0</v>
      </c>
      <c r="K22" s="311">
        <v>0</v>
      </c>
      <c r="L22" s="309">
        <v>0</v>
      </c>
      <c r="M22" s="310">
        <v>0</v>
      </c>
      <c r="N22" s="311">
        <v>0</v>
      </c>
      <c r="O22" s="309">
        <v>0</v>
      </c>
      <c r="P22" s="310">
        <v>0</v>
      </c>
      <c r="Q22" s="313">
        <v>0</v>
      </c>
    </row>
    <row r="23" spans="2:17" ht="36.75" customHeight="1" thickBot="1" x14ac:dyDescent="0.4">
      <c r="B23" s="5" t="s">
        <v>14</v>
      </c>
      <c r="C23" s="314">
        <v>0</v>
      </c>
      <c r="D23" s="314">
        <v>0</v>
      </c>
      <c r="E23" s="314">
        <v>0</v>
      </c>
      <c r="F23" s="314">
        <v>0</v>
      </c>
      <c r="G23" s="314">
        <v>0</v>
      </c>
      <c r="H23" s="314">
        <v>0</v>
      </c>
      <c r="I23" s="314">
        <v>0</v>
      </c>
      <c r="J23" s="314">
        <v>0</v>
      </c>
      <c r="K23" s="314">
        <v>0</v>
      </c>
      <c r="L23" s="314">
        <v>0</v>
      </c>
      <c r="M23" s="314">
        <v>0</v>
      </c>
      <c r="N23" s="314">
        <v>0</v>
      </c>
      <c r="O23" s="314">
        <v>0</v>
      </c>
      <c r="P23" s="314">
        <v>0</v>
      </c>
      <c r="Q23" s="315">
        <v>0</v>
      </c>
    </row>
    <row r="24" spans="2:17" ht="28.5" customHeight="1" thickBot="1" x14ac:dyDescent="0.4">
      <c r="B24" s="136" t="s">
        <v>15</v>
      </c>
      <c r="C24" s="325">
        <f>C15</f>
        <v>8</v>
      </c>
      <c r="D24" s="325">
        <f>D15</f>
        <v>2</v>
      </c>
      <c r="E24" s="325">
        <f>E15</f>
        <v>10</v>
      </c>
      <c r="F24" s="325">
        <f t="shared" ref="F24:Q24" si="8">F15</f>
        <v>5</v>
      </c>
      <c r="G24" s="325">
        <f t="shared" si="8"/>
        <v>2</v>
      </c>
      <c r="H24" s="325">
        <f t="shared" si="8"/>
        <v>7</v>
      </c>
      <c r="I24" s="325">
        <f t="shared" si="8"/>
        <v>7</v>
      </c>
      <c r="J24" s="325">
        <f t="shared" si="8"/>
        <v>1</v>
      </c>
      <c r="K24" s="325">
        <f t="shared" si="8"/>
        <v>8</v>
      </c>
      <c r="L24" s="325">
        <f t="shared" si="8"/>
        <v>7</v>
      </c>
      <c r="M24" s="325">
        <f t="shared" si="8"/>
        <v>1</v>
      </c>
      <c r="N24" s="325">
        <f t="shared" si="8"/>
        <v>8</v>
      </c>
      <c r="O24" s="325">
        <f t="shared" si="8"/>
        <v>27</v>
      </c>
      <c r="P24" s="325">
        <f t="shared" si="8"/>
        <v>6</v>
      </c>
      <c r="Q24" s="326">
        <f t="shared" si="8"/>
        <v>33</v>
      </c>
    </row>
    <row r="25" spans="2:17" ht="24.75" customHeight="1" thickBot="1" x14ac:dyDescent="0.4">
      <c r="B25" s="136" t="s">
        <v>35</v>
      </c>
      <c r="C25" s="325">
        <f>C19</f>
        <v>0</v>
      </c>
      <c r="D25" s="325">
        <f>D19</f>
        <v>0</v>
      </c>
      <c r="E25" s="325">
        <f>E19</f>
        <v>0</v>
      </c>
      <c r="F25" s="325">
        <f t="shared" ref="F25:Q25" si="9">F19</f>
        <v>0</v>
      </c>
      <c r="G25" s="325">
        <f t="shared" si="9"/>
        <v>0</v>
      </c>
      <c r="H25" s="325">
        <f t="shared" si="9"/>
        <v>0</v>
      </c>
      <c r="I25" s="325">
        <f t="shared" si="9"/>
        <v>0</v>
      </c>
      <c r="J25" s="325">
        <f t="shared" si="9"/>
        <v>0</v>
      </c>
      <c r="K25" s="325">
        <f t="shared" si="9"/>
        <v>0</v>
      </c>
      <c r="L25" s="325">
        <f t="shared" si="9"/>
        <v>0</v>
      </c>
      <c r="M25" s="325">
        <f t="shared" si="9"/>
        <v>0</v>
      </c>
      <c r="N25" s="325">
        <f t="shared" si="9"/>
        <v>0</v>
      </c>
      <c r="O25" s="325">
        <f t="shared" si="9"/>
        <v>0</v>
      </c>
      <c r="P25" s="325">
        <f t="shared" si="9"/>
        <v>0</v>
      </c>
      <c r="Q25" s="326">
        <f t="shared" si="9"/>
        <v>0</v>
      </c>
    </row>
    <row r="26" spans="2:17" ht="27" customHeight="1" thickBot="1" x14ac:dyDescent="0.4">
      <c r="B26" s="136" t="s">
        <v>16</v>
      </c>
      <c r="C26" s="325">
        <f>C23</f>
        <v>0</v>
      </c>
      <c r="D26" s="325">
        <f>D23</f>
        <v>0</v>
      </c>
      <c r="E26" s="325">
        <f>E23</f>
        <v>0</v>
      </c>
      <c r="F26" s="325">
        <f t="shared" ref="F26:Q26" si="10">F23</f>
        <v>0</v>
      </c>
      <c r="G26" s="325">
        <f t="shared" si="10"/>
        <v>0</v>
      </c>
      <c r="H26" s="325">
        <f t="shared" si="10"/>
        <v>0</v>
      </c>
      <c r="I26" s="325">
        <f t="shared" si="10"/>
        <v>0</v>
      </c>
      <c r="J26" s="325">
        <f t="shared" si="10"/>
        <v>0</v>
      </c>
      <c r="K26" s="325">
        <f t="shared" si="10"/>
        <v>0</v>
      </c>
      <c r="L26" s="325">
        <f t="shared" si="10"/>
        <v>0</v>
      </c>
      <c r="M26" s="325">
        <f t="shared" si="10"/>
        <v>0</v>
      </c>
      <c r="N26" s="325">
        <f t="shared" si="10"/>
        <v>0</v>
      </c>
      <c r="O26" s="325">
        <f t="shared" si="10"/>
        <v>0</v>
      </c>
      <c r="P26" s="325">
        <f t="shared" si="10"/>
        <v>0</v>
      </c>
      <c r="Q26" s="326">
        <f t="shared" si="10"/>
        <v>0</v>
      </c>
    </row>
    <row r="27" spans="2:17" ht="33.75" customHeight="1" thickBot="1" x14ac:dyDescent="0.4">
      <c r="B27" s="138" t="s">
        <v>17</v>
      </c>
      <c r="C27" s="325">
        <f>C24+C25+C26</f>
        <v>8</v>
      </c>
      <c r="D27" s="325">
        <f>D24+D25+D26</f>
        <v>2</v>
      </c>
      <c r="E27" s="325">
        <f>E24+E25+E26</f>
        <v>10</v>
      </c>
      <c r="F27" s="325">
        <f t="shared" ref="F27:Q27" si="11">F24+F25+F26</f>
        <v>5</v>
      </c>
      <c r="G27" s="325">
        <f t="shared" si="11"/>
        <v>2</v>
      </c>
      <c r="H27" s="325">
        <f t="shared" si="11"/>
        <v>7</v>
      </c>
      <c r="I27" s="325">
        <f t="shared" si="11"/>
        <v>7</v>
      </c>
      <c r="J27" s="325">
        <f t="shared" si="11"/>
        <v>1</v>
      </c>
      <c r="K27" s="325">
        <f t="shared" si="11"/>
        <v>8</v>
      </c>
      <c r="L27" s="325">
        <f t="shared" si="11"/>
        <v>7</v>
      </c>
      <c r="M27" s="325">
        <f t="shared" si="11"/>
        <v>1</v>
      </c>
      <c r="N27" s="325">
        <f t="shared" si="11"/>
        <v>8</v>
      </c>
      <c r="O27" s="325">
        <f t="shared" si="11"/>
        <v>27</v>
      </c>
      <c r="P27" s="325">
        <f t="shared" si="11"/>
        <v>6</v>
      </c>
      <c r="Q27" s="326">
        <f t="shared" si="11"/>
        <v>33</v>
      </c>
    </row>
    <row r="28" spans="2:17" x14ac:dyDescent="0.35">
      <c r="B28" s="3"/>
      <c r="C28" s="3"/>
      <c r="D28" s="3"/>
      <c r="E28" s="3"/>
      <c r="F28" s="137"/>
      <c r="G28" s="137"/>
      <c r="H28" s="137"/>
      <c r="I28" s="137"/>
      <c r="J28" s="137"/>
      <c r="K28" s="137"/>
      <c r="L28" s="137"/>
      <c r="M28" s="137"/>
      <c r="N28" s="137"/>
      <c r="O28" s="137"/>
      <c r="P28" s="137"/>
      <c r="Q28" s="137"/>
    </row>
    <row r="29" spans="2:17" ht="25.5" customHeight="1" x14ac:dyDescent="0.35">
      <c r="B29" s="1313"/>
      <c r="C29" s="1313"/>
      <c r="D29" s="1313"/>
      <c r="E29" s="1313"/>
      <c r="F29" s="1313"/>
      <c r="G29" s="1313"/>
      <c r="H29" s="1313"/>
      <c r="I29" s="1313"/>
      <c r="J29" s="1313"/>
      <c r="K29" s="1313"/>
      <c r="L29" s="1313"/>
      <c r="M29" s="1313"/>
      <c r="N29" s="1313"/>
      <c r="O29" s="1313"/>
      <c r="P29" s="1313"/>
      <c r="Q29" s="1313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S23" sqref="S23"/>
    </sheetView>
  </sheetViews>
  <sheetFormatPr defaultRowHeight="25.5" x14ac:dyDescent="0.35"/>
  <cols>
    <col min="1" max="1" width="3" style="133" customWidth="1"/>
    <col min="2" max="2" width="79.28515625" style="133" customWidth="1"/>
    <col min="3" max="3" width="15.5703125" style="133" customWidth="1"/>
    <col min="4" max="4" width="15.85546875" style="133" customWidth="1"/>
    <col min="5" max="5" width="12.7109375" style="133" customWidth="1"/>
    <col min="6" max="6" width="14.5703125" style="133" customWidth="1"/>
    <col min="7" max="7" width="12.5703125" style="133" customWidth="1"/>
    <col min="8" max="8" width="12.7109375" style="133" customWidth="1"/>
    <col min="9" max="9" width="14.7109375" style="133" customWidth="1"/>
    <col min="10" max="10" width="13.7109375" style="133" customWidth="1"/>
    <col min="11" max="11" width="14.28515625" style="133" customWidth="1"/>
    <col min="12" max="12" width="14.85546875" style="133" customWidth="1"/>
    <col min="13" max="13" width="14" style="133" customWidth="1"/>
    <col min="14" max="14" width="12" style="133" customWidth="1"/>
    <col min="15" max="16" width="15.85546875" style="133" customWidth="1"/>
    <col min="17" max="17" width="13.85546875" style="133" customWidth="1"/>
    <col min="18" max="18" width="14.28515625" style="133" customWidth="1"/>
    <col min="19" max="19" width="10.42578125" style="133" customWidth="1"/>
    <col min="20" max="20" width="9.28515625" style="133" customWidth="1"/>
    <col min="21" max="259" width="9.140625" style="133"/>
    <col min="260" max="260" width="3" style="133" customWidth="1"/>
    <col min="261" max="261" width="79.28515625" style="133" customWidth="1"/>
    <col min="262" max="262" width="10.28515625" style="133" customWidth="1"/>
    <col min="263" max="263" width="8.5703125" style="133" customWidth="1"/>
    <col min="264" max="264" width="11" style="133" customWidth="1"/>
    <col min="265" max="265" width="9.28515625" style="133" customWidth="1"/>
    <col min="266" max="266" width="10.28515625" style="133" customWidth="1"/>
    <col min="267" max="267" width="14.28515625" style="133" customWidth="1"/>
    <col min="268" max="269" width="9.42578125" style="133" customWidth="1"/>
    <col min="270" max="270" width="12" style="133" customWidth="1"/>
    <col min="271" max="271" width="12.42578125" style="133" customWidth="1"/>
    <col min="272" max="272" width="11" style="133" customWidth="1"/>
    <col min="273" max="273" width="10.7109375" style="133" customWidth="1"/>
    <col min="274" max="274" width="14.28515625" style="133" customWidth="1"/>
    <col min="275" max="275" width="10.42578125" style="133" customWidth="1"/>
    <col min="276" max="276" width="9.28515625" style="133" customWidth="1"/>
    <col min="277" max="515" width="9.140625" style="133"/>
    <col min="516" max="516" width="3" style="133" customWidth="1"/>
    <col min="517" max="517" width="79.28515625" style="133" customWidth="1"/>
    <col min="518" max="518" width="10.28515625" style="133" customWidth="1"/>
    <col min="519" max="519" width="8.5703125" style="133" customWidth="1"/>
    <col min="520" max="520" width="11" style="133" customWidth="1"/>
    <col min="521" max="521" width="9.28515625" style="133" customWidth="1"/>
    <col min="522" max="522" width="10.28515625" style="133" customWidth="1"/>
    <col min="523" max="523" width="14.28515625" style="133" customWidth="1"/>
    <col min="524" max="525" width="9.42578125" style="133" customWidth="1"/>
    <col min="526" max="526" width="12" style="133" customWidth="1"/>
    <col min="527" max="527" width="12.42578125" style="133" customWidth="1"/>
    <col min="528" max="528" width="11" style="133" customWidth="1"/>
    <col min="529" max="529" width="10.7109375" style="133" customWidth="1"/>
    <col min="530" max="530" width="14.28515625" style="133" customWidth="1"/>
    <col min="531" max="531" width="10.42578125" style="133" customWidth="1"/>
    <col min="532" max="532" width="9.28515625" style="133" customWidth="1"/>
    <col min="533" max="771" width="9.140625" style="133"/>
    <col min="772" max="772" width="3" style="133" customWidth="1"/>
    <col min="773" max="773" width="79.28515625" style="133" customWidth="1"/>
    <col min="774" max="774" width="10.28515625" style="133" customWidth="1"/>
    <col min="775" max="775" width="8.5703125" style="133" customWidth="1"/>
    <col min="776" max="776" width="11" style="133" customWidth="1"/>
    <col min="777" max="777" width="9.28515625" style="133" customWidth="1"/>
    <col min="778" max="778" width="10.28515625" style="133" customWidth="1"/>
    <col min="779" max="779" width="14.28515625" style="133" customWidth="1"/>
    <col min="780" max="781" width="9.42578125" style="133" customWidth="1"/>
    <col min="782" max="782" width="12" style="133" customWidth="1"/>
    <col min="783" max="783" width="12.42578125" style="133" customWidth="1"/>
    <col min="784" max="784" width="11" style="133" customWidth="1"/>
    <col min="785" max="785" width="10.7109375" style="133" customWidth="1"/>
    <col min="786" max="786" width="14.28515625" style="133" customWidth="1"/>
    <col min="787" max="787" width="10.42578125" style="133" customWidth="1"/>
    <col min="788" max="788" width="9.28515625" style="133" customWidth="1"/>
    <col min="789" max="1027" width="9.140625" style="133"/>
    <col min="1028" max="1028" width="3" style="133" customWidth="1"/>
    <col min="1029" max="1029" width="79.28515625" style="133" customWidth="1"/>
    <col min="1030" max="1030" width="10.28515625" style="133" customWidth="1"/>
    <col min="1031" max="1031" width="8.5703125" style="133" customWidth="1"/>
    <col min="1032" max="1032" width="11" style="133" customWidth="1"/>
    <col min="1033" max="1033" width="9.28515625" style="133" customWidth="1"/>
    <col min="1034" max="1034" width="10.28515625" style="133" customWidth="1"/>
    <col min="1035" max="1035" width="14.28515625" style="133" customWidth="1"/>
    <col min="1036" max="1037" width="9.42578125" style="133" customWidth="1"/>
    <col min="1038" max="1038" width="12" style="133" customWidth="1"/>
    <col min="1039" max="1039" width="12.42578125" style="133" customWidth="1"/>
    <col min="1040" max="1040" width="11" style="133" customWidth="1"/>
    <col min="1041" max="1041" width="10.7109375" style="133" customWidth="1"/>
    <col min="1042" max="1042" width="14.28515625" style="133" customWidth="1"/>
    <col min="1043" max="1043" width="10.42578125" style="133" customWidth="1"/>
    <col min="1044" max="1044" width="9.28515625" style="133" customWidth="1"/>
    <col min="1045" max="1283" width="9.140625" style="133"/>
    <col min="1284" max="1284" width="3" style="133" customWidth="1"/>
    <col min="1285" max="1285" width="79.28515625" style="133" customWidth="1"/>
    <col min="1286" max="1286" width="10.28515625" style="133" customWidth="1"/>
    <col min="1287" max="1287" width="8.5703125" style="133" customWidth="1"/>
    <col min="1288" max="1288" width="11" style="133" customWidth="1"/>
    <col min="1289" max="1289" width="9.28515625" style="133" customWidth="1"/>
    <col min="1290" max="1290" width="10.28515625" style="133" customWidth="1"/>
    <col min="1291" max="1291" width="14.28515625" style="133" customWidth="1"/>
    <col min="1292" max="1293" width="9.42578125" style="133" customWidth="1"/>
    <col min="1294" max="1294" width="12" style="133" customWidth="1"/>
    <col min="1295" max="1295" width="12.42578125" style="133" customWidth="1"/>
    <col min="1296" max="1296" width="11" style="133" customWidth="1"/>
    <col min="1297" max="1297" width="10.7109375" style="133" customWidth="1"/>
    <col min="1298" max="1298" width="14.28515625" style="133" customWidth="1"/>
    <col min="1299" max="1299" width="10.42578125" style="133" customWidth="1"/>
    <col min="1300" max="1300" width="9.28515625" style="133" customWidth="1"/>
    <col min="1301" max="1539" width="9.140625" style="133"/>
    <col min="1540" max="1540" width="3" style="133" customWidth="1"/>
    <col min="1541" max="1541" width="79.28515625" style="133" customWidth="1"/>
    <col min="1542" max="1542" width="10.28515625" style="133" customWidth="1"/>
    <col min="1543" max="1543" width="8.5703125" style="133" customWidth="1"/>
    <col min="1544" max="1544" width="11" style="133" customWidth="1"/>
    <col min="1545" max="1545" width="9.28515625" style="133" customWidth="1"/>
    <col min="1546" max="1546" width="10.28515625" style="133" customWidth="1"/>
    <col min="1547" max="1547" width="14.28515625" style="133" customWidth="1"/>
    <col min="1548" max="1549" width="9.42578125" style="133" customWidth="1"/>
    <col min="1550" max="1550" width="12" style="133" customWidth="1"/>
    <col min="1551" max="1551" width="12.42578125" style="133" customWidth="1"/>
    <col min="1552" max="1552" width="11" style="133" customWidth="1"/>
    <col min="1553" max="1553" width="10.7109375" style="133" customWidth="1"/>
    <col min="1554" max="1554" width="14.28515625" style="133" customWidth="1"/>
    <col min="1555" max="1555" width="10.42578125" style="133" customWidth="1"/>
    <col min="1556" max="1556" width="9.28515625" style="133" customWidth="1"/>
    <col min="1557" max="1795" width="9.140625" style="133"/>
    <col min="1796" max="1796" width="3" style="133" customWidth="1"/>
    <col min="1797" max="1797" width="79.28515625" style="133" customWidth="1"/>
    <col min="1798" max="1798" width="10.28515625" style="133" customWidth="1"/>
    <col min="1799" max="1799" width="8.5703125" style="133" customWidth="1"/>
    <col min="1800" max="1800" width="11" style="133" customWidth="1"/>
    <col min="1801" max="1801" width="9.28515625" style="133" customWidth="1"/>
    <col min="1802" max="1802" width="10.28515625" style="133" customWidth="1"/>
    <col min="1803" max="1803" width="14.28515625" style="133" customWidth="1"/>
    <col min="1804" max="1805" width="9.42578125" style="133" customWidth="1"/>
    <col min="1806" max="1806" width="12" style="133" customWidth="1"/>
    <col min="1807" max="1807" width="12.42578125" style="133" customWidth="1"/>
    <col min="1808" max="1808" width="11" style="133" customWidth="1"/>
    <col min="1809" max="1809" width="10.7109375" style="133" customWidth="1"/>
    <col min="1810" max="1810" width="14.28515625" style="133" customWidth="1"/>
    <col min="1811" max="1811" width="10.42578125" style="133" customWidth="1"/>
    <col min="1812" max="1812" width="9.28515625" style="133" customWidth="1"/>
    <col min="1813" max="2051" width="9.140625" style="133"/>
    <col min="2052" max="2052" width="3" style="133" customWidth="1"/>
    <col min="2053" max="2053" width="79.28515625" style="133" customWidth="1"/>
    <col min="2054" max="2054" width="10.28515625" style="133" customWidth="1"/>
    <col min="2055" max="2055" width="8.5703125" style="133" customWidth="1"/>
    <col min="2056" max="2056" width="11" style="133" customWidth="1"/>
    <col min="2057" max="2057" width="9.28515625" style="133" customWidth="1"/>
    <col min="2058" max="2058" width="10.28515625" style="133" customWidth="1"/>
    <col min="2059" max="2059" width="14.28515625" style="133" customWidth="1"/>
    <col min="2060" max="2061" width="9.42578125" style="133" customWidth="1"/>
    <col min="2062" max="2062" width="12" style="133" customWidth="1"/>
    <col min="2063" max="2063" width="12.42578125" style="133" customWidth="1"/>
    <col min="2064" max="2064" width="11" style="133" customWidth="1"/>
    <col min="2065" max="2065" width="10.7109375" style="133" customWidth="1"/>
    <col min="2066" max="2066" width="14.28515625" style="133" customWidth="1"/>
    <col min="2067" max="2067" width="10.42578125" style="133" customWidth="1"/>
    <col min="2068" max="2068" width="9.28515625" style="133" customWidth="1"/>
    <col min="2069" max="2307" width="9.140625" style="133"/>
    <col min="2308" max="2308" width="3" style="133" customWidth="1"/>
    <col min="2309" max="2309" width="79.28515625" style="133" customWidth="1"/>
    <col min="2310" max="2310" width="10.28515625" style="133" customWidth="1"/>
    <col min="2311" max="2311" width="8.5703125" style="133" customWidth="1"/>
    <col min="2312" max="2312" width="11" style="133" customWidth="1"/>
    <col min="2313" max="2313" width="9.28515625" style="133" customWidth="1"/>
    <col min="2314" max="2314" width="10.28515625" style="133" customWidth="1"/>
    <col min="2315" max="2315" width="14.28515625" style="133" customWidth="1"/>
    <col min="2316" max="2317" width="9.42578125" style="133" customWidth="1"/>
    <col min="2318" max="2318" width="12" style="133" customWidth="1"/>
    <col min="2319" max="2319" width="12.42578125" style="133" customWidth="1"/>
    <col min="2320" max="2320" width="11" style="133" customWidth="1"/>
    <col min="2321" max="2321" width="10.7109375" style="133" customWidth="1"/>
    <col min="2322" max="2322" width="14.28515625" style="133" customWidth="1"/>
    <col min="2323" max="2323" width="10.42578125" style="133" customWidth="1"/>
    <col min="2324" max="2324" width="9.28515625" style="133" customWidth="1"/>
    <col min="2325" max="2563" width="9.140625" style="133"/>
    <col min="2564" max="2564" width="3" style="133" customWidth="1"/>
    <col min="2565" max="2565" width="79.28515625" style="133" customWidth="1"/>
    <col min="2566" max="2566" width="10.28515625" style="133" customWidth="1"/>
    <col min="2567" max="2567" width="8.5703125" style="133" customWidth="1"/>
    <col min="2568" max="2568" width="11" style="133" customWidth="1"/>
    <col min="2569" max="2569" width="9.28515625" style="133" customWidth="1"/>
    <col min="2570" max="2570" width="10.28515625" style="133" customWidth="1"/>
    <col min="2571" max="2571" width="14.28515625" style="133" customWidth="1"/>
    <col min="2572" max="2573" width="9.42578125" style="133" customWidth="1"/>
    <col min="2574" max="2574" width="12" style="133" customWidth="1"/>
    <col min="2575" max="2575" width="12.42578125" style="133" customWidth="1"/>
    <col min="2576" max="2576" width="11" style="133" customWidth="1"/>
    <col min="2577" max="2577" width="10.7109375" style="133" customWidth="1"/>
    <col min="2578" max="2578" width="14.28515625" style="133" customWidth="1"/>
    <col min="2579" max="2579" width="10.42578125" style="133" customWidth="1"/>
    <col min="2580" max="2580" width="9.28515625" style="133" customWidth="1"/>
    <col min="2581" max="2819" width="9.140625" style="133"/>
    <col min="2820" max="2820" width="3" style="133" customWidth="1"/>
    <col min="2821" max="2821" width="79.28515625" style="133" customWidth="1"/>
    <col min="2822" max="2822" width="10.28515625" style="133" customWidth="1"/>
    <col min="2823" max="2823" width="8.5703125" style="133" customWidth="1"/>
    <col min="2824" max="2824" width="11" style="133" customWidth="1"/>
    <col min="2825" max="2825" width="9.28515625" style="133" customWidth="1"/>
    <col min="2826" max="2826" width="10.28515625" style="133" customWidth="1"/>
    <col min="2827" max="2827" width="14.28515625" style="133" customWidth="1"/>
    <col min="2828" max="2829" width="9.42578125" style="133" customWidth="1"/>
    <col min="2830" max="2830" width="12" style="133" customWidth="1"/>
    <col min="2831" max="2831" width="12.42578125" style="133" customWidth="1"/>
    <col min="2832" max="2832" width="11" style="133" customWidth="1"/>
    <col min="2833" max="2833" width="10.7109375" style="133" customWidth="1"/>
    <col min="2834" max="2834" width="14.28515625" style="133" customWidth="1"/>
    <col min="2835" max="2835" width="10.42578125" style="133" customWidth="1"/>
    <col min="2836" max="2836" width="9.28515625" style="133" customWidth="1"/>
    <col min="2837" max="3075" width="9.140625" style="133"/>
    <col min="3076" max="3076" width="3" style="133" customWidth="1"/>
    <col min="3077" max="3077" width="79.28515625" style="133" customWidth="1"/>
    <col min="3078" max="3078" width="10.28515625" style="133" customWidth="1"/>
    <col min="3079" max="3079" width="8.5703125" style="133" customWidth="1"/>
    <col min="3080" max="3080" width="11" style="133" customWidth="1"/>
    <col min="3081" max="3081" width="9.28515625" style="133" customWidth="1"/>
    <col min="3082" max="3082" width="10.28515625" style="133" customWidth="1"/>
    <col min="3083" max="3083" width="14.28515625" style="133" customWidth="1"/>
    <col min="3084" max="3085" width="9.42578125" style="133" customWidth="1"/>
    <col min="3086" max="3086" width="12" style="133" customWidth="1"/>
    <col min="3087" max="3087" width="12.42578125" style="133" customWidth="1"/>
    <col min="3088" max="3088" width="11" style="133" customWidth="1"/>
    <col min="3089" max="3089" width="10.7109375" style="133" customWidth="1"/>
    <col min="3090" max="3090" width="14.28515625" style="133" customWidth="1"/>
    <col min="3091" max="3091" width="10.42578125" style="133" customWidth="1"/>
    <col min="3092" max="3092" width="9.28515625" style="133" customWidth="1"/>
    <col min="3093" max="3331" width="9.140625" style="133"/>
    <col min="3332" max="3332" width="3" style="133" customWidth="1"/>
    <col min="3333" max="3333" width="79.28515625" style="133" customWidth="1"/>
    <col min="3334" max="3334" width="10.28515625" style="133" customWidth="1"/>
    <col min="3335" max="3335" width="8.5703125" style="133" customWidth="1"/>
    <col min="3336" max="3336" width="11" style="133" customWidth="1"/>
    <col min="3337" max="3337" width="9.28515625" style="133" customWidth="1"/>
    <col min="3338" max="3338" width="10.28515625" style="133" customWidth="1"/>
    <col min="3339" max="3339" width="14.28515625" style="133" customWidth="1"/>
    <col min="3340" max="3341" width="9.42578125" style="133" customWidth="1"/>
    <col min="3342" max="3342" width="12" style="133" customWidth="1"/>
    <col min="3343" max="3343" width="12.42578125" style="133" customWidth="1"/>
    <col min="3344" max="3344" width="11" style="133" customWidth="1"/>
    <col min="3345" max="3345" width="10.7109375" style="133" customWidth="1"/>
    <col min="3346" max="3346" width="14.28515625" style="133" customWidth="1"/>
    <col min="3347" max="3347" width="10.42578125" style="133" customWidth="1"/>
    <col min="3348" max="3348" width="9.28515625" style="133" customWidth="1"/>
    <col min="3349" max="3587" width="9.140625" style="133"/>
    <col min="3588" max="3588" width="3" style="133" customWidth="1"/>
    <col min="3589" max="3589" width="79.28515625" style="133" customWidth="1"/>
    <col min="3590" max="3590" width="10.28515625" style="133" customWidth="1"/>
    <col min="3591" max="3591" width="8.5703125" style="133" customWidth="1"/>
    <col min="3592" max="3592" width="11" style="133" customWidth="1"/>
    <col min="3593" max="3593" width="9.28515625" style="133" customWidth="1"/>
    <col min="3594" max="3594" width="10.28515625" style="133" customWidth="1"/>
    <col min="3595" max="3595" width="14.28515625" style="133" customWidth="1"/>
    <col min="3596" max="3597" width="9.42578125" style="133" customWidth="1"/>
    <col min="3598" max="3598" width="12" style="133" customWidth="1"/>
    <col min="3599" max="3599" width="12.42578125" style="133" customWidth="1"/>
    <col min="3600" max="3600" width="11" style="133" customWidth="1"/>
    <col min="3601" max="3601" width="10.7109375" style="133" customWidth="1"/>
    <col min="3602" max="3602" width="14.28515625" style="133" customWidth="1"/>
    <col min="3603" max="3603" width="10.42578125" style="133" customWidth="1"/>
    <col min="3604" max="3604" width="9.28515625" style="133" customWidth="1"/>
    <col min="3605" max="3843" width="9.140625" style="133"/>
    <col min="3844" max="3844" width="3" style="133" customWidth="1"/>
    <col min="3845" max="3845" width="79.28515625" style="133" customWidth="1"/>
    <col min="3846" max="3846" width="10.28515625" style="133" customWidth="1"/>
    <col min="3847" max="3847" width="8.5703125" style="133" customWidth="1"/>
    <col min="3848" max="3848" width="11" style="133" customWidth="1"/>
    <col min="3849" max="3849" width="9.28515625" style="133" customWidth="1"/>
    <col min="3850" max="3850" width="10.28515625" style="133" customWidth="1"/>
    <col min="3851" max="3851" width="14.28515625" style="133" customWidth="1"/>
    <col min="3852" max="3853" width="9.42578125" style="133" customWidth="1"/>
    <col min="3854" max="3854" width="12" style="133" customWidth="1"/>
    <col min="3855" max="3855" width="12.42578125" style="133" customWidth="1"/>
    <col min="3856" max="3856" width="11" style="133" customWidth="1"/>
    <col min="3857" max="3857" width="10.7109375" style="133" customWidth="1"/>
    <col min="3858" max="3858" width="14.28515625" style="133" customWidth="1"/>
    <col min="3859" max="3859" width="10.42578125" style="133" customWidth="1"/>
    <col min="3860" max="3860" width="9.28515625" style="133" customWidth="1"/>
    <col min="3861" max="4099" width="9.140625" style="133"/>
    <col min="4100" max="4100" width="3" style="133" customWidth="1"/>
    <col min="4101" max="4101" width="79.28515625" style="133" customWidth="1"/>
    <col min="4102" max="4102" width="10.28515625" style="133" customWidth="1"/>
    <col min="4103" max="4103" width="8.5703125" style="133" customWidth="1"/>
    <col min="4104" max="4104" width="11" style="133" customWidth="1"/>
    <col min="4105" max="4105" width="9.28515625" style="133" customWidth="1"/>
    <col min="4106" max="4106" width="10.28515625" style="133" customWidth="1"/>
    <col min="4107" max="4107" width="14.28515625" style="133" customWidth="1"/>
    <col min="4108" max="4109" width="9.42578125" style="133" customWidth="1"/>
    <col min="4110" max="4110" width="12" style="133" customWidth="1"/>
    <col min="4111" max="4111" width="12.42578125" style="133" customWidth="1"/>
    <col min="4112" max="4112" width="11" style="133" customWidth="1"/>
    <col min="4113" max="4113" width="10.7109375" style="133" customWidth="1"/>
    <col min="4114" max="4114" width="14.28515625" style="133" customWidth="1"/>
    <col min="4115" max="4115" width="10.42578125" style="133" customWidth="1"/>
    <col min="4116" max="4116" width="9.28515625" style="133" customWidth="1"/>
    <col min="4117" max="4355" width="9.140625" style="133"/>
    <col min="4356" max="4356" width="3" style="133" customWidth="1"/>
    <col min="4357" max="4357" width="79.28515625" style="133" customWidth="1"/>
    <col min="4358" max="4358" width="10.28515625" style="133" customWidth="1"/>
    <col min="4359" max="4359" width="8.5703125" style="133" customWidth="1"/>
    <col min="4360" max="4360" width="11" style="133" customWidth="1"/>
    <col min="4361" max="4361" width="9.28515625" style="133" customWidth="1"/>
    <col min="4362" max="4362" width="10.28515625" style="133" customWidth="1"/>
    <col min="4363" max="4363" width="14.28515625" style="133" customWidth="1"/>
    <col min="4364" max="4365" width="9.42578125" style="133" customWidth="1"/>
    <col min="4366" max="4366" width="12" style="133" customWidth="1"/>
    <col min="4367" max="4367" width="12.42578125" style="133" customWidth="1"/>
    <col min="4368" max="4368" width="11" style="133" customWidth="1"/>
    <col min="4369" max="4369" width="10.7109375" style="133" customWidth="1"/>
    <col min="4370" max="4370" width="14.28515625" style="133" customWidth="1"/>
    <col min="4371" max="4371" width="10.42578125" style="133" customWidth="1"/>
    <col min="4372" max="4372" width="9.28515625" style="133" customWidth="1"/>
    <col min="4373" max="4611" width="9.140625" style="133"/>
    <col min="4612" max="4612" width="3" style="133" customWidth="1"/>
    <col min="4613" max="4613" width="79.28515625" style="133" customWidth="1"/>
    <col min="4614" max="4614" width="10.28515625" style="133" customWidth="1"/>
    <col min="4615" max="4615" width="8.5703125" style="133" customWidth="1"/>
    <col min="4616" max="4616" width="11" style="133" customWidth="1"/>
    <col min="4617" max="4617" width="9.28515625" style="133" customWidth="1"/>
    <col min="4618" max="4618" width="10.28515625" style="133" customWidth="1"/>
    <col min="4619" max="4619" width="14.28515625" style="133" customWidth="1"/>
    <col min="4620" max="4621" width="9.42578125" style="133" customWidth="1"/>
    <col min="4622" max="4622" width="12" style="133" customWidth="1"/>
    <col min="4623" max="4623" width="12.42578125" style="133" customWidth="1"/>
    <col min="4624" max="4624" width="11" style="133" customWidth="1"/>
    <col min="4625" max="4625" width="10.7109375" style="133" customWidth="1"/>
    <col min="4626" max="4626" width="14.28515625" style="133" customWidth="1"/>
    <col min="4627" max="4627" width="10.42578125" style="133" customWidth="1"/>
    <col min="4628" max="4628" width="9.28515625" style="133" customWidth="1"/>
    <col min="4629" max="4867" width="9.140625" style="133"/>
    <col min="4868" max="4868" width="3" style="133" customWidth="1"/>
    <col min="4869" max="4869" width="79.28515625" style="133" customWidth="1"/>
    <col min="4870" max="4870" width="10.28515625" style="133" customWidth="1"/>
    <col min="4871" max="4871" width="8.5703125" style="133" customWidth="1"/>
    <col min="4872" max="4872" width="11" style="133" customWidth="1"/>
    <col min="4873" max="4873" width="9.28515625" style="133" customWidth="1"/>
    <col min="4874" max="4874" width="10.28515625" style="133" customWidth="1"/>
    <col min="4875" max="4875" width="14.28515625" style="133" customWidth="1"/>
    <col min="4876" max="4877" width="9.42578125" style="133" customWidth="1"/>
    <col min="4878" max="4878" width="12" style="133" customWidth="1"/>
    <col min="4879" max="4879" width="12.42578125" style="133" customWidth="1"/>
    <col min="4880" max="4880" width="11" style="133" customWidth="1"/>
    <col min="4881" max="4881" width="10.7109375" style="133" customWidth="1"/>
    <col min="4882" max="4882" width="14.28515625" style="133" customWidth="1"/>
    <col min="4883" max="4883" width="10.42578125" style="133" customWidth="1"/>
    <col min="4884" max="4884" width="9.28515625" style="133" customWidth="1"/>
    <col min="4885" max="5123" width="9.140625" style="133"/>
    <col min="5124" max="5124" width="3" style="133" customWidth="1"/>
    <col min="5125" max="5125" width="79.28515625" style="133" customWidth="1"/>
    <col min="5126" max="5126" width="10.28515625" style="133" customWidth="1"/>
    <col min="5127" max="5127" width="8.5703125" style="133" customWidth="1"/>
    <col min="5128" max="5128" width="11" style="133" customWidth="1"/>
    <col min="5129" max="5129" width="9.28515625" style="133" customWidth="1"/>
    <col min="5130" max="5130" width="10.28515625" style="133" customWidth="1"/>
    <col min="5131" max="5131" width="14.28515625" style="133" customWidth="1"/>
    <col min="5132" max="5133" width="9.42578125" style="133" customWidth="1"/>
    <col min="5134" max="5134" width="12" style="133" customWidth="1"/>
    <col min="5135" max="5135" width="12.42578125" style="133" customWidth="1"/>
    <col min="5136" max="5136" width="11" style="133" customWidth="1"/>
    <col min="5137" max="5137" width="10.7109375" style="133" customWidth="1"/>
    <col min="5138" max="5138" width="14.28515625" style="133" customWidth="1"/>
    <col min="5139" max="5139" width="10.42578125" style="133" customWidth="1"/>
    <col min="5140" max="5140" width="9.28515625" style="133" customWidth="1"/>
    <col min="5141" max="5379" width="9.140625" style="133"/>
    <col min="5380" max="5380" width="3" style="133" customWidth="1"/>
    <col min="5381" max="5381" width="79.28515625" style="133" customWidth="1"/>
    <col min="5382" max="5382" width="10.28515625" style="133" customWidth="1"/>
    <col min="5383" max="5383" width="8.5703125" style="133" customWidth="1"/>
    <col min="5384" max="5384" width="11" style="133" customWidth="1"/>
    <col min="5385" max="5385" width="9.28515625" style="133" customWidth="1"/>
    <col min="5386" max="5386" width="10.28515625" style="133" customWidth="1"/>
    <col min="5387" max="5387" width="14.28515625" style="133" customWidth="1"/>
    <col min="5388" max="5389" width="9.42578125" style="133" customWidth="1"/>
    <col min="5390" max="5390" width="12" style="133" customWidth="1"/>
    <col min="5391" max="5391" width="12.42578125" style="133" customWidth="1"/>
    <col min="5392" max="5392" width="11" style="133" customWidth="1"/>
    <col min="5393" max="5393" width="10.7109375" style="133" customWidth="1"/>
    <col min="5394" max="5394" width="14.28515625" style="133" customWidth="1"/>
    <col min="5395" max="5395" width="10.42578125" style="133" customWidth="1"/>
    <col min="5396" max="5396" width="9.28515625" style="133" customWidth="1"/>
    <col min="5397" max="5635" width="9.140625" style="133"/>
    <col min="5636" max="5636" width="3" style="133" customWidth="1"/>
    <col min="5637" max="5637" width="79.28515625" style="133" customWidth="1"/>
    <col min="5638" max="5638" width="10.28515625" style="133" customWidth="1"/>
    <col min="5639" max="5639" width="8.5703125" style="133" customWidth="1"/>
    <col min="5640" max="5640" width="11" style="133" customWidth="1"/>
    <col min="5641" max="5641" width="9.28515625" style="133" customWidth="1"/>
    <col min="5642" max="5642" width="10.28515625" style="133" customWidth="1"/>
    <col min="5643" max="5643" width="14.28515625" style="133" customWidth="1"/>
    <col min="5644" max="5645" width="9.42578125" style="133" customWidth="1"/>
    <col min="5646" max="5646" width="12" style="133" customWidth="1"/>
    <col min="5647" max="5647" width="12.42578125" style="133" customWidth="1"/>
    <col min="5648" max="5648" width="11" style="133" customWidth="1"/>
    <col min="5649" max="5649" width="10.7109375" style="133" customWidth="1"/>
    <col min="5650" max="5650" width="14.28515625" style="133" customWidth="1"/>
    <col min="5651" max="5651" width="10.42578125" style="133" customWidth="1"/>
    <col min="5652" max="5652" width="9.28515625" style="133" customWidth="1"/>
    <col min="5653" max="5891" width="9.140625" style="133"/>
    <col min="5892" max="5892" width="3" style="133" customWidth="1"/>
    <col min="5893" max="5893" width="79.28515625" style="133" customWidth="1"/>
    <col min="5894" max="5894" width="10.28515625" style="133" customWidth="1"/>
    <col min="5895" max="5895" width="8.5703125" style="133" customWidth="1"/>
    <col min="5896" max="5896" width="11" style="133" customWidth="1"/>
    <col min="5897" max="5897" width="9.28515625" style="133" customWidth="1"/>
    <col min="5898" max="5898" width="10.28515625" style="133" customWidth="1"/>
    <col min="5899" max="5899" width="14.28515625" style="133" customWidth="1"/>
    <col min="5900" max="5901" width="9.42578125" style="133" customWidth="1"/>
    <col min="5902" max="5902" width="12" style="133" customWidth="1"/>
    <col min="5903" max="5903" width="12.42578125" style="133" customWidth="1"/>
    <col min="5904" max="5904" width="11" style="133" customWidth="1"/>
    <col min="5905" max="5905" width="10.7109375" style="133" customWidth="1"/>
    <col min="5906" max="5906" width="14.28515625" style="133" customWidth="1"/>
    <col min="5907" max="5907" width="10.42578125" style="133" customWidth="1"/>
    <col min="5908" max="5908" width="9.28515625" style="133" customWidth="1"/>
    <col min="5909" max="6147" width="9.140625" style="133"/>
    <col min="6148" max="6148" width="3" style="133" customWidth="1"/>
    <col min="6149" max="6149" width="79.28515625" style="133" customWidth="1"/>
    <col min="6150" max="6150" width="10.28515625" style="133" customWidth="1"/>
    <col min="6151" max="6151" width="8.5703125" style="133" customWidth="1"/>
    <col min="6152" max="6152" width="11" style="133" customWidth="1"/>
    <col min="6153" max="6153" width="9.28515625" style="133" customWidth="1"/>
    <col min="6154" max="6154" width="10.28515625" style="133" customWidth="1"/>
    <col min="6155" max="6155" width="14.28515625" style="133" customWidth="1"/>
    <col min="6156" max="6157" width="9.42578125" style="133" customWidth="1"/>
    <col min="6158" max="6158" width="12" style="133" customWidth="1"/>
    <col min="6159" max="6159" width="12.42578125" style="133" customWidth="1"/>
    <col min="6160" max="6160" width="11" style="133" customWidth="1"/>
    <col min="6161" max="6161" width="10.7109375" style="133" customWidth="1"/>
    <col min="6162" max="6162" width="14.28515625" style="133" customWidth="1"/>
    <col min="6163" max="6163" width="10.42578125" style="133" customWidth="1"/>
    <col min="6164" max="6164" width="9.28515625" style="133" customWidth="1"/>
    <col min="6165" max="6403" width="9.140625" style="133"/>
    <col min="6404" max="6404" width="3" style="133" customWidth="1"/>
    <col min="6405" max="6405" width="79.28515625" style="133" customWidth="1"/>
    <col min="6406" max="6406" width="10.28515625" style="133" customWidth="1"/>
    <col min="6407" max="6407" width="8.5703125" style="133" customWidth="1"/>
    <col min="6408" max="6408" width="11" style="133" customWidth="1"/>
    <col min="6409" max="6409" width="9.28515625" style="133" customWidth="1"/>
    <col min="6410" max="6410" width="10.28515625" style="133" customWidth="1"/>
    <col min="6411" max="6411" width="14.28515625" style="133" customWidth="1"/>
    <col min="6412" max="6413" width="9.42578125" style="133" customWidth="1"/>
    <col min="6414" max="6414" width="12" style="133" customWidth="1"/>
    <col min="6415" max="6415" width="12.42578125" style="133" customWidth="1"/>
    <col min="6416" max="6416" width="11" style="133" customWidth="1"/>
    <col min="6417" max="6417" width="10.7109375" style="133" customWidth="1"/>
    <col min="6418" max="6418" width="14.28515625" style="133" customWidth="1"/>
    <col min="6419" max="6419" width="10.42578125" style="133" customWidth="1"/>
    <col min="6420" max="6420" width="9.28515625" style="133" customWidth="1"/>
    <col min="6421" max="6659" width="9.140625" style="133"/>
    <col min="6660" max="6660" width="3" style="133" customWidth="1"/>
    <col min="6661" max="6661" width="79.28515625" style="133" customWidth="1"/>
    <col min="6662" max="6662" width="10.28515625" style="133" customWidth="1"/>
    <col min="6663" max="6663" width="8.5703125" style="133" customWidth="1"/>
    <col min="6664" max="6664" width="11" style="133" customWidth="1"/>
    <col min="6665" max="6665" width="9.28515625" style="133" customWidth="1"/>
    <col min="6666" max="6666" width="10.28515625" style="133" customWidth="1"/>
    <col min="6667" max="6667" width="14.28515625" style="133" customWidth="1"/>
    <col min="6668" max="6669" width="9.42578125" style="133" customWidth="1"/>
    <col min="6670" max="6670" width="12" style="133" customWidth="1"/>
    <col min="6671" max="6671" width="12.42578125" style="133" customWidth="1"/>
    <col min="6672" max="6672" width="11" style="133" customWidth="1"/>
    <col min="6673" max="6673" width="10.7109375" style="133" customWidth="1"/>
    <col min="6674" max="6674" width="14.28515625" style="133" customWidth="1"/>
    <col min="6675" max="6675" width="10.42578125" style="133" customWidth="1"/>
    <col min="6676" max="6676" width="9.28515625" style="133" customWidth="1"/>
    <col min="6677" max="6915" width="9.140625" style="133"/>
    <col min="6916" max="6916" width="3" style="133" customWidth="1"/>
    <col min="6917" max="6917" width="79.28515625" style="133" customWidth="1"/>
    <col min="6918" max="6918" width="10.28515625" style="133" customWidth="1"/>
    <col min="6919" max="6919" width="8.5703125" style="133" customWidth="1"/>
    <col min="6920" max="6920" width="11" style="133" customWidth="1"/>
    <col min="6921" max="6921" width="9.28515625" style="133" customWidth="1"/>
    <col min="6922" max="6922" width="10.28515625" style="133" customWidth="1"/>
    <col min="6923" max="6923" width="14.28515625" style="133" customWidth="1"/>
    <col min="6924" max="6925" width="9.42578125" style="133" customWidth="1"/>
    <col min="6926" max="6926" width="12" style="133" customWidth="1"/>
    <col min="6927" max="6927" width="12.42578125" style="133" customWidth="1"/>
    <col min="6928" max="6928" width="11" style="133" customWidth="1"/>
    <col min="6929" max="6929" width="10.7109375" style="133" customWidth="1"/>
    <col min="6930" max="6930" width="14.28515625" style="133" customWidth="1"/>
    <col min="6931" max="6931" width="10.42578125" style="133" customWidth="1"/>
    <col min="6932" max="6932" width="9.28515625" style="133" customWidth="1"/>
    <col min="6933" max="7171" width="9.140625" style="133"/>
    <col min="7172" max="7172" width="3" style="133" customWidth="1"/>
    <col min="7173" max="7173" width="79.28515625" style="133" customWidth="1"/>
    <col min="7174" max="7174" width="10.28515625" style="133" customWidth="1"/>
    <col min="7175" max="7175" width="8.5703125" style="133" customWidth="1"/>
    <col min="7176" max="7176" width="11" style="133" customWidth="1"/>
    <col min="7177" max="7177" width="9.28515625" style="133" customWidth="1"/>
    <col min="7178" max="7178" width="10.28515625" style="133" customWidth="1"/>
    <col min="7179" max="7179" width="14.28515625" style="133" customWidth="1"/>
    <col min="7180" max="7181" width="9.42578125" style="133" customWidth="1"/>
    <col min="7182" max="7182" width="12" style="133" customWidth="1"/>
    <col min="7183" max="7183" width="12.42578125" style="133" customWidth="1"/>
    <col min="7184" max="7184" width="11" style="133" customWidth="1"/>
    <col min="7185" max="7185" width="10.7109375" style="133" customWidth="1"/>
    <col min="7186" max="7186" width="14.28515625" style="133" customWidth="1"/>
    <col min="7187" max="7187" width="10.42578125" style="133" customWidth="1"/>
    <col min="7188" max="7188" width="9.28515625" style="133" customWidth="1"/>
    <col min="7189" max="7427" width="9.140625" style="133"/>
    <col min="7428" max="7428" width="3" style="133" customWidth="1"/>
    <col min="7429" max="7429" width="79.28515625" style="133" customWidth="1"/>
    <col min="7430" max="7430" width="10.28515625" style="133" customWidth="1"/>
    <col min="7431" max="7431" width="8.5703125" style="133" customWidth="1"/>
    <col min="7432" max="7432" width="11" style="133" customWidth="1"/>
    <col min="7433" max="7433" width="9.28515625" style="133" customWidth="1"/>
    <col min="7434" max="7434" width="10.28515625" style="133" customWidth="1"/>
    <col min="7435" max="7435" width="14.28515625" style="133" customWidth="1"/>
    <col min="7436" max="7437" width="9.42578125" style="133" customWidth="1"/>
    <col min="7438" max="7438" width="12" style="133" customWidth="1"/>
    <col min="7439" max="7439" width="12.42578125" style="133" customWidth="1"/>
    <col min="7440" max="7440" width="11" style="133" customWidth="1"/>
    <col min="7441" max="7441" width="10.7109375" style="133" customWidth="1"/>
    <col min="7442" max="7442" width="14.28515625" style="133" customWidth="1"/>
    <col min="7443" max="7443" width="10.42578125" style="133" customWidth="1"/>
    <col min="7444" max="7444" width="9.28515625" style="133" customWidth="1"/>
    <col min="7445" max="7683" width="9.140625" style="133"/>
    <col min="7684" max="7684" width="3" style="133" customWidth="1"/>
    <col min="7685" max="7685" width="79.28515625" style="133" customWidth="1"/>
    <col min="7686" max="7686" width="10.28515625" style="133" customWidth="1"/>
    <col min="7687" max="7687" width="8.5703125" style="133" customWidth="1"/>
    <col min="7688" max="7688" width="11" style="133" customWidth="1"/>
    <col min="7689" max="7689" width="9.28515625" style="133" customWidth="1"/>
    <col min="7690" max="7690" width="10.28515625" style="133" customWidth="1"/>
    <col min="7691" max="7691" width="14.28515625" style="133" customWidth="1"/>
    <col min="7692" max="7693" width="9.42578125" style="133" customWidth="1"/>
    <col min="7694" max="7694" width="12" style="133" customWidth="1"/>
    <col min="7695" max="7695" width="12.42578125" style="133" customWidth="1"/>
    <col min="7696" max="7696" width="11" style="133" customWidth="1"/>
    <col min="7697" max="7697" width="10.7109375" style="133" customWidth="1"/>
    <col min="7698" max="7698" width="14.28515625" style="133" customWidth="1"/>
    <col min="7699" max="7699" width="10.42578125" style="133" customWidth="1"/>
    <col min="7700" max="7700" width="9.28515625" style="133" customWidth="1"/>
    <col min="7701" max="7939" width="9.140625" style="133"/>
    <col min="7940" max="7940" width="3" style="133" customWidth="1"/>
    <col min="7941" max="7941" width="79.28515625" style="133" customWidth="1"/>
    <col min="7942" max="7942" width="10.28515625" style="133" customWidth="1"/>
    <col min="7943" max="7943" width="8.5703125" style="133" customWidth="1"/>
    <col min="7944" max="7944" width="11" style="133" customWidth="1"/>
    <col min="7945" max="7945" width="9.28515625" style="133" customWidth="1"/>
    <col min="7946" max="7946" width="10.28515625" style="133" customWidth="1"/>
    <col min="7947" max="7947" width="14.28515625" style="133" customWidth="1"/>
    <col min="7948" max="7949" width="9.42578125" style="133" customWidth="1"/>
    <col min="7950" max="7950" width="12" style="133" customWidth="1"/>
    <col min="7951" max="7951" width="12.42578125" style="133" customWidth="1"/>
    <col min="7952" max="7952" width="11" style="133" customWidth="1"/>
    <col min="7953" max="7953" width="10.7109375" style="133" customWidth="1"/>
    <col min="7954" max="7954" width="14.28515625" style="133" customWidth="1"/>
    <col min="7955" max="7955" width="10.42578125" style="133" customWidth="1"/>
    <col min="7956" max="7956" width="9.28515625" style="133" customWidth="1"/>
    <col min="7957" max="8195" width="9.140625" style="133"/>
    <col min="8196" max="8196" width="3" style="133" customWidth="1"/>
    <col min="8197" max="8197" width="79.28515625" style="133" customWidth="1"/>
    <col min="8198" max="8198" width="10.28515625" style="133" customWidth="1"/>
    <col min="8199" max="8199" width="8.5703125" style="133" customWidth="1"/>
    <col min="8200" max="8200" width="11" style="133" customWidth="1"/>
    <col min="8201" max="8201" width="9.28515625" style="133" customWidth="1"/>
    <col min="8202" max="8202" width="10.28515625" style="133" customWidth="1"/>
    <col min="8203" max="8203" width="14.28515625" style="133" customWidth="1"/>
    <col min="8204" max="8205" width="9.42578125" style="133" customWidth="1"/>
    <col min="8206" max="8206" width="12" style="133" customWidth="1"/>
    <col min="8207" max="8207" width="12.42578125" style="133" customWidth="1"/>
    <col min="8208" max="8208" width="11" style="133" customWidth="1"/>
    <col min="8209" max="8209" width="10.7109375" style="133" customWidth="1"/>
    <col min="8210" max="8210" width="14.28515625" style="133" customWidth="1"/>
    <col min="8211" max="8211" width="10.42578125" style="133" customWidth="1"/>
    <col min="8212" max="8212" width="9.28515625" style="133" customWidth="1"/>
    <col min="8213" max="8451" width="9.140625" style="133"/>
    <col min="8452" max="8452" width="3" style="133" customWidth="1"/>
    <col min="8453" max="8453" width="79.28515625" style="133" customWidth="1"/>
    <col min="8454" max="8454" width="10.28515625" style="133" customWidth="1"/>
    <col min="8455" max="8455" width="8.5703125" style="133" customWidth="1"/>
    <col min="8456" max="8456" width="11" style="133" customWidth="1"/>
    <col min="8457" max="8457" width="9.28515625" style="133" customWidth="1"/>
    <col min="8458" max="8458" width="10.28515625" style="133" customWidth="1"/>
    <col min="8459" max="8459" width="14.28515625" style="133" customWidth="1"/>
    <col min="8460" max="8461" width="9.42578125" style="133" customWidth="1"/>
    <col min="8462" max="8462" width="12" style="133" customWidth="1"/>
    <col min="8463" max="8463" width="12.42578125" style="133" customWidth="1"/>
    <col min="8464" max="8464" width="11" style="133" customWidth="1"/>
    <col min="8465" max="8465" width="10.7109375" style="133" customWidth="1"/>
    <col min="8466" max="8466" width="14.28515625" style="133" customWidth="1"/>
    <col min="8467" max="8467" width="10.42578125" style="133" customWidth="1"/>
    <col min="8468" max="8468" width="9.28515625" style="133" customWidth="1"/>
    <col min="8469" max="8707" width="9.140625" style="133"/>
    <col min="8708" max="8708" width="3" style="133" customWidth="1"/>
    <col min="8709" max="8709" width="79.28515625" style="133" customWidth="1"/>
    <col min="8710" max="8710" width="10.28515625" style="133" customWidth="1"/>
    <col min="8711" max="8711" width="8.5703125" style="133" customWidth="1"/>
    <col min="8712" max="8712" width="11" style="133" customWidth="1"/>
    <col min="8713" max="8713" width="9.28515625" style="133" customWidth="1"/>
    <col min="8714" max="8714" width="10.28515625" style="133" customWidth="1"/>
    <col min="8715" max="8715" width="14.28515625" style="133" customWidth="1"/>
    <col min="8716" max="8717" width="9.42578125" style="133" customWidth="1"/>
    <col min="8718" max="8718" width="12" style="133" customWidth="1"/>
    <col min="8719" max="8719" width="12.42578125" style="133" customWidth="1"/>
    <col min="8720" max="8720" width="11" style="133" customWidth="1"/>
    <col min="8721" max="8721" width="10.7109375" style="133" customWidth="1"/>
    <col min="8722" max="8722" width="14.28515625" style="133" customWidth="1"/>
    <col min="8723" max="8723" width="10.42578125" style="133" customWidth="1"/>
    <col min="8724" max="8724" width="9.28515625" style="133" customWidth="1"/>
    <col min="8725" max="8963" width="9.140625" style="133"/>
    <col min="8964" max="8964" width="3" style="133" customWidth="1"/>
    <col min="8965" max="8965" width="79.28515625" style="133" customWidth="1"/>
    <col min="8966" max="8966" width="10.28515625" style="133" customWidth="1"/>
    <col min="8967" max="8967" width="8.5703125" style="133" customWidth="1"/>
    <col min="8968" max="8968" width="11" style="133" customWidth="1"/>
    <col min="8969" max="8969" width="9.28515625" style="133" customWidth="1"/>
    <col min="8970" max="8970" width="10.28515625" style="133" customWidth="1"/>
    <col min="8971" max="8971" width="14.28515625" style="133" customWidth="1"/>
    <col min="8972" max="8973" width="9.42578125" style="133" customWidth="1"/>
    <col min="8974" max="8974" width="12" style="133" customWidth="1"/>
    <col min="8975" max="8975" width="12.42578125" style="133" customWidth="1"/>
    <col min="8976" max="8976" width="11" style="133" customWidth="1"/>
    <col min="8977" max="8977" width="10.7109375" style="133" customWidth="1"/>
    <col min="8978" max="8978" width="14.28515625" style="133" customWidth="1"/>
    <col min="8979" max="8979" width="10.42578125" style="133" customWidth="1"/>
    <col min="8980" max="8980" width="9.28515625" style="133" customWidth="1"/>
    <col min="8981" max="9219" width="9.140625" style="133"/>
    <col min="9220" max="9220" width="3" style="133" customWidth="1"/>
    <col min="9221" max="9221" width="79.28515625" style="133" customWidth="1"/>
    <col min="9222" max="9222" width="10.28515625" style="133" customWidth="1"/>
    <col min="9223" max="9223" width="8.5703125" style="133" customWidth="1"/>
    <col min="9224" max="9224" width="11" style="133" customWidth="1"/>
    <col min="9225" max="9225" width="9.28515625" style="133" customWidth="1"/>
    <col min="9226" max="9226" width="10.28515625" style="133" customWidth="1"/>
    <col min="9227" max="9227" width="14.28515625" style="133" customWidth="1"/>
    <col min="9228" max="9229" width="9.42578125" style="133" customWidth="1"/>
    <col min="9230" max="9230" width="12" style="133" customWidth="1"/>
    <col min="9231" max="9231" width="12.42578125" style="133" customWidth="1"/>
    <col min="9232" max="9232" width="11" style="133" customWidth="1"/>
    <col min="9233" max="9233" width="10.7109375" style="133" customWidth="1"/>
    <col min="9234" max="9234" width="14.28515625" style="133" customWidth="1"/>
    <col min="9235" max="9235" width="10.42578125" style="133" customWidth="1"/>
    <col min="9236" max="9236" width="9.28515625" style="133" customWidth="1"/>
    <col min="9237" max="9475" width="9.140625" style="133"/>
    <col min="9476" max="9476" width="3" style="133" customWidth="1"/>
    <col min="9477" max="9477" width="79.28515625" style="133" customWidth="1"/>
    <col min="9478" max="9478" width="10.28515625" style="133" customWidth="1"/>
    <col min="9479" max="9479" width="8.5703125" style="133" customWidth="1"/>
    <col min="9480" max="9480" width="11" style="133" customWidth="1"/>
    <col min="9481" max="9481" width="9.28515625" style="133" customWidth="1"/>
    <col min="9482" max="9482" width="10.28515625" style="133" customWidth="1"/>
    <col min="9483" max="9483" width="14.28515625" style="133" customWidth="1"/>
    <col min="9484" max="9485" width="9.42578125" style="133" customWidth="1"/>
    <col min="9486" max="9486" width="12" style="133" customWidth="1"/>
    <col min="9487" max="9487" width="12.42578125" style="133" customWidth="1"/>
    <col min="9488" max="9488" width="11" style="133" customWidth="1"/>
    <col min="9489" max="9489" width="10.7109375" style="133" customWidth="1"/>
    <col min="9490" max="9490" width="14.28515625" style="133" customWidth="1"/>
    <col min="9491" max="9491" width="10.42578125" style="133" customWidth="1"/>
    <col min="9492" max="9492" width="9.28515625" style="133" customWidth="1"/>
    <col min="9493" max="9731" width="9.140625" style="133"/>
    <col min="9732" max="9732" width="3" style="133" customWidth="1"/>
    <col min="9733" max="9733" width="79.28515625" style="133" customWidth="1"/>
    <col min="9734" max="9734" width="10.28515625" style="133" customWidth="1"/>
    <col min="9735" max="9735" width="8.5703125" style="133" customWidth="1"/>
    <col min="9736" max="9736" width="11" style="133" customWidth="1"/>
    <col min="9737" max="9737" width="9.28515625" style="133" customWidth="1"/>
    <col min="9738" max="9738" width="10.28515625" style="133" customWidth="1"/>
    <col min="9739" max="9739" width="14.28515625" style="133" customWidth="1"/>
    <col min="9740" max="9741" width="9.42578125" style="133" customWidth="1"/>
    <col min="9742" max="9742" width="12" style="133" customWidth="1"/>
    <col min="9743" max="9743" width="12.42578125" style="133" customWidth="1"/>
    <col min="9744" max="9744" width="11" style="133" customWidth="1"/>
    <col min="9745" max="9745" width="10.7109375" style="133" customWidth="1"/>
    <col min="9746" max="9746" width="14.28515625" style="133" customWidth="1"/>
    <col min="9747" max="9747" width="10.42578125" style="133" customWidth="1"/>
    <col min="9748" max="9748" width="9.28515625" style="133" customWidth="1"/>
    <col min="9749" max="9987" width="9.140625" style="133"/>
    <col min="9988" max="9988" width="3" style="133" customWidth="1"/>
    <col min="9989" max="9989" width="79.28515625" style="133" customWidth="1"/>
    <col min="9990" max="9990" width="10.28515625" style="133" customWidth="1"/>
    <col min="9991" max="9991" width="8.5703125" style="133" customWidth="1"/>
    <col min="9992" max="9992" width="11" style="133" customWidth="1"/>
    <col min="9993" max="9993" width="9.28515625" style="133" customWidth="1"/>
    <col min="9994" max="9994" width="10.28515625" style="133" customWidth="1"/>
    <col min="9995" max="9995" width="14.28515625" style="133" customWidth="1"/>
    <col min="9996" max="9997" width="9.42578125" style="133" customWidth="1"/>
    <col min="9998" max="9998" width="12" style="133" customWidth="1"/>
    <col min="9999" max="9999" width="12.42578125" style="133" customWidth="1"/>
    <col min="10000" max="10000" width="11" style="133" customWidth="1"/>
    <col min="10001" max="10001" width="10.7109375" style="133" customWidth="1"/>
    <col min="10002" max="10002" width="14.28515625" style="133" customWidth="1"/>
    <col min="10003" max="10003" width="10.42578125" style="133" customWidth="1"/>
    <col min="10004" max="10004" width="9.28515625" style="133" customWidth="1"/>
    <col min="10005" max="10243" width="9.140625" style="133"/>
    <col min="10244" max="10244" width="3" style="133" customWidth="1"/>
    <col min="10245" max="10245" width="79.28515625" style="133" customWidth="1"/>
    <col min="10246" max="10246" width="10.28515625" style="133" customWidth="1"/>
    <col min="10247" max="10247" width="8.5703125" style="133" customWidth="1"/>
    <col min="10248" max="10248" width="11" style="133" customWidth="1"/>
    <col min="10249" max="10249" width="9.28515625" style="133" customWidth="1"/>
    <col min="10250" max="10250" width="10.28515625" style="133" customWidth="1"/>
    <col min="10251" max="10251" width="14.28515625" style="133" customWidth="1"/>
    <col min="10252" max="10253" width="9.42578125" style="133" customWidth="1"/>
    <col min="10254" max="10254" width="12" style="133" customWidth="1"/>
    <col min="10255" max="10255" width="12.42578125" style="133" customWidth="1"/>
    <col min="10256" max="10256" width="11" style="133" customWidth="1"/>
    <col min="10257" max="10257" width="10.7109375" style="133" customWidth="1"/>
    <col min="10258" max="10258" width="14.28515625" style="133" customWidth="1"/>
    <col min="10259" max="10259" width="10.42578125" style="133" customWidth="1"/>
    <col min="10260" max="10260" width="9.28515625" style="133" customWidth="1"/>
    <col min="10261" max="10499" width="9.140625" style="133"/>
    <col min="10500" max="10500" width="3" style="133" customWidth="1"/>
    <col min="10501" max="10501" width="79.28515625" style="133" customWidth="1"/>
    <col min="10502" max="10502" width="10.28515625" style="133" customWidth="1"/>
    <col min="10503" max="10503" width="8.5703125" style="133" customWidth="1"/>
    <col min="10504" max="10504" width="11" style="133" customWidth="1"/>
    <col min="10505" max="10505" width="9.28515625" style="133" customWidth="1"/>
    <col min="10506" max="10506" width="10.28515625" style="133" customWidth="1"/>
    <col min="10507" max="10507" width="14.28515625" style="133" customWidth="1"/>
    <col min="10508" max="10509" width="9.42578125" style="133" customWidth="1"/>
    <col min="10510" max="10510" width="12" style="133" customWidth="1"/>
    <col min="10511" max="10511" width="12.42578125" style="133" customWidth="1"/>
    <col min="10512" max="10512" width="11" style="133" customWidth="1"/>
    <col min="10513" max="10513" width="10.7109375" style="133" customWidth="1"/>
    <col min="10514" max="10514" width="14.28515625" style="133" customWidth="1"/>
    <col min="10515" max="10515" width="10.42578125" style="133" customWidth="1"/>
    <col min="10516" max="10516" width="9.28515625" style="133" customWidth="1"/>
    <col min="10517" max="10755" width="9.140625" style="133"/>
    <col min="10756" max="10756" width="3" style="133" customWidth="1"/>
    <col min="10757" max="10757" width="79.28515625" style="133" customWidth="1"/>
    <col min="10758" max="10758" width="10.28515625" style="133" customWidth="1"/>
    <col min="10759" max="10759" width="8.5703125" style="133" customWidth="1"/>
    <col min="10760" max="10760" width="11" style="133" customWidth="1"/>
    <col min="10761" max="10761" width="9.28515625" style="133" customWidth="1"/>
    <col min="10762" max="10762" width="10.28515625" style="133" customWidth="1"/>
    <col min="10763" max="10763" width="14.28515625" style="133" customWidth="1"/>
    <col min="10764" max="10765" width="9.42578125" style="133" customWidth="1"/>
    <col min="10766" max="10766" width="12" style="133" customWidth="1"/>
    <col min="10767" max="10767" width="12.42578125" style="133" customWidth="1"/>
    <col min="10768" max="10768" width="11" style="133" customWidth="1"/>
    <col min="10769" max="10769" width="10.7109375" style="133" customWidth="1"/>
    <col min="10770" max="10770" width="14.28515625" style="133" customWidth="1"/>
    <col min="10771" max="10771" width="10.42578125" style="133" customWidth="1"/>
    <col min="10772" max="10772" width="9.28515625" style="133" customWidth="1"/>
    <col min="10773" max="11011" width="9.140625" style="133"/>
    <col min="11012" max="11012" width="3" style="133" customWidth="1"/>
    <col min="11013" max="11013" width="79.28515625" style="133" customWidth="1"/>
    <col min="11014" max="11014" width="10.28515625" style="133" customWidth="1"/>
    <col min="11015" max="11015" width="8.5703125" style="133" customWidth="1"/>
    <col min="11016" max="11016" width="11" style="133" customWidth="1"/>
    <col min="11017" max="11017" width="9.28515625" style="133" customWidth="1"/>
    <col min="11018" max="11018" width="10.28515625" style="133" customWidth="1"/>
    <col min="11019" max="11019" width="14.28515625" style="133" customWidth="1"/>
    <col min="11020" max="11021" width="9.42578125" style="133" customWidth="1"/>
    <col min="11022" max="11022" width="12" style="133" customWidth="1"/>
    <col min="11023" max="11023" width="12.42578125" style="133" customWidth="1"/>
    <col min="11024" max="11024" width="11" style="133" customWidth="1"/>
    <col min="11025" max="11025" width="10.7109375" style="133" customWidth="1"/>
    <col min="11026" max="11026" width="14.28515625" style="133" customWidth="1"/>
    <col min="11027" max="11027" width="10.42578125" style="133" customWidth="1"/>
    <col min="11028" max="11028" width="9.28515625" style="133" customWidth="1"/>
    <col min="11029" max="11267" width="9.140625" style="133"/>
    <col min="11268" max="11268" width="3" style="133" customWidth="1"/>
    <col min="11269" max="11269" width="79.28515625" style="133" customWidth="1"/>
    <col min="11270" max="11270" width="10.28515625" style="133" customWidth="1"/>
    <col min="11271" max="11271" width="8.5703125" style="133" customWidth="1"/>
    <col min="11272" max="11272" width="11" style="133" customWidth="1"/>
    <col min="11273" max="11273" width="9.28515625" style="133" customWidth="1"/>
    <col min="11274" max="11274" width="10.28515625" style="133" customWidth="1"/>
    <col min="11275" max="11275" width="14.28515625" style="133" customWidth="1"/>
    <col min="11276" max="11277" width="9.42578125" style="133" customWidth="1"/>
    <col min="11278" max="11278" width="12" style="133" customWidth="1"/>
    <col min="11279" max="11279" width="12.42578125" style="133" customWidth="1"/>
    <col min="11280" max="11280" width="11" style="133" customWidth="1"/>
    <col min="11281" max="11281" width="10.7109375" style="133" customWidth="1"/>
    <col min="11282" max="11282" width="14.28515625" style="133" customWidth="1"/>
    <col min="11283" max="11283" width="10.42578125" style="133" customWidth="1"/>
    <col min="11284" max="11284" width="9.28515625" style="133" customWidth="1"/>
    <col min="11285" max="11523" width="9.140625" style="133"/>
    <col min="11524" max="11524" width="3" style="133" customWidth="1"/>
    <col min="11525" max="11525" width="79.28515625" style="133" customWidth="1"/>
    <col min="11526" max="11526" width="10.28515625" style="133" customWidth="1"/>
    <col min="11527" max="11527" width="8.5703125" style="133" customWidth="1"/>
    <col min="11528" max="11528" width="11" style="133" customWidth="1"/>
    <col min="11529" max="11529" width="9.28515625" style="133" customWidth="1"/>
    <col min="11530" max="11530" width="10.28515625" style="133" customWidth="1"/>
    <col min="11531" max="11531" width="14.28515625" style="133" customWidth="1"/>
    <col min="11532" max="11533" width="9.42578125" style="133" customWidth="1"/>
    <col min="11534" max="11534" width="12" style="133" customWidth="1"/>
    <col min="11535" max="11535" width="12.42578125" style="133" customWidth="1"/>
    <col min="11536" max="11536" width="11" style="133" customWidth="1"/>
    <col min="11537" max="11537" width="10.7109375" style="133" customWidth="1"/>
    <col min="11538" max="11538" width="14.28515625" style="133" customWidth="1"/>
    <col min="11539" max="11539" width="10.42578125" style="133" customWidth="1"/>
    <col min="11540" max="11540" width="9.28515625" style="133" customWidth="1"/>
    <col min="11541" max="11779" width="9.140625" style="133"/>
    <col min="11780" max="11780" width="3" style="133" customWidth="1"/>
    <col min="11781" max="11781" width="79.28515625" style="133" customWidth="1"/>
    <col min="11782" max="11782" width="10.28515625" style="133" customWidth="1"/>
    <col min="11783" max="11783" width="8.5703125" style="133" customWidth="1"/>
    <col min="11784" max="11784" width="11" style="133" customWidth="1"/>
    <col min="11785" max="11785" width="9.28515625" style="133" customWidth="1"/>
    <col min="11786" max="11786" width="10.28515625" style="133" customWidth="1"/>
    <col min="11787" max="11787" width="14.28515625" style="133" customWidth="1"/>
    <col min="11788" max="11789" width="9.42578125" style="133" customWidth="1"/>
    <col min="11790" max="11790" width="12" style="133" customWidth="1"/>
    <col min="11791" max="11791" width="12.42578125" style="133" customWidth="1"/>
    <col min="11792" max="11792" width="11" style="133" customWidth="1"/>
    <col min="11793" max="11793" width="10.7109375" style="133" customWidth="1"/>
    <col min="11794" max="11794" width="14.28515625" style="133" customWidth="1"/>
    <col min="11795" max="11795" width="10.42578125" style="133" customWidth="1"/>
    <col min="11796" max="11796" width="9.28515625" style="133" customWidth="1"/>
    <col min="11797" max="12035" width="9.140625" style="133"/>
    <col min="12036" max="12036" width="3" style="133" customWidth="1"/>
    <col min="12037" max="12037" width="79.28515625" style="133" customWidth="1"/>
    <col min="12038" max="12038" width="10.28515625" style="133" customWidth="1"/>
    <col min="12039" max="12039" width="8.5703125" style="133" customWidth="1"/>
    <col min="12040" max="12040" width="11" style="133" customWidth="1"/>
    <col min="12041" max="12041" width="9.28515625" style="133" customWidth="1"/>
    <col min="12042" max="12042" width="10.28515625" style="133" customWidth="1"/>
    <col min="12043" max="12043" width="14.28515625" style="133" customWidth="1"/>
    <col min="12044" max="12045" width="9.42578125" style="133" customWidth="1"/>
    <col min="12046" max="12046" width="12" style="133" customWidth="1"/>
    <col min="12047" max="12047" width="12.42578125" style="133" customWidth="1"/>
    <col min="12048" max="12048" width="11" style="133" customWidth="1"/>
    <col min="12049" max="12049" width="10.7109375" style="133" customWidth="1"/>
    <col min="12050" max="12050" width="14.28515625" style="133" customWidth="1"/>
    <col min="12051" max="12051" width="10.42578125" style="133" customWidth="1"/>
    <col min="12052" max="12052" width="9.28515625" style="133" customWidth="1"/>
    <col min="12053" max="12291" width="9.140625" style="133"/>
    <col min="12292" max="12292" width="3" style="133" customWidth="1"/>
    <col min="12293" max="12293" width="79.28515625" style="133" customWidth="1"/>
    <col min="12294" max="12294" width="10.28515625" style="133" customWidth="1"/>
    <col min="12295" max="12295" width="8.5703125" style="133" customWidth="1"/>
    <col min="12296" max="12296" width="11" style="133" customWidth="1"/>
    <col min="12297" max="12297" width="9.28515625" style="133" customWidth="1"/>
    <col min="12298" max="12298" width="10.28515625" style="133" customWidth="1"/>
    <col min="12299" max="12299" width="14.28515625" style="133" customWidth="1"/>
    <col min="12300" max="12301" width="9.42578125" style="133" customWidth="1"/>
    <col min="12302" max="12302" width="12" style="133" customWidth="1"/>
    <col min="12303" max="12303" width="12.42578125" style="133" customWidth="1"/>
    <col min="12304" max="12304" width="11" style="133" customWidth="1"/>
    <col min="12305" max="12305" width="10.7109375" style="133" customWidth="1"/>
    <col min="12306" max="12306" width="14.28515625" style="133" customWidth="1"/>
    <col min="12307" max="12307" width="10.42578125" style="133" customWidth="1"/>
    <col min="12308" max="12308" width="9.28515625" style="133" customWidth="1"/>
    <col min="12309" max="12547" width="9.140625" style="133"/>
    <col min="12548" max="12548" width="3" style="133" customWidth="1"/>
    <col min="12549" max="12549" width="79.28515625" style="133" customWidth="1"/>
    <col min="12550" max="12550" width="10.28515625" style="133" customWidth="1"/>
    <col min="12551" max="12551" width="8.5703125" style="133" customWidth="1"/>
    <col min="12552" max="12552" width="11" style="133" customWidth="1"/>
    <col min="12553" max="12553" width="9.28515625" style="133" customWidth="1"/>
    <col min="12554" max="12554" width="10.28515625" style="133" customWidth="1"/>
    <col min="12555" max="12555" width="14.28515625" style="133" customWidth="1"/>
    <col min="12556" max="12557" width="9.42578125" style="133" customWidth="1"/>
    <col min="12558" max="12558" width="12" style="133" customWidth="1"/>
    <col min="12559" max="12559" width="12.42578125" style="133" customWidth="1"/>
    <col min="12560" max="12560" width="11" style="133" customWidth="1"/>
    <col min="12561" max="12561" width="10.7109375" style="133" customWidth="1"/>
    <col min="12562" max="12562" width="14.28515625" style="133" customWidth="1"/>
    <col min="12563" max="12563" width="10.42578125" style="133" customWidth="1"/>
    <col min="12564" max="12564" width="9.28515625" style="133" customWidth="1"/>
    <col min="12565" max="12803" width="9.140625" style="133"/>
    <col min="12804" max="12804" width="3" style="133" customWidth="1"/>
    <col min="12805" max="12805" width="79.28515625" style="133" customWidth="1"/>
    <col min="12806" max="12806" width="10.28515625" style="133" customWidth="1"/>
    <col min="12807" max="12807" width="8.5703125" style="133" customWidth="1"/>
    <col min="12808" max="12808" width="11" style="133" customWidth="1"/>
    <col min="12809" max="12809" width="9.28515625" style="133" customWidth="1"/>
    <col min="12810" max="12810" width="10.28515625" style="133" customWidth="1"/>
    <col min="12811" max="12811" width="14.28515625" style="133" customWidth="1"/>
    <col min="12812" max="12813" width="9.42578125" style="133" customWidth="1"/>
    <col min="12814" max="12814" width="12" style="133" customWidth="1"/>
    <col min="12815" max="12815" width="12.42578125" style="133" customWidth="1"/>
    <col min="12816" max="12816" width="11" style="133" customWidth="1"/>
    <col min="12817" max="12817" width="10.7109375" style="133" customWidth="1"/>
    <col min="12818" max="12818" width="14.28515625" style="133" customWidth="1"/>
    <col min="12819" max="12819" width="10.42578125" style="133" customWidth="1"/>
    <col min="12820" max="12820" width="9.28515625" style="133" customWidth="1"/>
    <col min="12821" max="13059" width="9.140625" style="133"/>
    <col min="13060" max="13060" width="3" style="133" customWidth="1"/>
    <col min="13061" max="13061" width="79.28515625" style="133" customWidth="1"/>
    <col min="13062" max="13062" width="10.28515625" style="133" customWidth="1"/>
    <col min="13063" max="13063" width="8.5703125" style="133" customWidth="1"/>
    <col min="13064" max="13064" width="11" style="133" customWidth="1"/>
    <col min="13065" max="13065" width="9.28515625" style="133" customWidth="1"/>
    <col min="13066" max="13066" width="10.28515625" style="133" customWidth="1"/>
    <col min="13067" max="13067" width="14.28515625" style="133" customWidth="1"/>
    <col min="13068" max="13069" width="9.42578125" style="133" customWidth="1"/>
    <col min="13070" max="13070" width="12" style="133" customWidth="1"/>
    <col min="13071" max="13071" width="12.42578125" style="133" customWidth="1"/>
    <col min="13072" max="13072" width="11" style="133" customWidth="1"/>
    <col min="13073" max="13073" width="10.7109375" style="133" customWidth="1"/>
    <col min="13074" max="13074" width="14.28515625" style="133" customWidth="1"/>
    <col min="13075" max="13075" width="10.42578125" style="133" customWidth="1"/>
    <col min="13076" max="13076" width="9.28515625" style="133" customWidth="1"/>
    <col min="13077" max="13315" width="9.140625" style="133"/>
    <col min="13316" max="13316" width="3" style="133" customWidth="1"/>
    <col min="13317" max="13317" width="79.28515625" style="133" customWidth="1"/>
    <col min="13318" max="13318" width="10.28515625" style="133" customWidth="1"/>
    <col min="13319" max="13319" width="8.5703125" style="133" customWidth="1"/>
    <col min="13320" max="13320" width="11" style="133" customWidth="1"/>
    <col min="13321" max="13321" width="9.28515625" style="133" customWidth="1"/>
    <col min="13322" max="13322" width="10.28515625" style="133" customWidth="1"/>
    <col min="13323" max="13323" width="14.28515625" style="133" customWidth="1"/>
    <col min="13324" max="13325" width="9.42578125" style="133" customWidth="1"/>
    <col min="13326" max="13326" width="12" style="133" customWidth="1"/>
    <col min="13327" max="13327" width="12.42578125" style="133" customWidth="1"/>
    <col min="13328" max="13328" width="11" style="133" customWidth="1"/>
    <col min="13329" max="13329" width="10.7109375" style="133" customWidth="1"/>
    <col min="13330" max="13330" width="14.28515625" style="133" customWidth="1"/>
    <col min="13331" max="13331" width="10.42578125" style="133" customWidth="1"/>
    <col min="13332" max="13332" width="9.28515625" style="133" customWidth="1"/>
    <col min="13333" max="13571" width="9.140625" style="133"/>
    <col min="13572" max="13572" width="3" style="133" customWidth="1"/>
    <col min="13573" max="13573" width="79.28515625" style="133" customWidth="1"/>
    <col min="13574" max="13574" width="10.28515625" style="133" customWidth="1"/>
    <col min="13575" max="13575" width="8.5703125" style="133" customWidth="1"/>
    <col min="13576" max="13576" width="11" style="133" customWidth="1"/>
    <col min="13577" max="13577" width="9.28515625" style="133" customWidth="1"/>
    <col min="13578" max="13578" width="10.28515625" style="133" customWidth="1"/>
    <col min="13579" max="13579" width="14.28515625" style="133" customWidth="1"/>
    <col min="13580" max="13581" width="9.42578125" style="133" customWidth="1"/>
    <col min="13582" max="13582" width="12" style="133" customWidth="1"/>
    <col min="13583" max="13583" width="12.42578125" style="133" customWidth="1"/>
    <col min="13584" max="13584" width="11" style="133" customWidth="1"/>
    <col min="13585" max="13585" width="10.7109375" style="133" customWidth="1"/>
    <col min="13586" max="13586" width="14.28515625" style="133" customWidth="1"/>
    <col min="13587" max="13587" width="10.42578125" style="133" customWidth="1"/>
    <col min="13588" max="13588" width="9.28515625" style="133" customWidth="1"/>
    <col min="13589" max="13827" width="9.140625" style="133"/>
    <col min="13828" max="13828" width="3" style="133" customWidth="1"/>
    <col min="13829" max="13829" width="79.28515625" style="133" customWidth="1"/>
    <col min="13830" max="13830" width="10.28515625" style="133" customWidth="1"/>
    <col min="13831" max="13831" width="8.5703125" style="133" customWidth="1"/>
    <col min="13832" max="13832" width="11" style="133" customWidth="1"/>
    <col min="13833" max="13833" width="9.28515625" style="133" customWidth="1"/>
    <col min="13834" max="13834" width="10.28515625" style="133" customWidth="1"/>
    <col min="13835" max="13835" width="14.28515625" style="133" customWidth="1"/>
    <col min="13836" max="13837" width="9.42578125" style="133" customWidth="1"/>
    <col min="13838" max="13838" width="12" style="133" customWidth="1"/>
    <col min="13839" max="13839" width="12.42578125" style="133" customWidth="1"/>
    <col min="13840" max="13840" width="11" style="133" customWidth="1"/>
    <col min="13841" max="13841" width="10.7109375" style="133" customWidth="1"/>
    <col min="13842" max="13842" width="14.28515625" style="133" customWidth="1"/>
    <col min="13843" max="13843" width="10.42578125" style="133" customWidth="1"/>
    <col min="13844" max="13844" width="9.28515625" style="133" customWidth="1"/>
    <col min="13845" max="14083" width="9.140625" style="133"/>
    <col min="14084" max="14084" width="3" style="133" customWidth="1"/>
    <col min="14085" max="14085" width="79.28515625" style="133" customWidth="1"/>
    <col min="14086" max="14086" width="10.28515625" style="133" customWidth="1"/>
    <col min="14087" max="14087" width="8.5703125" style="133" customWidth="1"/>
    <col min="14088" max="14088" width="11" style="133" customWidth="1"/>
    <col min="14089" max="14089" width="9.28515625" style="133" customWidth="1"/>
    <col min="14090" max="14090" width="10.28515625" style="133" customWidth="1"/>
    <col min="14091" max="14091" width="14.28515625" style="133" customWidth="1"/>
    <col min="14092" max="14093" width="9.42578125" style="133" customWidth="1"/>
    <col min="14094" max="14094" width="12" style="133" customWidth="1"/>
    <col min="14095" max="14095" width="12.42578125" style="133" customWidth="1"/>
    <col min="14096" max="14096" width="11" style="133" customWidth="1"/>
    <col min="14097" max="14097" width="10.7109375" style="133" customWidth="1"/>
    <col min="14098" max="14098" width="14.28515625" style="133" customWidth="1"/>
    <col min="14099" max="14099" width="10.42578125" style="133" customWidth="1"/>
    <col min="14100" max="14100" width="9.28515625" style="133" customWidth="1"/>
    <col min="14101" max="14339" width="9.140625" style="133"/>
    <col min="14340" max="14340" width="3" style="133" customWidth="1"/>
    <col min="14341" max="14341" width="79.28515625" style="133" customWidth="1"/>
    <col min="14342" max="14342" width="10.28515625" style="133" customWidth="1"/>
    <col min="14343" max="14343" width="8.5703125" style="133" customWidth="1"/>
    <col min="14344" max="14344" width="11" style="133" customWidth="1"/>
    <col min="14345" max="14345" width="9.28515625" style="133" customWidth="1"/>
    <col min="14346" max="14346" width="10.28515625" style="133" customWidth="1"/>
    <col min="14347" max="14347" width="14.28515625" style="133" customWidth="1"/>
    <col min="14348" max="14349" width="9.42578125" style="133" customWidth="1"/>
    <col min="14350" max="14350" width="12" style="133" customWidth="1"/>
    <col min="14351" max="14351" width="12.42578125" style="133" customWidth="1"/>
    <col min="14352" max="14352" width="11" style="133" customWidth="1"/>
    <col min="14353" max="14353" width="10.7109375" style="133" customWidth="1"/>
    <col min="14354" max="14354" width="14.28515625" style="133" customWidth="1"/>
    <col min="14355" max="14355" width="10.42578125" style="133" customWidth="1"/>
    <col min="14356" max="14356" width="9.28515625" style="133" customWidth="1"/>
    <col min="14357" max="14595" width="9.140625" style="133"/>
    <col min="14596" max="14596" width="3" style="133" customWidth="1"/>
    <col min="14597" max="14597" width="79.28515625" style="133" customWidth="1"/>
    <col min="14598" max="14598" width="10.28515625" style="133" customWidth="1"/>
    <col min="14599" max="14599" width="8.5703125" style="133" customWidth="1"/>
    <col min="14600" max="14600" width="11" style="133" customWidth="1"/>
    <col min="14601" max="14601" width="9.28515625" style="133" customWidth="1"/>
    <col min="14602" max="14602" width="10.28515625" style="133" customWidth="1"/>
    <col min="14603" max="14603" width="14.28515625" style="133" customWidth="1"/>
    <col min="14604" max="14605" width="9.42578125" style="133" customWidth="1"/>
    <col min="14606" max="14606" width="12" style="133" customWidth="1"/>
    <col min="14607" max="14607" width="12.42578125" style="133" customWidth="1"/>
    <col min="14608" max="14608" width="11" style="133" customWidth="1"/>
    <col min="14609" max="14609" width="10.7109375" style="133" customWidth="1"/>
    <col min="14610" max="14610" width="14.28515625" style="133" customWidth="1"/>
    <col min="14611" max="14611" width="10.42578125" style="133" customWidth="1"/>
    <col min="14612" max="14612" width="9.28515625" style="133" customWidth="1"/>
    <col min="14613" max="14851" width="9.140625" style="133"/>
    <col min="14852" max="14852" width="3" style="133" customWidth="1"/>
    <col min="14853" max="14853" width="79.28515625" style="133" customWidth="1"/>
    <col min="14854" max="14854" width="10.28515625" style="133" customWidth="1"/>
    <col min="14855" max="14855" width="8.5703125" style="133" customWidth="1"/>
    <col min="14856" max="14856" width="11" style="133" customWidth="1"/>
    <col min="14857" max="14857" width="9.28515625" style="133" customWidth="1"/>
    <col min="14858" max="14858" width="10.28515625" style="133" customWidth="1"/>
    <col min="14859" max="14859" width="14.28515625" style="133" customWidth="1"/>
    <col min="14860" max="14861" width="9.42578125" style="133" customWidth="1"/>
    <col min="14862" max="14862" width="12" style="133" customWidth="1"/>
    <col min="14863" max="14863" width="12.42578125" style="133" customWidth="1"/>
    <col min="14864" max="14864" width="11" style="133" customWidth="1"/>
    <col min="14865" max="14865" width="10.7109375" style="133" customWidth="1"/>
    <col min="14866" max="14866" width="14.28515625" style="133" customWidth="1"/>
    <col min="14867" max="14867" width="10.42578125" style="133" customWidth="1"/>
    <col min="14868" max="14868" width="9.28515625" style="133" customWidth="1"/>
    <col min="14869" max="15107" width="9.140625" style="133"/>
    <col min="15108" max="15108" width="3" style="133" customWidth="1"/>
    <col min="15109" max="15109" width="79.28515625" style="133" customWidth="1"/>
    <col min="15110" max="15110" width="10.28515625" style="133" customWidth="1"/>
    <col min="15111" max="15111" width="8.5703125" style="133" customWidth="1"/>
    <col min="15112" max="15112" width="11" style="133" customWidth="1"/>
    <col min="15113" max="15113" width="9.28515625" style="133" customWidth="1"/>
    <col min="15114" max="15114" width="10.28515625" style="133" customWidth="1"/>
    <col min="15115" max="15115" width="14.28515625" style="133" customWidth="1"/>
    <col min="15116" max="15117" width="9.42578125" style="133" customWidth="1"/>
    <col min="15118" max="15118" width="12" style="133" customWidth="1"/>
    <col min="15119" max="15119" width="12.42578125" style="133" customWidth="1"/>
    <col min="15120" max="15120" width="11" style="133" customWidth="1"/>
    <col min="15121" max="15121" width="10.7109375" style="133" customWidth="1"/>
    <col min="15122" max="15122" width="14.28515625" style="133" customWidth="1"/>
    <col min="15123" max="15123" width="10.42578125" style="133" customWidth="1"/>
    <col min="15124" max="15124" width="9.28515625" style="133" customWidth="1"/>
    <col min="15125" max="15363" width="9.140625" style="133"/>
    <col min="15364" max="15364" width="3" style="133" customWidth="1"/>
    <col min="15365" max="15365" width="79.28515625" style="133" customWidth="1"/>
    <col min="15366" max="15366" width="10.28515625" style="133" customWidth="1"/>
    <col min="15367" max="15367" width="8.5703125" style="133" customWidth="1"/>
    <col min="15368" max="15368" width="11" style="133" customWidth="1"/>
    <col min="15369" max="15369" width="9.28515625" style="133" customWidth="1"/>
    <col min="15370" max="15370" width="10.28515625" style="133" customWidth="1"/>
    <col min="15371" max="15371" width="14.28515625" style="133" customWidth="1"/>
    <col min="15372" max="15373" width="9.42578125" style="133" customWidth="1"/>
    <col min="15374" max="15374" width="12" style="133" customWidth="1"/>
    <col min="15375" max="15375" width="12.42578125" style="133" customWidth="1"/>
    <col min="15376" max="15376" width="11" style="133" customWidth="1"/>
    <col min="15377" max="15377" width="10.7109375" style="133" customWidth="1"/>
    <col min="15378" max="15378" width="14.28515625" style="133" customWidth="1"/>
    <col min="15379" max="15379" width="10.42578125" style="133" customWidth="1"/>
    <col min="15380" max="15380" width="9.28515625" style="133" customWidth="1"/>
    <col min="15381" max="15619" width="9.140625" style="133"/>
    <col min="15620" max="15620" width="3" style="133" customWidth="1"/>
    <col min="15621" max="15621" width="79.28515625" style="133" customWidth="1"/>
    <col min="15622" max="15622" width="10.28515625" style="133" customWidth="1"/>
    <col min="15623" max="15623" width="8.5703125" style="133" customWidth="1"/>
    <col min="15624" max="15624" width="11" style="133" customWidth="1"/>
    <col min="15625" max="15625" width="9.28515625" style="133" customWidth="1"/>
    <col min="15626" max="15626" width="10.28515625" style="133" customWidth="1"/>
    <col min="15627" max="15627" width="14.28515625" style="133" customWidth="1"/>
    <col min="15628" max="15629" width="9.42578125" style="133" customWidth="1"/>
    <col min="15630" max="15630" width="12" style="133" customWidth="1"/>
    <col min="15631" max="15631" width="12.42578125" style="133" customWidth="1"/>
    <col min="15632" max="15632" width="11" style="133" customWidth="1"/>
    <col min="15633" max="15633" width="10.7109375" style="133" customWidth="1"/>
    <col min="15634" max="15634" width="14.28515625" style="133" customWidth="1"/>
    <col min="15635" max="15635" width="10.42578125" style="133" customWidth="1"/>
    <col min="15636" max="15636" width="9.28515625" style="133" customWidth="1"/>
    <col min="15637" max="15875" width="9.140625" style="133"/>
    <col min="15876" max="15876" width="3" style="133" customWidth="1"/>
    <col min="15877" max="15877" width="79.28515625" style="133" customWidth="1"/>
    <col min="15878" max="15878" width="10.28515625" style="133" customWidth="1"/>
    <col min="15879" max="15879" width="8.5703125" style="133" customWidth="1"/>
    <col min="15880" max="15880" width="11" style="133" customWidth="1"/>
    <col min="15881" max="15881" width="9.28515625" style="133" customWidth="1"/>
    <col min="15882" max="15882" width="10.28515625" style="133" customWidth="1"/>
    <col min="15883" max="15883" width="14.28515625" style="133" customWidth="1"/>
    <col min="15884" max="15885" width="9.42578125" style="133" customWidth="1"/>
    <col min="15886" max="15886" width="12" style="133" customWidth="1"/>
    <col min="15887" max="15887" width="12.42578125" style="133" customWidth="1"/>
    <col min="15888" max="15888" width="11" style="133" customWidth="1"/>
    <col min="15889" max="15889" width="10.7109375" style="133" customWidth="1"/>
    <col min="15890" max="15890" width="14.28515625" style="133" customWidth="1"/>
    <col min="15891" max="15891" width="10.42578125" style="133" customWidth="1"/>
    <col min="15892" max="15892" width="9.28515625" style="133" customWidth="1"/>
    <col min="15893" max="16131" width="9.140625" style="133"/>
    <col min="16132" max="16132" width="3" style="133" customWidth="1"/>
    <col min="16133" max="16133" width="79.28515625" style="133" customWidth="1"/>
    <col min="16134" max="16134" width="10.28515625" style="133" customWidth="1"/>
    <col min="16135" max="16135" width="8.5703125" style="133" customWidth="1"/>
    <col min="16136" max="16136" width="11" style="133" customWidth="1"/>
    <col min="16137" max="16137" width="9.28515625" style="133" customWidth="1"/>
    <col min="16138" max="16138" width="10.28515625" style="133" customWidth="1"/>
    <col min="16139" max="16139" width="14.28515625" style="133" customWidth="1"/>
    <col min="16140" max="16141" width="9.42578125" style="133" customWidth="1"/>
    <col min="16142" max="16142" width="12" style="133" customWidth="1"/>
    <col min="16143" max="16143" width="12.42578125" style="133" customWidth="1"/>
    <col min="16144" max="16144" width="11" style="133" customWidth="1"/>
    <col min="16145" max="16145" width="10.7109375" style="133" customWidth="1"/>
    <col min="16146" max="16146" width="14.28515625" style="133" customWidth="1"/>
    <col min="16147" max="16147" width="10.42578125" style="133" customWidth="1"/>
    <col min="16148" max="16148" width="9.28515625" style="133" customWidth="1"/>
    <col min="16149" max="16384" width="9.140625" style="133"/>
  </cols>
  <sheetData>
    <row r="1" spans="1:17" ht="26.25" customHeight="1" x14ac:dyDescent="0.35">
      <c r="A1" s="1314" t="s">
        <v>46</v>
      </c>
      <c r="B1" s="1314"/>
      <c r="C1" s="1314"/>
      <c r="D1" s="1314"/>
      <c r="E1" s="1314"/>
      <c r="F1" s="1314"/>
      <c r="G1" s="1314"/>
      <c r="H1" s="1314"/>
      <c r="I1" s="1314"/>
      <c r="J1" s="1314"/>
      <c r="K1" s="1314"/>
      <c r="L1" s="1314"/>
      <c r="M1" s="1314"/>
      <c r="N1" s="1314"/>
      <c r="O1" s="1314"/>
      <c r="P1" s="1314"/>
      <c r="Q1" s="1314"/>
    </row>
    <row r="2" spans="1:17" ht="37.5" customHeight="1" x14ac:dyDescent="0.35">
      <c r="A2" s="1315" t="s">
        <v>118</v>
      </c>
      <c r="B2" s="1315"/>
      <c r="C2" s="1315"/>
      <c r="D2" s="1315"/>
      <c r="E2" s="1315"/>
      <c r="F2" s="1315"/>
      <c r="G2" s="1315"/>
      <c r="H2" s="1315"/>
      <c r="I2" s="1315"/>
      <c r="J2" s="1315"/>
      <c r="K2" s="1315"/>
      <c r="L2" s="1315"/>
      <c r="M2" s="1315"/>
      <c r="N2" s="1315"/>
      <c r="O2" s="1315"/>
      <c r="P2" s="1315"/>
      <c r="Q2" s="1315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316" t="s">
        <v>0</v>
      </c>
      <c r="C4" s="1317" t="s">
        <v>37</v>
      </c>
      <c r="D4" s="1317"/>
      <c r="E4" s="1317"/>
      <c r="F4" s="1317" t="s">
        <v>1</v>
      </c>
      <c r="G4" s="1317"/>
      <c r="H4" s="1317"/>
      <c r="I4" s="1318" t="s">
        <v>2</v>
      </c>
      <c r="J4" s="1318"/>
      <c r="K4" s="1318"/>
      <c r="L4" s="1319" t="s">
        <v>3</v>
      </c>
      <c r="M4" s="1319"/>
      <c r="N4" s="1319"/>
      <c r="O4" s="1320" t="s">
        <v>22</v>
      </c>
      <c r="P4" s="1320"/>
      <c r="Q4" s="1320"/>
    </row>
    <row r="5" spans="1:17" ht="19.5" customHeight="1" thickBot="1" x14ac:dyDescent="0.4">
      <c r="B5" s="1316"/>
      <c r="C5" s="1317"/>
      <c r="D5" s="1317"/>
      <c r="E5" s="1317"/>
      <c r="F5" s="1317"/>
      <c r="G5" s="1317"/>
      <c r="H5" s="1317"/>
      <c r="I5" s="1318"/>
      <c r="J5" s="1318"/>
      <c r="K5" s="1318"/>
      <c r="L5" s="1319"/>
      <c r="M5" s="1319"/>
      <c r="N5" s="1319"/>
      <c r="O5" s="1320"/>
      <c r="P5" s="1320"/>
      <c r="Q5" s="1320"/>
    </row>
    <row r="6" spans="1:17" ht="89.25" customHeight="1" thickBot="1" x14ac:dyDescent="0.4">
      <c r="B6" s="1316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4" t="s">
        <v>7</v>
      </c>
      <c r="C7" s="139"/>
      <c r="D7" s="140"/>
      <c r="E7" s="141"/>
      <c r="F7" s="139"/>
      <c r="G7" s="140"/>
      <c r="H7" s="141"/>
      <c r="I7" s="142"/>
      <c r="J7" s="140"/>
      <c r="K7" s="143"/>
      <c r="L7" s="140"/>
      <c r="M7" s="140"/>
      <c r="N7" s="144"/>
      <c r="O7" s="2"/>
      <c r="P7" s="131"/>
      <c r="Q7" s="269"/>
    </row>
    <row r="8" spans="1:17" ht="29.25" customHeight="1" x14ac:dyDescent="0.35">
      <c r="B8" s="267" t="s">
        <v>43</v>
      </c>
      <c r="C8" s="273">
        <v>0</v>
      </c>
      <c r="D8" s="274">
        <v>0</v>
      </c>
      <c r="E8" s="275">
        <f>C8+D8</f>
        <v>0</v>
      </c>
      <c r="F8" s="349">
        <v>0</v>
      </c>
      <c r="G8" s="350">
        <v>0</v>
      </c>
      <c r="H8" s="332">
        <f>F8+G8</f>
        <v>0</v>
      </c>
      <c r="I8" s="453">
        <v>0</v>
      </c>
      <c r="J8" s="454">
        <v>0</v>
      </c>
      <c r="K8" s="455">
        <f>SUM(I8:J8)</f>
        <v>0</v>
      </c>
      <c r="L8" s="456">
        <v>0</v>
      </c>
      <c r="M8" s="454">
        <v>0</v>
      </c>
      <c r="N8" s="457">
        <v>0</v>
      </c>
      <c r="O8" s="276">
        <f>C8+F8+I8+L8</f>
        <v>0</v>
      </c>
      <c r="P8" s="276">
        <f t="shared" ref="P8:Q8" si="0">D8+G8+J8+M8</f>
        <v>0</v>
      </c>
      <c r="Q8" s="277">
        <f t="shared" si="0"/>
        <v>0</v>
      </c>
    </row>
    <row r="9" spans="1:17" ht="34.5" customHeight="1" thickBot="1" x14ac:dyDescent="0.4">
      <c r="B9" s="268" t="s">
        <v>44</v>
      </c>
      <c r="C9" s="278">
        <v>0</v>
      </c>
      <c r="D9" s="279">
        <v>0</v>
      </c>
      <c r="E9" s="280">
        <v>0</v>
      </c>
      <c r="F9" s="458">
        <v>0</v>
      </c>
      <c r="G9" s="459">
        <v>1</v>
      </c>
      <c r="H9" s="460">
        <f>F9+G9</f>
        <v>1</v>
      </c>
      <c r="I9" s="458">
        <v>1</v>
      </c>
      <c r="J9" s="459">
        <v>0</v>
      </c>
      <c r="K9" s="461">
        <f>I9+J9</f>
        <v>1</v>
      </c>
      <c r="L9" s="462">
        <v>1</v>
      </c>
      <c r="M9" s="459">
        <v>0</v>
      </c>
      <c r="N9" s="331">
        <f>L9+M9</f>
        <v>1</v>
      </c>
      <c r="O9" s="281">
        <f t="shared" ref="O9:O10" si="1">C9+F9+I9+L9</f>
        <v>2</v>
      </c>
      <c r="P9" s="281">
        <f t="shared" ref="P9:P10" si="2">D9+G9+J9+M9</f>
        <v>1</v>
      </c>
      <c r="Q9" s="282">
        <f t="shared" ref="Q9:Q10" si="3">E9+H9+K9+N9</f>
        <v>3</v>
      </c>
    </row>
    <row r="10" spans="1:17" ht="34.5" customHeight="1" thickBot="1" x14ac:dyDescent="0.4">
      <c r="B10" s="145" t="s">
        <v>8</v>
      </c>
      <c r="C10" s="283">
        <f>C8+C9</f>
        <v>0</v>
      </c>
      <c r="D10" s="283">
        <f>D8+D9</f>
        <v>0</v>
      </c>
      <c r="E10" s="283">
        <f>E8+E9</f>
        <v>0</v>
      </c>
      <c r="F10" s="463">
        <f t="shared" ref="F10:N10" si="4">F8+F9</f>
        <v>0</v>
      </c>
      <c r="G10" s="463">
        <f t="shared" si="4"/>
        <v>1</v>
      </c>
      <c r="H10" s="463">
        <f t="shared" si="4"/>
        <v>1</v>
      </c>
      <c r="I10" s="463">
        <f t="shared" si="4"/>
        <v>1</v>
      </c>
      <c r="J10" s="463">
        <f t="shared" si="4"/>
        <v>0</v>
      </c>
      <c r="K10" s="463">
        <f t="shared" si="4"/>
        <v>1</v>
      </c>
      <c r="L10" s="464">
        <f t="shared" si="4"/>
        <v>1</v>
      </c>
      <c r="M10" s="464">
        <f t="shared" si="4"/>
        <v>0</v>
      </c>
      <c r="N10" s="464">
        <f t="shared" si="4"/>
        <v>1</v>
      </c>
      <c r="O10" s="285">
        <f t="shared" si="1"/>
        <v>2</v>
      </c>
      <c r="P10" s="285">
        <f t="shared" si="2"/>
        <v>1</v>
      </c>
      <c r="Q10" s="286">
        <f t="shared" si="3"/>
        <v>3</v>
      </c>
    </row>
    <row r="11" spans="1:17" ht="30.75" customHeight="1" thickBot="1" x14ac:dyDescent="0.4">
      <c r="B11" s="126" t="s">
        <v>9</v>
      </c>
      <c r="C11" s="287"/>
      <c r="D11" s="288"/>
      <c r="E11" s="289"/>
      <c r="F11" s="465"/>
      <c r="G11" s="456"/>
      <c r="H11" s="332"/>
      <c r="I11" s="466"/>
      <c r="J11" s="467"/>
      <c r="K11" s="468"/>
      <c r="L11" s="456"/>
      <c r="M11" s="454"/>
      <c r="N11" s="332"/>
      <c r="O11" s="285"/>
      <c r="P11" s="291"/>
      <c r="Q11" s="292"/>
    </row>
    <row r="12" spans="1:17" ht="30" customHeight="1" thickBot="1" x14ac:dyDescent="0.4">
      <c r="B12" s="116" t="s">
        <v>10</v>
      </c>
      <c r="C12" s="284"/>
      <c r="D12" s="284"/>
      <c r="E12" s="284"/>
      <c r="F12" s="464"/>
      <c r="G12" s="464"/>
      <c r="H12" s="464"/>
      <c r="I12" s="463"/>
      <c r="J12" s="463"/>
      <c r="K12" s="463"/>
      <c r="L12" s="464"/>
      <c r="M12" s="463"/>
      <c r="N12" s="463"/>
      <c r="O12" s="293"/>
      <c r="P12" s="293"/>
      <c r="Q12" s="294"/>
    </row>
    <row r="13" spans="1:17" ht="30" customHeight="1" thickBot="1" x14ac:dyDescent="0.4">
      <c r="B13" s="267" t="s">
        <v>43</v>
      </c>
      <c r="C13" s="273">
        <v>0</v>
      </c>
      <c r="D13" s="274">
        <v>0</v>
      </c>
      <c r="E13" s="275">
        <f>C13+D13</f>
        <v>0</v>
      </c>
      <c r="F13" s="349">
        <v>0</v>
      </c>
      <c r="G13" s="350">
        <v>0</v>
      </c>
      <c r="H13" s="332">
        <v>0</v>
      </c>
      <c r="I13" s="453">
        <v>0</v>
      </c>
      <c r="J13" s="454">
        <v>0</v>
      </c>
      <c r="K13" s="455">
        <v>0</v>
      </c>
      <c r="L13" s="456">
        <v>0</v>
      </c>
      <c r="M13" s="454">
        <v>0</v>
      </c>
      <c r="N13" s="457">
        <v>0</v>
      </c>
      <c r="O13" s="295">
        <f>C13+F13+I13+L13</f>
        <v>0</v>
      </c>
      <c r="P13" s="295">
        <f>D13+G13+J13+M13</f>
        <v>0</v>
      </c>
      <c r="Q13" s="296">
        <f>E13+H13+K13+N13</f>
        <v>0</v>
      </c>
    </row>
    <row r="14" spans="1:17" ht="27.75" customHeight="1" thickBot="1" x14ac:dyDescent="0.4">
      <c r="B14" s="268" t="s">
        <v>44</v>
      </c>
      <c r="C14" s="278">
        <v>0</v>
      </c>
      <c r="D14" s="279">
        <v>0</v>
      </c>
      <c r="E14" s="280">
        <v>0</v>
      </c>
      <c r="F14" s="458">
        <v>0</v>
      </c>
      <c r="G14" s="459">
        <v>1</v>
      </c>
      <c r="H14" s="460">
        <f>SUM(F14:G14)</f>
        <v>1</v>
      </c>
      <c r="I14" s="458">
        <v>1</v>
      </c>
      <c r="J14" s="459">
        <v>0</v>
      </c>
      <c r="K14" s="461">
        <f>SUM(I14:J14)</f>
        <v>1</v>
      </c>
      <c r="L14" s="462">
        <v>1</v>
      </c>
      <c r="M14" s="459">
        <v>0</v>
      </c>
      <c r="N14" s="331">
        <f>SUM(L14:M14)</f>
        <v>1</v>
      </c>
      <c r="O14" s="295">
        <f t="shared" ref="O14:O15" si="5">C14+F14+I14+L14</f>
        <v>2</v>
      </c>
      <c r="P14" s="295">
        <f t="shared" ref="P14:P15" si="6">D14+G14+J14+M14</f>
        <v>1</v>
      </c>
      <c r="Q14" s="296">
        <f>E14+H14+K14+N14</f>
        <v>3</v>
      </c>
    </row>
    <row r="15" spans="1:17" ht="43.5" customHeight="1" thickBot="1" x14ac:dyDescent="0.4">
      <c r="B15" s="134" t="s">
        <v>12</v>
      </c>
      <c r="C15" s="297">
        <f>C13+C14</f>
        <v>0</v>
      </c>
      <c r="D15" s="297">
        <f>D13+D14</f>
        <v>0</v>
      </c>
      <c r="E15" s="297">
        <f>E13+E14</f>
        <v>0</v>
      </c>
      <c r="F15" s="463">
        <f t="shared" ref="F15:N15" si="7">F13+F14</f>
        <v>0</v>
      </c>
      <c r="G15" s="463">
        <f t="shared" si="7"/>
        <v>1</v>
      </c>
      <c r="H15" s="463">
        <f t="shared" si="7"/>
        <v>1</v>
      </c>
      <c r="I15" s="463">
        <f t="shared" si="7"/>
        <v>1</v>
      </c>
      <c r="J15" s="463">
        <f t="shared" si="7"/>
        <v>0</v>
      </c>
      <c r="K15" s="463">
        <f t="shared" si="7"/>
        <v>1</v>
      </c>
      <c r="L15" s="464">
        <f t="shared" si="7"/>
        <v>1</v>
      </c>
      <c r="M15" s="464">
        <f t="shared" si="7"/>
        <v>0</v>
      </c>
      <c r="N15" s="464">
        <f t="shared" si="7"/>
        <v>1</v>
      </c>
      <c r="O15" s="298">
        <f t="shared" si="5"/>
        <v>2</v>
      </c>
      <c r="P15" s="298">
        <f t="shared" si="6"/>
        <v>1</v>
      </c>
      <c r="Q15" s="293">
        <f t="shared" ref="Q15" si="8">E15+H15+K15+N15</f>
        <v>3</v>
      </c>
    </row>
    <row r="16" spans="1:17" ht="36" customHeight="1" thickBot="1" x14ac:dyDescent="0.4">
      <c r="B16" s="135" t="s">
        <v>32</v>
      </c>
      <c r="C16" s="299"/>
      <c r="D16" s="300"/>
      <c r="E16" s="289"/>
      <c r="F16" s="299"/>
      <c r="G16" s="300"/>
      <c r="H16" s="289"/>
      <c r="I16" s="449"/>
      <c r="J16" s="450"/>
      <c r="K16" s="451"/>
      <c r="L16" s="301"/>
      <c r="M16" s="290"/>
      <c r="N16" s="289"/>
      <c r="O16" s="302"/>
      <c r="P16" s="303"/>
      <c r="Q16" s="304"/>
    </row>
    <row r="17" spans="2:17" ht="42" customHeight="1" x14ac:dyDescent="0.35">
      <c r="B17" s="267" t="s">
        <v>43</v>
      </c>
      <c r="C17" s="305">
        <v>0</v>
      </c>
      <c r="D17" s="306">
        <v>0</v>
      </c>
      <c r="E17" s="307">
        <v>0</v>
      </c>
      <c r="F17" s="305">
        <v>0</v>
      </c>
      <c r="G17" s="306">
        <v>0</v>
      </c>
      <c r="H17" s="307">
        <v>0</v>
      </c>
      <c r="I17" s="305">
        <v>0</v>
      </c>
      <c r="J17" s="306">
        <v>0</v>
      </c>
      <c r="K17" s="308">
        <v>0</v>
      </c>
      <c r="L17" s="305">
        <v>0</v>
      </c>
      <c r="M17" s="306">
        <v>0</v>
      </c>
      <c r="N17" s="308">
        <v>0</v>
      </c>
      <c r="O17" s="305">
        <v>0</v>
      </c>
      <c r="P17" s="306">
        <v>0</v>
      </c>
      <c r="Q17" s="308">
        <v>0</v>
      </c>
    </row>
    <row r="18" spans="2:17" ht="38.25" customHeight="1" thickBot="1" x14ac:dyDescent="0.4">
      <c r="B18" s="268" t="s">
        <v>44</v>
      </c>
      <c r="C18" s="309">
        <v>0</v>
      </c>
      <c r="D18" s="310">
        <v>0</v>
      </c>
      <c r="E18" s="311">
        <v>0</v>
      </c>
      <c r="F18" s="309">
        <v>0</v>
      </c>
      <c r="G18" s="310">
        <v>0</v>
      </c>
      <c r="H18" s="311">
        <v>0</v>
      </c>
      <c r="I18" s="309">
        <v>0</v>
      </c>
      <c r="J18" s="310">
        <v>0</v>
      </c>
      <c r="K18" s="312">
        <v>0</v>
      </c>
      <c r="L18" s="309">
        <v>0</v>
      </c>
      <c r="M18" s="310">
        <v>0</v>
      </c>
      <c r="N18" s="312">
        <v>0</v>
      </c>
      <c r="O18" s="309">
        <v>0</v>
      </c>
      <c r="P18" s="310">
        <v>0</v>
      </c>
      <c r="Q18" s="313">
        <v>0</v>
      </c>
    </row>
    <row r="19" spans="2:17" ht="30.75" customHeight="1" thickBot="1" x14ac:dyDescent="0.4">
      <c r="B19" s="5" t="s">
        <v>33</v>
      </c>
      <c r="C19" s="314">
        <v>0</v>
      </c>
      <c r="D19" s="314">
        <v>0</v>
      </c>
      <c r="E19" s="314">
        <v>0</v>
      </c>
      <c r="F19" s="314">
        <v>0</v>
      </c>
      <c r="G19" s="314">
        <v>0</v>
      </c>
      <c r="H19" s="314">
        <v>0</v>
      </c>
      <c r="I19" s="314">
        <v>0</v>
      </c>
      <c r="J19" s="314">
        <v>0</v>
      </c>
      <c r="K19" s="314">
        <v>0</v>
      </c>
      <c r="L19" s="314">
        <v>0</v>
      </c>
      <c r="M19" s="314">
        <v>0</v>
      </c>
      <c r="N19" s="314">
        <v>0</v>
      </c>
      <c r="O19" s="314">
        <v>0</v>
      </c>
      <c r="P19" s="314">
        <v>0</v>
      </c>
      <c r="Q19" s="315">
        <v>0</v>
      </c>
    </row>
    <row r="20" spans="2:17" ht="41.25" customHeight="1" thickBot="1" x14ac:dyDescent="0.4">
      <c r="B20" s="4" t="s">
        <v>34</v>
      </c>
      <c r="C20" s="316"/>
      <c r="D20" s="300"/>
      <c r="E20" s="317"/>
      <c r="F20" s="316"/>
      <c r="G20" s="300"/>
      <c r="H20" s="317"/>
      <c r="I20" s="318"/>
      <c r="J20" s="300"/>
      <c r="K20" s="319"/>
      <c r="L20" s="320"/>
      <c r="M20" s="300"/>
      <c r="N20" s="317"/>
      <c r="O20" s="321"/>
      <c r="P20" s="322"/>
      <c r="Q20" s="323"/>
    </row>
    <row r="21" spans="2:17" ht="34.5" customHeight="1" x14ac:dyDescent="0.35">
      <c r="B21" s="267" t="s">
        <v>43</v>
      </c>
      <c r="C21" s="305">
        <v>0</v>
      </c>
      <c r="D21" s="306">
        <v>0</v>
      </c>
      <c r="E21" s="307">
        <v>0</v>
      </c>
      <c r="F21" s="305">
        <v>0</v>
      </c>
      <c r="G21" s="306">
        <v>0</v>
      </c>
      <c r="H21" s="307">
        <v>0</v>
      </c>
      <c r="I21" s="305">
        <v>0</v>
      </c>
      <c r="J21" s="306">
        <v>0</v>
      </c>
      <c r="K21" s="307">
        <v>0</v>
      </c>
      <c r="L21" s="305">
        <v>0</v>
      </c>
      <c r="M21" s="306">
        <v>0</v>
      </c>
      <c r="N21" s="307">
        <v>0</v>
      </c>
      <c r="O21" s="305">
        <v>0</v>
      </c>
      <c r="P21" s="306">
        <v>0</v>
      </c>
      <c r="Q21" s="324">
        <v>0</v>
      </c>
    </row>
    <row r="22" spans="2:17" ht="34.5" customHeight="1" thickBot="1" x14ac:dyDescent="0.4">
      <c r="B22" s="268" t="s">
        <v>44</v>
      </c>
      <c r="C22" s="309">
        <v>0</v>
      </c>
      <c r="D22" s="310">
        <v>0</v>
      </c>
      <c r="E22" s="311">
        <v>0</v>
      </c>
      <c r="F22" s="309">
        <v>0</v>
      </c>
      <c r="G22" s="310">
        <v>0</v>
      </c>
      <c r="H22" s="311">
        <v>0</v>
      </c>
      <c r="I22" s="309">
        <v>0</v>
      </c>
      <c r="J22" s="310">
        <v>0</v>
      </c>
      <c r="K22" s="311">
        <v>0</v>
      </c>
      <c r="L22" s="309">
        <v>0</v>
      </c>
      <c r="M22" s="310">
        <v>0</v>
      </c>
      <c r="N22" s="311">
        <v>0</v>
      </c>
      <c r="O22" s="309">
        <v>0</v>
      </c>
      <c r="P22" s="310">
        <v>0</v>
      </c>
      <c r="Q22" s="313">
        <v>0</v>
      </c>
    </row>
    <row r="23" spans="2:17" ht="36.75" customHeight="1" thickBot="1" x14ac:dyDescent="0.4">
      <c r="B23" s="5" t="s">
        <v>14</v>
      </c>
      <c r="C23" s="314">
        <v>0</v>
      </c>
      <c r="D23" s="314">
        <v>0</v>
      </c>
      <c r="E23" s="314">
        <v>0</v>
      </c>
      <c r="F23" s="314">
        <v>0</v>
      </c>
      <c r="G23" s="314">
        <v>0</v>
      </c>
      <c r="H23" s="314">
        <v>0</v>
      </c>
      <c r="I23" s="314">
        <v>0</v>
      </c>
      <c r="J23" s="314">
        <v>0</v>
      </c>
      <c r="K23" s="314">
        <v>0</v>
      </c>
      <c r="L23" s="314">
        <v>0</v>
      </c>
      <c r="M23" s="314">
        <v>0</v>
      </c>
      <c r="N23" s="314">
        <v>0</v>
      </c>
      <c r="O23" s="314">
        <v>0</v>
      </c>
      <c r="P23" s="314">
        <v>0</v>
      </c>
      <c r="Q23" s="315">
        <v>0</v>
      </c>
    </row>
    <row r="24" spans="2:17" ht="28.5" customHeight="1" thickBot="1" x14ac:dyDescent="0.4">
      <c r="B24" s="136" t="s">
        <v>15</v>
      </c>
      <c r="C24" s="325">
        <f>C15</f>
        <v>0</v>
      </c>
      <c r="D24" s="325">
        <f>D15</f>
        <v>0</v>
      </c>
      <c r="E24" s="325">
        <f>E15</f>
        <v>0</v>
      </c>
      <c r="F24" s="325">
        <f t="shared" ref="F24:Q24" si="9">F15</f>
        <v>0</v>
      </c>
      <c r="G24" s="325">
        <f t="shared" si="9"/>
        <v>1</v>
      </c>
      <c r="H24" s="325">
        <f t="shared" si="9"/>
        <v>1</v>
      </c>
      <c r="I24" s="325">
        <f t="shared" si="9"/>
        <v>1</v>
      </c>
      <c r="J24" s="325">
        <f t="shared" si="9"/>
        <v>0</v>
      </c>
      <c r="K24" s="325">
        <f t="shared" si="9"/>
        <v>1</v>
      </c>
      <c r="L24" s="325">
        <f t="shared" si="9"/>
        <v>1</v>
      </c>
      <c r="M24" s="325">
        <f t="shared" si="9"/>
        <v>0</v>
      </c>
      <c r="N24" s="325">
        <f t="shared" si="9"/>
        <v>1</v>
      </c>
      <c r="O24" s="325">
        <f t="shared" si="9"/>
        <v>2</v>
      </c>
      <c r="P24" s="325">
        <f t="shared" si="9"/>
        <v>1</v>
      </c>
      <c r="Q24" s="326">
        <f t="shared" si="9"/>
        <v>3</v>
      </c>
    </row>
    <row r="25" spans="2:17" ht="24.75" customHeight="1" thickBot="1" x14ac:dyDescent="0.4">
      <c r="B25" s="136" t="s">
        <v>35</v>
      </c>
      <c r="C25" s="325">
        <f>C19</f>
        <v>0</v>
      </c>
      <c r="D25" s="325">
        <f>D19</f>
        <v>0</v>
      </c>
      <c r="E25" s="325">
        <f>E19</f>
        <v>0</v>
      </c>
      <c r="F25" s="325">
        <f t="shared" ref="F25:Q25" si="10">F19</f>
        <v>0</v>
      </c>
      <c r="G25" s="325">
        <f t="shared" si="10"/>
        <v>0</v>
      </c>
      <c r="H25" s="325">
        <f t="shared" si="10"/>
        <v>0</v>
      </c>
      <c r="I25" s="325">
        <f t="shared" si="10"/>
        <v>0</v>
      </c>
      <c r="J25" s="325">
        <f t="shared" si="10"/>
        <v>0</v>
      </c>
      <c r="K25" s="325">
        <f t="shared" si="10"/>
        <v>0</v>
      </c>
      <c r="L25" s="325">
        <f t="shared" si="10"/>
        <v>0</v>
      </c>
      <c r="M25" s="325">
        <f t="shared" si="10"/>
        <v>0</v>
      </c>
      <c r="N25" s="325">
        <f t="shared" si="10"/>
        <v>0</v>
      </c>
      <c r="O25" s="325">
        <f t="shared" si="10"/>
        <v>0</v>
      </c>
      <c r="P25" s="325">
        <f t="shared" si="10"/>
        <v>0</v>
      </c>
      <c r="Q25" s="326">
        <f t="shared" si="10"/>
        <v>0</v>
      </c>
    </row>
    <row r="26" spans="2:17" ht="27" customHeight="1" thickBot="1" x14ac:dyDescent="0.4">
      <c r="B26" s="136" t="s">
        <v>16</v>
      </c>
      <c r="C26" s="325">
        <f>C23</f>
        <v>0</v>
      </c>
      <c r="D26" s="325">
        <f>D23</f>
        <v>0</v>
      </c>
      <c r="E26" s="325">
        <f>E23</f>
        <v>0</v>
      </c>
      <c r="F26" s="325">
        <f t="shared" ref="F26:Q26" si="11">F23</f>
        <v>0</v>
      </c>
      <c r="G26" s="325">
        <f t="shared" si="11"/>
        <v>0</v>
      </c>
      <c r="H26" s="325">
        <f t="shared" si="11"/>
        <v>0</v>
      </c>
      <c r="I26" s="325">
        <f t="shared" si="11"/>
        <v>0</v>
      </c>
      <c r="J26" s="325">
        <f t="shared" si="11"/>
        <v>0</v>
      </c>
      <c r="K26" s="325">
        <f t="shared" si="11"/>
        <v>0</v>
      </c>
      <c r="L26" s="325">
        <f t="shared" si="11"/>
        <v>0</v>
      </c>
      <c r="M26" s="325">
        <f t="shared" si="11"/>
        <v>0</v>
      </c>
      <c r="N26" s="325">
        <f t="shared" si="11"/>
        <v>0</v>
      </c>
      <c r="O26" s="325">
        <f t="shared" si="11"/>
        <v>0</v>
      </c>
      <c r="P26" s="325">
        <f t="shared" si="11"/>
        <v>0</v>
      </c>
      <c r="Q26" s="326">
        <f t="shared" si="11"/>
        <v>0</v>
      </c>
    </row>
    <row r="27" spans="2:17" ht="33.75" customHeight="1" thickBot="1" x14ac:dyDescent="0.4">
      <c r="B27" s="138" t="s">
        <v>17</v>
      </c>
      <c r="C27" s="325">
        <f>C24+C25+C26</f>
        <v>0</v>
      </c>
      <c r="D27" s="325">
        <f>D24+D25+D26</f>
        <v>0</v>
      </c>
      <c r="E27" s="325">
        <f>E24+E25+E26</f>
        <v>0</v>
      </c>
      <c r="F27" s="325">
        <f t="shared" ref="F27:Q27" si="12">F24+F25+F26</f>
        <v>0</v>
      </c>
      <c r="G27" s="325">
        <f t="shared" si="12"/>
        <v>1</v>
      </c>
      <c r="H27" s="325">
        <f t="shared" si="12"/>
        <v>1</v>
      </c>
      <c r="I27" s="325">
        <f t="shared" si="12"/>
        <v>1</v>
      </c>
      <c r="J27" s="325">
        <f t="shared" si="12"/>
        <v>0</v>
      </c>
      <c r="K27" s="325">
        <f t="shared" si="12"/>
        <v>1</v>
      </c>
      <c r="L27" s="325">
        <f t="shared" si="12"/>
        <v>1</v>
      </c>
      <c r="M27" s="325">
        <f t="shared" si="12"/>
        <v>0</v>
      </c>
      <c r="N27" s="325">
        <f t="shared" si="12"/>
        <v>1</v>
      </c>
      <c r="O27" s="325">
        <f t="shared" si="12"/>
        <v>2</v>
      </c>
      <c r="P27" s="325">
        <f t="shared" si="12"/>
        <v>1</v>
      </c>
      <c r="Q27" s="326">
        <f t="shared" si="12"/>
        <v>3</v>
      </c>
    </row>
    <row r="28" spans="2:17" x14ac:dyDescent="0.35">
      <c r="B28" s="3"/>
      <c r="C28" s="3"/>
      <c r="D28" s="3"/>
      <c r="E28" s="3"/>
      <c r="F28" s="137"/>
      <c r="G28" s="137"/>
      <c r="H28" s="137"/>
      <c r="I28" s="137"/>
      <c r="J28" s="137"/>
      <c r="K28" s="137"/>
      <c r="L28" s="137"/>
      <c r="M28" s="137"/>
      <c r="N28" s="137"/>
      <c r="O28" s="137"/>
      <c r="P28" s="137"/>
      <c r="Q28" s="137"/>
    </row>
    <row r="29" spans="2:17" ht="25.5" customHeight="1" x14ac:dyDescent="0.35">
      <c r="B29" s="1313"/>
      <c r="C29" s="1313"/>
      <c r="D29" s="1313"/>
      <c r="E29" s="1313"/>
      <c r="F29" s="1313"/>
      <c r="G29" s="1313"/>
      <c r="H29" s="1313"/>
      <c r="I29" s="1313"/>
      <c r="J29" s="1313"/>
      <c r="K29" s="1313"/>
      <c r="L29" s="1313"/>
      <c r="M29" s="1313"/>
      <c r="N29" s="1313"/>
      <c r="O29" s="1313"/>
      <c r="P29" s="1313"/>
      <c r="Q29" s="1313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5" zoomScaleNormal="55" workbookViewId="0">
      <selection activeCell="R23" sqref="R23"/>
    </sheetView>
  </sheetViews>
  <sheetFormatPr defaultColWidth="9.140625" defaultRowHeight="25.5" x14ac:dyDescent="0.35"/>
  <cols>
    <col min="1" max="1" width="87.85546875" style="7" customWidth="1"/>
    <col min="2" max="2" width="12.5703125" style="7" customWidth="1"/>
    <col min="3" max="3" width="13.85546875" style="7" customWidth="1"/>
    <col min="4" max="4" width="12.140625" style="7" customWidth="1"/>
    <col min="5" max="5" width="13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2.5703125" style="7" customWidth="1"/>
    <col min="10" max="10" width="13.140625" style="7" customWidth="1"/>
    <col min="11" max="11" width="13.28515625" style="7" customWidth="1"/>
    <col min="12" max="12" width="1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321"/>
      <c r="B1" s="1321"/>
      <c r="C1" s="1321"/>
      <c r="D1" s="1321"/>
      <c r="E1" s="1321"/>
      <c r="F1" s="1321"/>
      <c r="G1" s="1321"/>
      <c r="H1" s="1321"/>
      <c r="I1" s="1321"/>
      <c r="J1" s="1321"/>
      <c r="K1" s="1321"/>
      <c r="L1" s="1321"/>
      <c r="M1" s="1321"/>
      <c r="N1" s="1321"/>
      <c r="O1" s="1321"/>
      <c r="P1" s="1321"/>
      <c r="Q1" s="1321"/>
      <c r="R1" s="1321"/>
      <c r="S1" s="1321"/>
      <c r="T1" s="1321"/>
    </row>
    <row r="2" spans="1:20" ht="20.25" customHeight="1" x14ac:dyDescent="0.35">
      <c r="A2" s="1321" t="s">
        <v>68</v>
      </c>
      <c r="B2" s="1321"/>
      <c r="C2" s="1321"/>
      <c r="D2" s="1321"/>
      <c r="E2" s="1321"/>
      <c r="F2" s="1321"/>
      <c r="G2" s="1321"/>
      <c r="H2" s="1321"/>
      <c r="I2" s="1321"/>
      <c r="J2" s="1321"/>
      <c r="K2" s="1321"/>
      <c r="L2" s="1321"/>
      <c r="M2" s="1321"/>
      <c r="N2" s="1321"/>
      <c r="O2" s="1321"/>
      <c r="P2" s="1321"/>
    </row>
    <row r="3" spans="1:20" ht="20.25" customHeight="1" x14ac:dyDescent="0.35">
      <c r="A3" s="1321" t="s">
        <v>69</v>
      </c>
      <c r="B3" s="1321"/>
      <c r="C3" s="1321"/>
      <c r="D3" s="1321"/>
      <c r="E3" s="1321"/>
      <c r="F3" s="1321"/>
      <c r="G3" s="1321"/>
      <c r="H3" s="1321"/>
      <c r="I3" s="1321"/>
      <c r="J3" s="1321"/>
      <c r="K3" s="1321"/>
      <c r="L3" s="1321"/>
      <c r="M3" s="1321"/>
      <c r="N3" s="1321"/>
      <c r="O3" s="1321"/>
      <c r="P3" s="1321"/>
    </row>
    <row r="4" spans="1:20" ht="24.75" customHeight="1" x14ac:dyDescent="0.35">
      <c r="A4" s="1321" t="s">
        <v>80</v>
      </c>
      <c r="B4" s="1321"/>
      <c r="C4" s="1321"/>
      <c r="D4" s="1321"/>
      <c r="E4" s="1321"/>
      <c r="F4" s="1321"/>
      <c r="G4" s="1321"/>
      <c r="H4" s="1321"/>
      <c r="I4" s="1321"/>
      <c r="J4" s="1321"/>
      <c r="K4" s="1321"/>
      <c r="L4" s="1321"/>
      <c r="M4" s="1321"/>
      <c r="N4" s="1321"/>
      <c r="O4" s="1321"/>
      <c r="P4" s="1321"/>
    </row>
    <row r="5" spans="1:20" ht="24.75" customHeight="1" x14ac:dyDescent="0.35">
      <c r="A5" s="1205" t="s">
        <v>108</v>
      </c>
      <c r="B5" s="1205"/>
      <c r="C5" s="1205"/>
      <c r="D5" s="1205"/>
      <c r="E5" s="1205"/>
      <c r="F5" s="1205"/>
      <c r="G5" s="1205"/>
      <c r="H5" s="1205"/>
      <c r="I5" s="1205"/>
      <c r="J5" s="1205"/>
      <c r="K5" s="1205"/>
      <c r="L5" s="1205"/>
      <c r="M5" s="1205"/>
      <c r="N5" s="1205"/>
      <c r="O5" s="1205"/>
      <c r="P5" s="1205"/>
    </row>
    <row r="6" spans="1:20" ht="33" customHeight="1" thickBot="1" x14ac:dyDescent="0.4">
      <c r="A6" s="8"/>
    </row>
    <row r="7" spans="1:20" ht="33" customHeight="1" thickBot="1" x14ac:dyDescent="0.4">
      <c r="A7" s="1331" t="s">
        <v>0</v>
      </c>
      <c r="B7" s="1322" t="s">
        <v>18</v>
      </c>
      <c r="C7" s="1323"/>
      <c r="D7" s="1324"/>
      <c r="E7" s="1322" t="s">
        <v>19</v>
      </c>
      <c r="F7" s="1323"/>
      <c r="G7" s="1324"/>
      <c r="H7" s="1322" t="s">
        <v>20</v>
      </c>
      <c r="I7" s="1323"/>
      <c r="J7" s="1324"/>
      <c r="K7" s="1325" t="s">
        <v>54</v>
      </c>
      <c r="L7" s="1326"/>
      <c r="M7" s="1327"/>
    </row>
    <row r="8" spans="1:20" ht="33" customHeight="1" thickBot="1" x14ac:dyDescent="0.4">
      <c r="A8" s="1207"/>
      <c r="B8" s="1333" t="s">
        <v>70</v>
      </c>
      <c r="C8" s="1334"/>
      <c r="D8" s="1335"/>
      <c r="E8" s="1333" t="s">
        <v>70</v>
      </c>
      <c r="F8" s="1334"/>
      <c r="G8" s="1335"/>
      <c r="H8" s="1333" t="s">
        <v>70</v>
      </c>
      <c r="I8" s="1334"/>
      <c r="J8" s="1335"/>
      <c r="K8" s="1328"/>
      <c r="L8" s="1329"/>
      <c r="M8" s="1330"/>
    </row>
    <row r="9" spans="1:20" ht="79.5" customHeight="1" thickBot="1" x14ac:dyDescent="0.4">
      <c r="A9" s="1332"/>
      <c r="B9" s="932" t="s">
        <v>4</v>
      </c>
      <c r="C9" s="932" t="s">
        <v>5</v>
      </c>
      <c r="D9" s="479" t="s">
        <v>6</v>
      </c>
      <c r="E9" s="932" t="s">
        <v>4</v>
      </c>
      <c r="F9" s="932" t="s">
        <v>5</v>
      </c>
      <c r="G9" s="479" t="s">
        <v>6</v>
      </c>
      <c r="H9" s="932" t="s">
        <v>4</v>
      </c>
      <c r="I9" s="932" t="s">
        <v>5</v>
      </c>
      <c r="J9" s="479" t="s">
        <v>6</v>
      </c>
      <c r="K9" s="932" t="s">
        <v>4</v>
      </c>
      <c r="L9" s="932" t="s">
        <v>5</v>
      </c>
      <c r="M9" s="479" t="s">
        <v>6</v>
      </c>
    </row>
    <row r="10" spans="1:20" ht="26.25" x14ac:dyDescent="0.35">
      <c r="A10" s="480" t="s">
        <v>7</v>
      </c>
      <c r="B10" s="481"/>
      <c r="C10" s="482"/>
      <c r="D10" s="483"/>
      <c r="E10" s="481"/>
      <c r="F10" s="482"/>
      <c r="G10" s="483"/>
      <c r="H10" s="481"/>
      <c r="I10" s="482"/>
      <c r="J10" s="483"/>
      <c r="K10" s="484"/>
      <c r="L10" s="485"/>
      <c r="M10" s="486"/>
    </row>
    <row r="11" spans="1:20" ht="27" thickBot="1" x14ac:dyDescent="0.4">
      <c r="A11" s="913" t="s">
        <v>93</v>
      </c>
      <c r="B11" s="914">
        <f>B15+B18</f>
        <v>2</v>
      </c>
      <c r="C11" s="915">
        <f>C15+C18</f>
        <v>4</v>
      </c>
      <c r="D11" s="916">
        <f>B11+C11</f>
        <v>6</v>
      </c>
      <c r="E11" s="914">
        <f>E15+E18</f>
        <v>4</v>
      </c>
      <c r="F11" s="915">
        <f>F15+F18</f>
        <v>2</v>
      </c>
      <c r="G11" s="916">
        <f>G15+G18</f>
        <v>6</v>
      </c>
      <c r="H11" s="914">
        <f>H15+H18</f>
        <v>6</v>
      </c>
      <c r="I11" s="915">
        <f t="shared" ref="I11" si="0">I15+I18</f>
        <v>0</v>
      </c>
      <c r="J11" s="916">
        <f>J15+J18</f>
        <v>6</v>
      </c>
      <c r="K11" s="901">
        <f>SUM(B11+E11+H11)</f>
        <v>12</v>
      </c>
      <c r="L11" s="901">
        <f>SUM(C11+F11+I11)</f>
        <v>6</v>
      </c>
      <c r="M11" s="499">
        <f>SUM(D11+G11+J11)</f>
        <v>18</v>
      </c>
    </row>
    <row r="12" spans="1:20" ht="27" thickBot="1" x14ac:dyDescent="0.4">
      <c r="A12" s="925" t="s">
        <v>8</v>
      </c>
      <c r="B12" s="926">
        <f>B11</f>
        <v>2</v>
      </c>
      <c r="C12" s="927">
        <f t="shared" ref="C12:L12" si="1">C11</f>
        <v>4</v>
      </c>
      <c r="D12" s="928">
        <f t="shared" si="1"/>
        <v>6</v>
      </c>
      <c r="E12" s="926">
        <f t="shared" si="1"/>
        <v>4</v>
      </c>
      <c r="F12" s="927">
        <f t="shared" si="1"/>
        <v>2</v>
      </c>
      <c r="G12" s="928">
        <f t="shared" si="1"/>
        <v>6</v>
      </c>
      <c r="H12" s="926">
        <f>H11</f>
        <v>6</v>
      </c>
      <c r="I12" s="927">
        <f t="shared" si="1"/>
        <v>0</v>
      </c>
      <c r="J12" s="928">
        <f>J11</f>
        <v>6</v>
      </c>
      <c r="K12" s="929">
        <f t="shared" si="1"/>
        <v>12</v>
      </c>
      <c r="L12" s="929">
        <f t="shared" si="1"/>
        <v>6</v>
      </c>
      <c r="M12" s="930">
        <f>M11</f>
        <v>18</v>
      </c>
    </row>
    <row r="13" spans="1:20" ht="26.25" x14ac:dyDescent="0.35">
      <c r="A13" s="493" t="s">
        <v>9</v>
      </c>
      <c r="B13" s="500"/>
      <c r="C13" s="501"/>
      <c r="D13" s="502"/>
      <c r="E13" s="500"/>
      <c r="F13" s="501"/>
      <c r="G13" s="502"/>
      <c r="H13" s="500"/>
      <c r="I13" s="501"/>
      <c r="J13" s="503"/>
      <c r="K13" s="500"/>
      <c r="L13" s="501"/>
      <c r="M13" s="502"/>
    </row>
    <row r="14" spans="1:20" ht="26.25" x14ac:dyDescent="0.35">
      <c r="A14" s="495" t="s">
        <v>10</v>
      </c>
      <c r="B14" s="504"/>
      <c r="C14" s="902"/>
      <c r="D14" s="903"/>
      <c r="E14" s="504"/>
      <c r="F14" s="902"/>
      <c r="G14" s="903"/>
      <c r="H14" s="504"/>
      <c r="I14" s="902"/>
      <c r="J14" s="904"/>
      <c r="K14" s="504"/>
      <c r="L14" s="902"/>
      <c r="M14" s="903"/>
    </row>
    <row r="15" spans="1:20" ht="26.25" x14ac:dyDescent="0.35">
      <c r="A15" s="487" t="s">
        <v>93</v>
      </c>
      <c r="B15" s="489">
        <v>2</v>
      </c>
      <c r="C15" s="888">
        <v>4</v>
      </c>
      <c r="D15" s="889">
        <f>B15+C15</f>
        <v>6</v>
      </c>
      <c r="E15" s="489">
        <v>4</v>
      </c>
      <c r="F15" s="888">
        <v>2</v>
      </c>
      <c r="G15" s="889">
        <f>E15+F15</f>
        <v>6</v>
      </c>
      <c r="H15" s="489">
        <v>6</v>
      </c>
      <c r="I15" s="888">
        <v>0</v>
      </c>
      <c r="J15" s="905">
        <f>H15+I15</f>
        <v>6</v>
      </c>
      <c r="K15" s="507">
        <f>SUM(B15+E15+H15)</f>
        <v>12</v>
      </c>
      <c r="L15" s="906">
        <f t="shared" ref="L15:M15" si="2">SUM(C15+F15+I15)</f>
        <v>6</v>
      </c>
      <c r="M15" s="907">
        <f t="shared" si="2"/>
        <v>18</v>
      </c>
    </row>
    <row r="16" spans="1:20" ht="27" thickBot="1" x14ac:dyDescent="0.4">
      <c r="A16" s="898" t="s">
        <v>12</v>
      </c>
      <c r="B16" s="908">
        <f>B15</f>
        <v>2</v>
      </c>
      <c r="C16" s="909">
        <f t="shared" ref="C16:M16" si="3">C15</f>
        <v>4</v>
      </c>
      <c r="D16" s="509">
        <f t="shared" si="3"/>
        <v>6</v>
      </c>
      <c r="E16" s="908">
        <f t="shared" si="3"/>
        <v>4</v>
      </c>
      <c r="F16" s="909">
        <f t="shared" si="3"/>
        <v>2</v>
      </c>
      <c r="G16" s="509">
        <f t="shared" si="3"/>
        <v>6</v>
      </c>
      <c r="H16" s="908">
        <f t="shared" si="3"/>
        <v>6</v>
      </c>
      <c r="I16" s="909">
        <f t="shared" si="3"/>
        <v>0</v>
      </c>
      <c r="J16" s="910">
        <f t="shared" si="3"/>
        <v>6</v>
      </c>
      <c r="K16" s="899">
        <f t="shared" si="3"/>
        <v>12</v>
      </c>
      <c r="L16" s="900">
        <f t="shared" si="3"/>
        <v>6</v>
      </c>
      <c r="M16" s="499">
        <f t="shared" si="3"/>
        <v>18</v>
      </c>
    </row>
    <row r="17" spans="1:16" ht="26.25" x14ac:dyDescent="0.35">
      <c r="A17" s="933" t="s">
        <v>13</v>
      </c>
      <c r="B17" s="500"/>
      <c r="C17" s="501"/>
      <c r="D17" s="502"/>
      <c r="E17" s="500"/>
      <c r="F17" s="501"/>
      <c r="G17" s="502"/>
      <c r="H17" s="500"/>
      <c r="I17" s="501"/>
      <c r="J17" s="502"/>
      <c r="K17" s="510"/>
      <c r="L17" s="511"/>
      <c r="M17" s="512"/>
    </row>
    <row r="18" spans="1:16" ht="27" thickBot="1" x14ac:dyDescent="0.4">
      <c r="A18" s="931" t="s">
        <v>93</v>
      </c>
      <c r="B18" s="908">
        <v>0</v>
      </c>
      <c r="C18" s="909">
        <v>0</v>
      </c>
      <c r="D18" s="509">
        <f>SUM(B18:C18)</f>
        <v>0</v>
      </c>
      <c r="E18" s="908">
        <v>0</v>
      </c>
      <c r="F18" s="909">
        <v>0</v>
      </c>
      <c r="G18" s="509">
        <f>SUM(E18:F18)</f>
        <v>0</v>
      </c>
      <c r="H18" s="908">
        <v>0</v>
      </c>
      <c r="I18" s="909">
        <v>0</v>
      </c>
      <c r="J18" s="509">
        <f>H18+I18</f>
        <v>0</v>
      </c>
      <c r="K18" s="911">
        <f>B18+E18+H18</f>
        <v>0</v>
      </c>
      <c r="L18" s="912">
        <f>C18+F18+I18</f>
        <v>0</v>
      </c>
      <c r="M18" s="516">
        <f>D18+G18+J18</f>
        <v>0</v>
      </c>
    </row>
    <row r="19" spans="1:16" ht="27" thickBot="1" x14ac:dyDescent="0.4">
      <c r="A19" s="917" t="s">
        <v>14</v>
      </c>
      <c r="B19" s="918">
        <f>B18</f>
        <v>0</v>
      </c>
      <c r="C19" s="919">
        <f t="shared" ref="C19:M19" si="4">C18</f>
        <v>0</v>
      </c>
      <c r="D19" s="920">
        <f t="shared" si="4"/>
        <v>0</v>
      </c>
      <c r="E19" s="921">
        <f t="shared" si="4"/>
        <v>0</v>
      </c>
      <c r="F19" s="919">
        <f t="shared" si="4"/>
        <v>0</v>
      </c>
      <c r="G19" s="920">
        <f t="shared" si="4"/>
        <v>0</v>
      </c>
      <c r="H19" s="921">
        <f t="shared" si="4"/>
        <v>0</v>
      </c>
      <c r="I19" s="919">
        <f t="shared" si="4"/>
        <v>0</v>
      </c>
      <c r="J19" s="920">
        <f t="shared" si="4"/>
        <v>0</v>
      </c>
      <c r="K19" s="922">
        <f t="shared" si="4"/>
        <v>0</v>
      </c>
      <c r="L19" s="923">
        <f t="shared" si="4"/>
        <v>0</v>
      </c>
      <c r="M19" s="924">
        <f t="shared" si="4"/>
        <v>0</v>
      </c>
    </row>
    <row r="20" spans="1:16" ht="26.25" x14ac:dyDescent="0.35">
      <c r="A20" s="934" t="s">
        <v>15</v>
      </c>
      <c r="B20" s="517">
        <f>B16</f>
        <v>2</v>
      </c>
      <c r="C20" s="497">
        <f t="shared" ref="C20:M20" si="5">C16</f>
        <v>4</v>
      </c>
      <c r="D20" s="518">
        <f t="shared" si="5"/>
        <v>6</v>
      </c>
      <c r="E20" s="517">
        <f t="shared" si="5"/>
        <v>4</v>
      </c>
      <c r="F20" s="497">
        <f t="shared" si="5"/>
        <v>2</v>
      </c>
      <c r="G20" s="518">
        <f t="shared" si="5"/>
        <v>6</v>
      </c>
      <c r="H20" s="517">
        <f t="shared" si="5"/>
        <v>6</v>
      </c>
      <c r="I20" s="497">
        <f t="shared" si="5"/>
        <v>0</v>
      </c>
      <c r="J20" s="518">
        <f t="shared" si="5"/>
        <v>6</v>
      </c>
      <c r="K20" s="517">
        <f t="shared" si="5"/>
        <v>12</v>
      </c>
      <c r="L20" s="497">
        <f t="shared" si="5"/>
        <v>6</v>
      </c>
      <c r="M20" s="518">
        <f t="shared" si="5"/>
        <v>18</v>
      </c>
    </row>
    <row r="21" spans="1:16" ht="27" thickBot="1" x14ac:dyDescent="0.4">
      <c r="A21" s="935" t="s">
        <v>16</v>
      </c>
      <c r="B21" s="936">
        <f>B19</f>
        <v>0</v>
      </c>
      <c r="C21" s="937">
        <f t="shared" ref="C21:M21" si="6">C19</f>
        <v>0</v>
      </c>
      <c r="D21" s="938">
        <f t="shared" si="6"/>
        <v>0</v>
      </c>
      <c r="E21" s="936">
        <f t="shared" si="6"/>
        <v>0</v>
      </c>
      <c r="F21" s="937">
        <f t="shared" si="6"/>
        <v>0</v>
      </c>
      <c r="G21" s="938">
        <f t="shared" si="6"/>
        <v>0</v>
      </c>
      <c r="H21" s="936">
        <f t="shared" si="6"/>
        <v>0</v>
      </c>
      <c r="I21" s="937">
        <f t="shared" si="6"/>
        <v>0</v>
      </c>
      <c r="J21" s="938">
        <f t="shared" si="6"/>
        <v>0</v>
      </c>
      <c r="K21" s="936">
        <f t="shared" si="6"/>
        <v>0</v>
      </c>
      <c r="L21" s="937">
        <f t="shared" si="6"/>
        <v>0</v>
      </c>
      <c r="M21" s="938">
        <f t="shared" si="6"/>
        <v>0</v>
      </c>
    </row>
    <row r="22" spans="1:16" ht="26.25" thickBot="1" x14ac:dyDescent="0.4">
      <c r="A22" s="925" t="s">
        <v>17</v>
      </c>
      <c r="B22" s="939">
        <f>SUM(B20:B21)</f>
        <v>2</v>
      </c>
      <c r="C22" s="940">
        <f t="shared" ref="C22:M22" si="7">SUM(C20:C21)</f>
        <v>4</v>
      </c>
      <c r="D22" s="941">
        <f t="shared" si="7"/>
        <v>6</v>
      </c>
      <c r="E22" s="939">
        <f t="shared" si="7"/>
        <v>4</v>
      </c>
      <c r="F22" s="940">
        <f t="shared" si="7"/>
        <v>2</v>
      </c>
      <c r="G22" s="941">
        <f t="shared" si="7"/>
        <v>6</v>
      </c>
      <c r="H22" s="939">
        <f t="shared" si="7"/>
        <v>6</v>
      </c>
      <c r="I22" s="940">
        <f t="shared" si="7"/>
        <v>0</v>
      </c>
      <c r="J22" s="941">
        <f t="shared" si="7"/>
        <v>6</v>
      </c>
      <c r="K22" s="939">
        <f t="shared" si="7"/>
        <v>12</v>
      </c>
      <c r="L22" s="940">
        <f t="shared" si="7"/>
        <v>6</v>
      </c>
      <c r="M22" s="941">
        <f t="shared" si="7"/>
        <v>18</v>
      </c>
    </row>
    <row r="23" spans="1:16" ht="66" customHeight="1" x14ac:dyDescent="0.35">
      <c r="A23" s="1204"/>
      <c r="B23" s="1204"/>
      <c r="C23" s="1204"/>
      <c r="D23" s="1204"/>
      <c r="E23" s="1204"/>
      <c r="F23" s="1204"/>
      <c r="G23" s="1204"/>
      <c r="H23" s="1204"/>
      <c r="I23" s="1204"/>
      <c r="J23" s="1204"/>
      <c r="K23" s="1204"/>
      <c r="L23" s="1204"/>
      <c r="M23" s="1204"/>
      <c r="N23" s="1204"/>
      <c r="O23" s="1204"/>
      <c r="P23" s="1204"/>
    </row>
    <row r="24" spans="1:16" ht="42" customHeight="1" x14ac:dyDescent="0.35">
      <c r="A24" s="1204"/>
      <c r="B24" s="1204"/>
      <c r="C24" s="1204"/>
      <c r="D24" s="1204"/>
      <c r="E24" s="1204"/>
      <c r="F24" s="1204"/>
      <c r="G24" s="1204"/>
      <c r="H24" s="1204"/>
      <c r="I24" s="1204"/>
      <c r="J24" s="1204"/>
      <c r="K24" s="1204"/>
      <c r="L24" s="1204"/>
      <c r="M24" s="1204"/>
      <c r="N24" s="1204"/>
      <c r="O24" s="1204"/>
      <c r="P24" s="1204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6"/>
  <sheetViews>
    <sheetView zoomScale="55" zoomScaleNormal="55" workbookViewId="0">
      <selection activeCell="A22" sqref="A22:P22"/>
    </sheetView>
  </sheetViews>
  <sheetFormatPr defaultColWidth="9.140625"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7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8.855468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321"/>
      <c r="B1" s="1321"/>
      <c r="C1" s="1321"/>
      <c r="D1" s="1321"/>
      <c r="E1" s="1321"/>
      <c r="F1" s="1321"/>
      <c r="G1" s="1321"/>
      <c r="H1" s="1321"/>
      <c r="I1" s="1321"/>
      <c r="J1" s="1321"/>
      <c r="K1" s="1321"/>
      <c r="L1" s="1321"/>
      <c r="M1" s="1321"/>
      <c r="N1" s="1321"/>
      <c r="O1" s="1321"/>
      <c r="P1" s="1321"/>
      <c r="Q1" s="1321"/>
      <c r="R1" s="1321"/>
      <c r="S1" s="1321"/>
      <c r="T1" s="1321"/>
    </row>
    <row r="2" spans="1:20" ht="32.25" customHeight="1" x14ac:dyDescent="0.35">
      <c r="A2" s="1321" t="s">
        <v>68</v>
      </c>
      <c r="B2" s="1321"/>
      <c r="C2" s="1321"/>
      <c r="D2" s="1321"/>
      <c r="E2" s="1321"/>
      <c r="F2" s="1321"/>
      <c r="G2" s="1321"/>
      <c r="H2" s="1321"/>
      <c r="I2" s="1321"/>
      <c r="J2" s="1321"/>
      <c r="K2" s="1321"/>
      <c r="L2" s="1321"/>
      <c r="M2" s="1321"/>
      <c r="N2" s="1321"/>
      <c r="O2" s="1321"/>
      <c r="P2" s="1321"/>
    </row>
    <row r="3" spans="1:20" ht="20.25" customHeight="1" x14ac:dyDescent="0.35">
      <c r="A3" s="1321" t="s">
        <v>69</v>
      </c>
      <c r="B3" s="1321"/>
      <c r="C3" s="1321"/>
      <c r="D3" s="1321"/>
      <c r="E3" s="1321"/>
      <c r="F3" s="1321"/>
      <c r="G3" s="1321"/>
      <c r="H3" s="1321"/>
      <c r="I3" s="1321"/>
      <c r="J3" s="1321"/>
      <c r="K3" s="1321"/>
      <c r="L3" s="1321"/>
      <c r="M3" s="1321"/>
      <c r="N3" s="1321"/>
      <c r="O3" s="1321"/>
      <c r="P3" s="1321"/>
    </row>
    <row r="4" spans="1:20" ht="24.75" customHeight="1" x14ac:dyDescent="0.35">
      <c r="A4" s="1321" t="s">
        <v>80</v>
      </c>
      <c r="B4" s="1321"/>
      <c r="C4" s="1321"/>
      <c r="D4" s="1321"/>
      <c r="E4" s="1321"/>
      <c r="F4" s="1321"/>
      <c r="G4" s="1321"/>
      <c r="H4" s="1321"/>
      <c r="I4" s="1321"/>
      <c r="J4" s="1321"/>
      <c r="K4" s="1321"/>
      <c r="L4" s="1321"/>
      <c r="M4" s="1321"/>
      <c r="N4" s="1321"/>
      <c r="O4" s="1321"/>
      <c r="P4" s="1321"/>
    </row>
    <row r="5" spans="1:20" ht="24.75" customHeight="1" x14ac:dyDescent="0.35">
      <c r="A5" s="1205" t="s">
        <v>109</v>
      </c>
      <c r="B5" s="1205"/>
      <c r="C5" s="1205"/>
      <c r="D5" s="1205"/>
      <c r="E5" s="1205"/>
      <c r="F5" s="1205"/>
      <c r="G5" s="1205"/>
      <c r="H5" s="1205"/>
      <c r="I5" s="1205"/>
      <c r="J5" s="1205"/>
      <c r="K5" s="1205"/>
      <c r="L5" s="1205"/>
      <c r="M5" s="1205"/>
      <c r="N5" s="1205"/>
      <c r="O5" s="1205"/>
      <c r="P5" s="1205"/>
    </row>
    <row r="6" spans="1:20" ht="33" customHeight="1" thickBot="1" x14ac:dyDescent="0.4">
      <c r="A6" s="8"/>
    </row>
    <row r="7" spans="1:20" ht="33" customHeight="1" thickBot="1" x14ac:dyDescent="0.4">
      <c r="A7" s="1331" t="s">
        <v>0</v>
      </c>
      <c r="B7" s="1322" t="s">
        <v>18</v>
      </c>
      <c r="C7" s="1339"/>
      <c r="D7" s="1340"/>
      <c r="E7" s="1322" t="s">
        <v>19</v>
      </c>
      <c r="F7" s="1339"/>
      <c r="G7" s="1340"/>
      <c r="H7" s="1322" t="s">
        <v>20</v>
      </c>
      <c r="I7" s="1339"/>
      <c r="J7" s="1340"/>
      <c r="K7" s="1322" t="s">
        <v>21</v>
      </c>
      <c r="L7" s="1339"/>
      <c r="M7" s="1340"/>
      <c r="N7" s="1325" t="s">
        <v>54</v>
      </c>
      <c r="O7" s="1336"/>
      <c r="P7" s="1327"/>
    </row>
    <row r="8" spans="1:20" ht="33" customHeight="1" thickBot="1" x14ac:dyDescent="0.4">
      <c r="A8" s="1207"/>
      <c r="B8" s="1333" t="s">
        <v>70</v>
      </c>
      <c r="C8" s="1334"/>
      <c r="D8" s="1335"/>
      <c r="E8" s="1333" t="s">
        <v>70</v>
      </c>
      <c r="F8" s="1334"/>
      <c r="G8" s="1335"/>
      <c r="H8" s="1333" t="s">
        <v>70</v>
      </c>
      <c r="I8" s="1334"/>
      <c r="J8" s="1335"/>
      <c r="K8" s="1333" t="s">
        <v>70</v>
      </c>
      <c r="L8" s="1334"/>
      <c r="M8" s="1335"/>
      <c r="N8" s="1328"/>
      <c r="O8" s="1337"/>
      <c r="P8" s="1338"/>
    </row>
    <row r="9" spans="1:20" ht="99.75" customHeight="1" thickBot="1" x14ac:dyDescent="0.4">
      <c r="A9" s="1332"/>
      <c r="B9" s="477" t="s">
        <v>4</v>
      </c>
      <c r="C9" s="478" t="s">
        <v>5</v>
      </c>
      <c r="D9" s="479" t="s">
        <v>6</v>
      </c>
      <c r="E9" s="477" t="s">
        <v>4</v>
      </c>
      <c r="F9" s="478" t="s">
        <v>5</v>
      </c>
      <c r="G9" s="479" t="s">
        <v>6</v>
      </c>
      <c r="H9" s="477" t="s">
        <v>4</v>
      </c>
      <c r="I9" s="478" t="s">
        <v>5</v>
      </c>
      <c r="J9" s="479" t="s">
        <v>6</v>
      </c>
      <c r="K9" s="477" t="s">
        <v>4</v>
      </c>
      <c r="L9" s="478" t="s">
        <v>5</v>
      </c>
      <c r="M9" s="479" t="s">
        <v>6</v>
      </c>
      <c r="N9" s="477" t="s">
        <v>4</v>
      </c>
      <c r="O9" s="478" t="s">
        <v>5</v>
      </c>
      <c r="P9" s="479" t="s">
        <v>6</v>
      </c>
    </row>
    <row r="10" spans="1:20" ht="26.25" x14ac:dyDescent="0.35">
      <c r="A10" s="480" t="s">
        <v>7</v>
      </c>
      <c r="B10" s="481"/>
      <c r="C10" s="482"/>
      <c r="D10" s="483"/>
      <c r="E10" s="481"/>
      <c r="F10" s="482"/>
      <c r="G10" s="483"/>
      <c r="H10" s="481"/>
      <c r="I10" s="482"/>
      <c r="J10" s="483"/>
      <c r="K10" s="481"/>
      <c r="L10" s="482"/>
      <c r="M10" s="483"/>
      <c r="N10" s="484"/>
      <c r="O10" s="485"/>
      <c r="P10" s="486"/>
    </row>
    <row r="11" spans="1:20" ht="26.25" x14ac:dyDescent="0.35">
      <c r="A11" s="487" t="s">
        <v>93</v>
      </c>
      <c r="B11" s="488">
        <f>B15+B18</f>
        <v>0</v>
      </c>
      <c r="C11" s="886">
        <f t="shared" ref="C11:D11" si="0">C15+C18</f>
        <v>5</v>
      </c>
      <c r="D11" s="887">
        <f t="shared" si="0"/>
        <v>5</v>
      </c>
      <c r="E11" s="489">
        <f t="shared" ref="E11:M11" si="1">E15+E18</f>
        <v>0</v>
      </c>
      <c r="F11" s="490">
        <f t="shared" si="1"/>
        <v>1</v>
      </c>
      <c r="G11" s="491">
        <f t="shared" si="1"/>
        <v>1</v>
      </c>
      <c r="H11" s="489">
        <f t="shared" si="1"/>
        <v>0</v>
      </c>
      <c r="I11" s="490">
        <f t="shared" si="1"/>
        <v>4</v>
      </c>
      <c r="J11" s="491">
        <f t="shared" si="1"/>
        <v>4</v>
      </c>
      <c r="K11" s="489">
        <f t="shared" si="1"/>
        <v>0</v>
      </c>
      <c r="L11" s="490">
        <f t="shared" si="1"/>
        <v>8</v>
      </c>
      <c r="M11" s="491">
        <f t="shared" si="1"/>
        <v>8</v>
      </c>
      <c r="N11" s="513">
        <f>SUM(B11+E11+H11+K11)</f>
        <v>0</v>
      </c>
      <c r="O11" s="514">
        <f>SUM(C11+F11+I11+L11)</f>
        <v>18</v>
      </c>
      <c r="P11" s="515">
        <f>SUM(N11:O11)</f>
        <v>18</v>
      </c>
    </row>
    <row r="12" spans="1:20" ht="27" thickBot="1" x14ac:dyDescent="0.4">
      <c r="A12" s="492" t="s">
        <v>8</v>
      </c>
      <c r="B12" s="890">
        <f>B11</f>
        <v>0</v>
      </c>
      <c r="C12" s="891">
        <f t="shared" ref="C12:D12" si="2">C11</f>
        <v>5</v>
      </c>
      <c r="D12" s="892">
        <f t="shared" si="2"/>
        <v>5</v>
      </c>
      <c r="E12" s="260">
        <f t="shared" ref="E12:M12" si="3">E11</f>
        <v>0</v>
      </c>
      <c r="F12" s="498">
        <f t="shared" si="3"/>
        <v>1</v>
      </c>
      <c r="G12" s="499">
        <f t="shared" si="3"/>
        <v>1</v>
      </c>
      <c r="H12" s="260">
        <f t="shared" si="3"/>
        <v>0</v>
      </c>
      <c r="I12" s="498">
        <f t="shared" si="3"/>
        <v>4</v>
      </c>
      <c r="J12" s="499">
        <f t="shared" si="3"/>
        <v>4</v>
      </c>
      <c r="K12" s="260">
        <f t="shared" si="3"/>
        <v>0</v>
      </c>
      <c r="L12" s="498">
        <f t="shared" si="3"/>
        <v>8</v>
      </c>
      <c r="M12" s="499">
        <f t="shared" si="3"/>
        <v>8</v>
      </c>
      <c r="N12" s="260">
        <f>N11</f>
        <v>0</v>
      </c>
      <c r="O12" s="498">
        <f t="shared" ref="O12:P12" si="4">O11</f>
        <v>18</v>
      </c>
      <c r="P12" s="499">
        <f t="shared" si="4"/>
        <v>18</v>
      </c>
    </row>
    <row r="13" spans="1:20" ht="26.25" x14ac:dyDescent="0.35">
      <c r="A13" s="493" t="s">
        <v>9</v>
      </c>
      <c r="B13" s="893"/>
      <c r="C13" s="494"/>
      <c r="D13" s="894"/>
      <c r="E13" s="500"/>
      <c r="F13" s="501"/>
      <c r="G13" s="502"/>
      <c r="H13" s="500"/>
      <c r="I13" s="501"/>
      <c r="J13" s="502"/>
      <c r="K13" s="500"/>
      <c r="L13" s="501"/>
      <c r="M13" s="502"/>
      <c r="N13" s="500"/>
      <c r="O13" s="501"/>
      <c r="P13" s="502"/>
    </row>
    <row r="14" spans="1:20" ht="26.25" x14ac:dyDescent="0.35">
      <c r="A14" s="495" t="s">
        <v>10</v>
      </c>
      <c r="B14" s="895"/>
      <c r="C14" s="896"/>
      <c r="D14" s="897"/>
      <c r="E14" s="504"/>
      <c r="F14" s="505"/>
      <c r="G14" s="506"/>
      <c r="H14" s="504"/>
      <c r="I14" s="505"/>
      <c r="J14" s="506"/>
      <c r="K14" s="504"/>
      <c r="L14" s="505"/>
      <c r="M14" s="506"/>
      <c r="N14" s="504"/>
      <c r="O14" s="505"/>
      <c r="P14" s="506"/>
    </row>
    <row r="15" spans="1:20" ht="26.25" x14ac:dyDescent="0.35">
      <c r="A15" s="487" t="s">
        <v>93</v>
      </c>
      <c r="B15" s="489">
        <v>0</v>
      </c>
      <c r="C15" s="888">
        <v>5</v>
      </c>
      <c r="D15" s="889">
        <f>B15+C15</f>
        <v>5</v>
      </c>
      <c r="E15" s="489">
        <v>0</v>
      </c>
      <c r="F15" s="490">
        <v>1</v>
      </c>
      <c r="G15" s="491">
        <f>E15+F15</f>
        <v>1</v>
      </c>
      <c r="H15" s="489">
        <v>0</v>
      </c>
      <c r="I15" s="490">
        <v>4</v>
      </c>
      <c r="J15" s="491">
        <f>H15+I15</f>
        <v>4</v>
      </c>
      <c r="K15" s="489">
        <v>0</v>
      </c>
      <c r="L15" s="490">
        <v>8</v>
      </c>
      <c r="M15" s="491">
        <f>K15+L15</f>
        <v>8</v>
      </c>
      <c r="N15" s="513">
        <f t="shared" ref="N15:O15" si="5">SUM(B15+E15+H15+K15)</f>
        <v>0</v>
      </c>
      <c r="O15" s="514">
        <f t="shared" si="5"/>
        <v>18</v>
      </c>
      <c r="P15" s="515">
        <f t="shared" ref="P15" si="6">SUM(N15:O15)</f>
        <v>18</v>
      </c>
    </row>
    <row r="16" spans="1:20" ht="27" thickBot="1" x14ac:dyDescent="0.4">
      <c r="A16" s="496" t="s">
        <v>12</v>
      </c>
      <c r="B16" s="908">
        <f>B15</f>
        <v>0</v>
      </c>
      <c r="C16" s="909">
        <f t="shared" ref="C16:D16" si="7">C15</f>
        <v>5</v>
      </c>
      <c r="D16" s="509">
        <f t="shared" si="7"/>
        <v>5</v>
      </c>
      <c r="E16" s="261">
        <f t="shared" ref="E16:M16" si="8">E15</f>
        <v>0</v>
      </c>
      <c r="F16" s="508">
        <f t="shared" si="8"/>
        <v>1</v>
      </c>
      <c r="G16" s="509">
        <f t="shared" si="8"/>
        <v>1</v>
      </c>
      <c r="H16" s="261">
        <f t="shared" si="8"/>
        <v>0</v>
      </c>
      <c r="I16" s="508">
        <f t="shared" si="8"/>
        <v>4</v>
      </c>
      <c r="J16" s="509">
        <f t="shared" si="8"/>
        <v>4</v>
      </c>
      <c r="K16" s="261">
        <f t="shared" si="8"/>
        <v>0</v>
      </c>
      <c r="L16" s="508">
        <f t="shared" si="8"/>
        <v>8</v>
      </c>
      <c r="M16" s="509">
        <f t="shared" si="8"/>
        <v>8</v>
      </c>
      <c r="N16" s="261">
        <f>N15</f>
        <v>0</v>
      </c>
      <c r="O16" s="508">
        <f>O15</f>
        <v>18</v>
      </c>
      <c r="P16" s="509">
        <f>P15</f>
        <v>18</v>
      </c>
    </row>
    <row r="17" spans="1:16" ht="26.25" x14ac:dyDescent="0.35">
      <c r="A17" s="519" t="s">
        <v>13</v>
      </c>
      <c r="B17" s="500"/>
      <c r="C17" s="501"/>
      <c r="D17" s="502"/>
      <c r="E17" s="500"/>
      <c r="F17" s="501"/>
      <c r="G17" s="502"/>
      <c r="H17" s="500"/>
      <c r="I17" s="501"/>
      <c r="J17" s="502"/>
      <c r="K17" s="500"/>
      <c r="L17" s="501"/>
      <c r="M17" s="502"/>
      <c r="N17" s="520"/>
      <c r="O17" s="521"/>
      <c r="P17" s="522"/>
    </row>
    <row r="18" spans="1:16" ht="26.25" x14ac:dyDescent="0.35">
      <c r="A18" s="487" t="s">
        <v>93</v>
      </c>
      <c r="B18" s="489">
        <v>0</v>
      </c>
      <c r="C18" s="888">
        <v>0</v>
      </c>
      <c r="D18" s="889">
        <f>B18+C18</f>
        <v>0</v>
      </c>
      <c r="E18" s="489">
        <v>0</v>
      </c>
      <c r="F18" s="490">
        <v>0</v>
      </c>
      <c r="G18" s="491">
        <f>E18+F18</f>
        <v>0</v>
      </c>
      <c r="H18" s="489">
        <v>0</v>
      </c>
      <c r="I18" s="490">
        <v>0</v>
      </c>
      <c r="J18" s="491">
        <f>H18+I18</f>
        <v>0</v>
      </c>
      <c r="K18" s="489">
        <v>0</v>
      </c>
      <c r="L18" s="490">
        <v>0</v>
      </c>
      <c r="M18" s="491">
        <f>K18+L18</f>
        <v>0</v>
      </c>
      <c r="N18" s="513">
        <f>B18+E18+H18+K18</f>
        <v>0</v>
      </c>
      <c r="O18" s="514">
        <f>C18+F18+I18+L18</f>
        <v>0</v>
      </c>
      <c r="P18" s="515">
        <f>SUM(D18+G18+J18+M18)</f>
        <v>0</v>
      </c>
    </row>
    <row r="19" spans="1:16" ht="27" thickBot="1" x14ac:dyDescent="0.4">
      <c r="A19" s="496" t="s">
        <v>14</v>
      </c>
      <c r="B19" s="908">
        <f>B18</f>
        <v>0</v>
      </c>
      <c r="C19" s="909">
        <f t="shared" ref="C19:D19" si="9">C18</f>
        <v>0</v>
      </c>
      <c r="D19" s="509">
        <f t="shared" si="9"/>
        <v>0</v>
      </c>
      <c r="E19" s="261">
        <f t="shared" ref="E19:P19" si="10">E18</f>
        <v>0</v>
      </c>
      <c r="F19" s="508">
        <f t="shared" si="10"/>
        <v>0</v>
      </c>
      <c r="G19" s="509">
        <f t="shared" si="10"/>
        <v>0</v>
      </c>
      <c r="H19" s="261">
        <f t="shared" si="10"/>
        <v>0</v>
      </c>
      <c r="I19" s="508">
        <f t="shared" si="10"/>
        <v>0</v>
      </c>
      <c r="J19" s="509">
        <f t="shared" si="10"/>
        <v>0</v>
      </c>
      <c r="K19" s="261">
        <f t="shared" si="10"/>
        <v>0</v>
      </c>
      <c r="L19" s="508">
        <f t="shared" si="10"/>
        <v>0</v>
      </c>
      <c r="M19" s="509">
        <f t="shared" si="10"/>
        <v>0</v>
      </c>
      <c r="N19" s="261">
        <f t="shared" si="10"/>
        <v>0</v>
      </c>
      <c r="O19" s="508">
        <f t="shared" si="10"/>
        <v>0</v>
      </c>
      <c r="P19" s="509">
        <f t="shared" si="10"/>
        <v>0</v>
      </c>
    </row>
    <row r="20" spans="1:16" ht="26.25" x14ac:dyDescent="0.35">
      <c r="A20" s="493" t="s">
        <v>15</v>
      </c>
      <c r="B20" s="500">
        <f>B16</f>
        <v>0</v>
      </c>
      <c r="C20" s="501">
        <f t="shared" ref="C20:D20" si="11">C16</f>
        <v>5</v>
      </c>
      <c r="D20" s="502">
        <f t="shared" si="11"/>
        <v>5</v>
      </c>
      <c r="E20" s="500">
        <f t="shared" ref="E20:P20" si="12">E16</f>
        <v>0</v>
      </c>
      <c r="F20" s="501">
        <f t="shared" si="12"/>
        <v>1</v>
      </c>
      <c r="G20" s="502">
        <f t="shared" si="12"/>
        <v>1</v>
      </c>
      <c r="H20" s="500">
        <f t="shared" si="12"/>
        <v>0</v>
      </c>
      <c r="I20" s="501">
        <f t="shared" si="12"/>
        <v>4</v>
      </c>
      <c r="J20" s="502">
        <f t="shared" si="12"/>
        <v>4</v>
      </c>
      <c r="K20" s="500">
        <f t="shared" si="12"/>
        <v>0</v>
      </c>
      <c r="L20" s="501">
        <f t="shared" si="12"/>
        <v>8</v>
      </c>
      <c r="M20" s="502">
        <f t="shared" si="12"/>
        <v>8</v>
      </c>
      <c r="N20" s="500">
        <f t="shared" si="12"/>
        <v>0</v>
      </c>
      <c r="O20" s="501">
        <f t="shared" si="12"/>
        <v>18</v>
      </c>
      <c r="P20" s="502">
        <f t="shared" si="12"/>
        <v>18</v>
      </c>
    </row>
    <row r="21" spans="1:16" ht="27" thickBot="1" x14ac:dyDescent="0.4">
      <c r="A21" s="942" t="s">
        <v>16</v>
      </c>
      <c r="B21" s="936">
        <f>B19</f>
        <v>0</v>
      </c>
      <c r="C21" s="937">
        <f t="shared" ref="C21:D21" si="13">C19</f>
        <v>0</v>
      </c>
      <c r="D21" s="938">
        <f t="shared" si="13"/>
        <v>0</v>
      </c>
      <c r="E21" s="936">
        <f t="shared" ref="E21:P21" si="14">E19</f>
        <v>0</v>
      </c>
      <c r="F21" s="937">
        <f t="shared" si="14"/>
        <v>0</v>
      </c>
      <c r="G21" s="938">
        <f t="shared" si="14"/>
        <v>0</v>
      </c>
      <c r="H21" s="936">
        <f t="shared" si="14"/>
        <v>0</v>
      </c>
      <c r="I21" s="937">
        <f t="shared" si="14"/>
        <v>0</v>
      </c>
      <c r="J21" s="938">
        <f t="shared" si="14"/>
        <v>0</v>
      </c>
      <c r="K21" s="936">
        <f t="shared" si="14"/>
        <v>0</v>
      </c>
      <c r="L21" s="937">
        <f t="shared" si="14"/>
        <v>0</v>
      </c>
      <c r="M21" s="938">
        <f t="shared" si="14"/>
        <v>0</v>
      </c>
      <c r="N21" s="936">
        <f t="shared" si="14"/>
        <v>0</v>
      </c>
      <c r="O21" s="937">
        <f t="shared" si="14"/>
        <v>0</v>
      </c>
      <c r="P21" s="938">
        <f t="shared" si="14"/>
        <v>0</v>
      </c>
    </row>
    <row r="22" spans="1:16" ht="26.25" thickBot="1" x14ac:dyDescent="0.4">
      <c r="A22" s="925" t="s">
        <v>17</v>
      </c>
      <c r="B22" s="939">
        <f>SUM(B20:B21)</f>
        <v>0</v>
      </c>
      <c r="C22" s="940">
        <f t="shared" ref="C22:D22" si="15">SUM(C20:C21)</f>
        <v>5</v>
      </c>
      <c r="D22" s="941">
        <f t="shared" si="15"/>
        <v>5</v>
      </c>
      <c r="E22" s="939">
        <f t="shared" ref="E22:P22" si="16">SUM(E20:E21)</f>
        <v>0</v>
      </c>
      <c r="F22" s="940">
        <f t="shared" si="16"/>
        <v>1</v>
      </c>
      <c r="G22" s="941">
        <f t="shared" si="16"/>
        <v>1</v>
      </c>
      <c r="H22" s="939">
        <f t="shared" si="16"/>
        <v>0</v>
      </c>
      <c r="I22" s="940">
        <f t="shared" si="16"/>
        <v>4</v>
      </c>
      <c r="J22" s="941">
        <f t="shared" si="16"/>
        <v>4</v>
      </c>
      <c r="K22" s="939">
        <f t="shared" si="16"/>
        <v>0</v>
      </c>
      <c r="L22" s="940">
        <f t="shared" si="16"/>
        <v>8</v>
      </c>
      <c r="M22" s="941">
        <f t="shared" si="16"/>
        <v>8</v>
      </c>
      <c r="N22" s="939">
        <f t="shared" si="16"/>
        <v>0</v>
      </c>
      <c r="O22" s="940">
        <f t="shared" si="16"/>
        <v>18</v>
      </c>
      <c r="P22" s="941">
        <f t="shared" si="16"/>
        <v>18</v>
      </c>
    </row>
    <row r="23" spans="1:16" ht="63" customHeight="1" x14ac:dyDescent="0.35">
      <c r="A23" s="1204"/>
      <c r="B23" s="1204"/>
      <c r="C23" s="1204"/>
      <c r="D23" s="1204"/>
      <c r="E23" s="1204"/>
      <c r="F23" s="1204"/>
      <c r="G23" s="1204"/>
      <c r="H23" s="1204"/>
      <c r="I23" s="1204"/>
      <c r="J23" s="1204"/>
      <c r="K23" s="1204"/>
      <c r="L23" s="1204"/>
      <c r="M23" s="1204"/>
      <c r="N23" s="1204"/>
      <c r="O23" s="1204"/>
      <c r="P23" s="1204"/>
    </row>
    <row r="24" spans="1:16" ht="60" customHeight="1" x14ac:dyDescent="0.35">
      <c r="A24" s="1204"/>
      <c r="B24" s="1204"/>
      <c r="C24" s="1204"/>
      <c r="D24" s="1204"/>
      <c r="E24" s="1204"/>
      <c r="F24" s="1204"/>
      <c r="G24" s="1204"/>
      <c r="H24" s="1204"/>
      <c r="I24" s="1204"/>
      <c r="J24" s="1204"/>
      <c r="K24" s="1204"/>
      <c r="L24" s="1204"/>
      <c r="M24" s="1204"/>
      <c r="N24" s="1204"/>
      <c r="O24" s="1204"/>
      <c r="P24" s="1204"/>
    </row>
    <row r="25" spans="1:16" ht="37.5" customHeight="1" x14ac:dyDescent="0.35">
      <c r="A25" s="1204"/>
      <c r="B25" s="1204"/>
      <c r="C25" s="1204"/>
      <c r="D25" s="1204"/>
      <c r="E25" s="1204"/>
      <c r="F25" s="1204"/>
      <c r="G25" s="1204"/>
      <c r="H25" s="1204"/>
      <c r="I25" s="1204"/>
      <c r="J25" s="1204"/>
      <c r="K25" s="1204"/>
      <c r="L25" s="1204"/>
      <c r="M25" s="1204"/>
      <c r="N25" s="1204"/>
      <c r="O25" s="1204"/>
      <c r="P25" s="1204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  <mergeCell ref="A1:T1"/>
    <mergeCell ref="A2:P2"/>
    <mergeCell ref="A4:P4"/>
    <mergeCell ref="A3:P3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0" zoomScaleNormal="50" workbookViewId="0">
      <selection activeCell="M21" sqref="M21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342"/>
      <c r="B1" s="1342"/>
      <c r="C1" s="1342"/>
      <c r="D1" s="1342"/>
      <c r="E1" s="1342"/>
      <c r="F1" s="1342"/>
      <c r="G1" s="1342"/>
      <c r="H1" s="1342"/>
      <c r="I1" s="1342"/>
      <c r="J1" s="1342"/>
      <c r="K1" s="1342"/>
      <c r="L1" s="1342"/>
      <c r="M1" s="1342"/>
      <c r="N1" s="1342"/>
      <c r="O1" s="1342"/>
      <c r="P1" s="1342"/>
      <c r="Q1" s="1342"/>
      <c r="R1" s="1342"/>
      <c r="S1" s="1342"/>
      <c r="T1" s="1342"/>
      <c r="U1" s="1342"/>
      <c r="V1" s="1342"/>
      <c r="W1" s="1342"/>
    </row>
    <row r="2" spans="1:23" ht="20.25" customHeight="1" x14ac:dyDescent="0.35">
      <c r="A2" s="1342" t="s">
        <v>48</v>
      </c>
      <c r="B2" s="1342"/>
      <c r="C2" s="1342"/>
      <c r="D2" s="1342"/>
      <c r="E2" s="1342"/>
      <c r="F2" s="1342"/>
      <c r="G2" s="1342"/>
      <c r="H2" s="1342"/>
      <c r="I2" s="1342"/>
      <c r="J2" s="1342"/>
      <c r="K2" s="1342"/>
      <c r="L2" s="1342"/>
      <c r="M2" s="1342"/>
      <c r="N2" s="1342"/>
      <c r="O2" s="1342"/>
      <c r="P2" s="1342"/>
      <c r="Q2" s="1342"/>
      <c r="R2" s="1342"/>
      <c r="S2" s="1342"/>
    </row>
    <row r="3" spans="1:23" ht="24.75" customHeight="1" x14ac:dyDescent="0.35">
      <c r="A3" s="1342" t="s">
        <v>114</v>
      </c>
      <c r="B3" s="1342"/>
      <c r="C3" s="1342"/>
      <c r="D3" s="1342"/>
      <c r="E3" s="1342"/>
      <c r="F3" s="1342"/>
      <c r="G3" s="1342"/>
      <c r="H3" s="1342"/>
      <c r="I3" s="1342"/>
      <c r="J3" s="1342"/>
      <c r="K3" s="1342"/>
      <c r="L3" s="1342"/>
      <c r="M3" s="1342"/>
      <c r="N3" s="1342"/>
      <c r="O3" s="1342"/>
      <c r="P3" s="1342"/>
      <c r="Q3" s="943"/>
      <c r="R3" s="943"/>
    </row>
    <row r="4" spans="1:23" ht="33" customHeight="1" thickBot="1" x14ac:dyDescent="0.4">
      <c r="A4" s="240"/>
    </row>
    <row r="5" spans="1:23" ht="33" customHeight="1" thickBot="1" x14ac:dyDescent="0.4">
      <c r="A5" s="1348" t="s">
        <v>0</v>
      </c>
      <c r="B5" s="1322" t="s">
        <v>18</v>
      </c>
      <c r="C5" s="1323"/>
      <c r="D5" s="1324"/>
      <c r="E5" s="1322" t="s">
        <v>19</v>
      </c>
      <c r="F5" s="1323"/>
      <c r="G5" s="1324"/>
      <c r="H5" s="1322" t="s">
        <v>20</v>
      </c>
      <c r="I5" s="1323"/>
      <c r="J5" s="1324"/>
      <c r="K5" s="1322" t="s">
        <v>21</v>
      </c>
      <c r="L5" s="1323"/>
      <c r="M5" s="1324"/>
      <c r="N5" s="1343" t="s">
        <v>50</v>
      </c>
      <c r="O5" s="1336"/>
      <c r="P5" s="1327"/>
      <c r="Q5" s="241"/>
      <c r="R5" s="241"/>
    </row>
    <row r="6" spans="1:23" ht="33" customHeight="1" thickBot="1" x14ac:dyDescent="0.4">
      <c r="A6" s="1349"/>
      <c r="B6" s="1345" t="s">
        <v>23</v>
      </c>
      <c r="C6" s="1346"/>
      <c r="D6" s="1347"/>
      <c r="E6" s="1345" t="s">
        <v>23</v>
      </c>
      <c r="F6" s="1346"/>
      <c r="G6" s="1347"/>
      <c r="H6" s="1345" t="s">
        <v>23</v>
      </c>
      <c r="I6" s="1346"/>
      <c r="J6" s="1347"/>
      <c r="K6" s="1345" t="s">
        <v>23</v>
      </c>
      <c r="L6" s="1346"/>
      <c r="M6" s="1347"/>
      <c r="N6" s="1344"/>
      <c r="O6" s="1337"/>
      <c r="P6" s="1338"/>
      <c r="Q6" s="241"/>
      <c r="R6" s="241"/>
    </row>
    <row r="7" spans="1:23" ht="99.75" customHeight="1" thickBot="1" x14ac:dyDescent="0.4">
      <c r="A7" s="1350"/>
      <c r="B7" s="523" t="s">
        <v>4</v>
      </c>
      <c r="C7" s="524" t="s">
        <v>5</v>
      </c>
      <c r="D7" s="242" t="s">
        <v>6</v>
      </c>
      <c r="E7" s="523" t="s">
        <v>4</v>
      </c>
      <c r="F7" s="524" t="s">
        <v>5</v>
      </c>
      <c r="G7" s="242" t="s">
        <v>6</v>
      </c>
      <c r="H7" s="523" t="s">
        <v>4</v>
      </c>
      <c r="I7" s="524" t="s">
        <v>5</v>
      </c>
      <c r="J7" s="242" t="s">
        <v>6</v>
      </c>
      <c r="K7" s="523" t="s">
        <v>4</v>
      </c>
      <c r="L7" s="524" t="s">
        <v>5</v>
      </c>
      <c r="M7" s="242" t="s">
        <v>6</v>
      </c>
      <c r="N7" s="523" t="s">
        <v>4</v>
      </c>
      <c r="O7" s="524" t="s">
        <v>5</v>
      </c>
      <c r="P7" s="242" t="s">
        <v>6</v>
      </c>
      <c r="Q7" s="241"/>
      <c r="R7" s="241"/>
    </row>
    <row r="8" spans="1:23" ht="36.75" customHeight="1" thickBot="1" x14ac:dyDescent="0.4">
      <c r="A8" s="1057" t="s">
        <v>7</v>
      </c>
      <c r="B8" s="525"/>
      <c r="C8" s="526"/>
      <c r="D8" s="527"/>
      <c r="E8" s="525"/>
      <c r="F8" s="526"/>
      <c r="G8" s="243"/>
      <c r="H8" s="1058"/>
      <c r="I8" s="1059"/>
      <c r="J8" s="1060"/>
      <c r="K8" s="1058"/>
      <c r="L8" s="1059"/>
      <c r="M8" s="1060"/>
      <c r="N8" s="1061"/>
      <c r="O8" s="1062"/>
      <c r="P8" s="1126"/>
      <c r="Q8" s="241"/>
      <c r="R8" s="241"/>
    </row>
    <row r="9" spans="1:23" ht="29.25" customHeight="1" x14ac:dyDescent="0.35">
      <c r="A9" s="1075" t="s">
        <v>49</v>
      </c>
      <c r="B9" s="1063">
        <f>B18+B14</f>
        <v>6</v>
      </c>
      <c r="C9" s="1064">
        <f t="shared" ref="C9:M10" si="0">C18+C14</f>
        <v>1</v>
      </c>
      <c r="D9" s="528">
        <f t="shared" si="0"/>
        <v>7</v>
      </c>
      <c r="E9" s="1063">
        <f t="shared" si="0"/>
        <v>4</v>
      </c>
      <c r="F9" s="1064">
        <f t="shared" si="0"/>
        <v>1</v>
      </c>
      <c r="G9" s="528">
        <f t="shared" si="0"/>
        <v>5</v>
      </c>
      <c r="H9" s="1063">
        <f t="shared" si="0"/>
        <v>5</v>
      </c>
      <c r="I9" s="1064">
        <f t="shared" si="0"/>
        <v>1</v>
      </c>
      <c r="J9" s="528">
        <f t="shared" si="0"/>
        <v>6</v>
      </c>
      <c r="K9" s="1063">
        <f t="shared" si="0"/>
        <v>6</v>
      </c>
      <c r="L9" s="1064">
        <f t="shared" si="0"/>
        <v>0</v>
      </c>
      <c r="M9" s="528">
        <f t="shared" si="0"/>
        <v>6</v>
      </c>
      <c r="N9" s="1065">
        <f>B9+E9+H9+K9</f>
        <v>21</v>
      </c>
      <c r="O9" s="1066">
        <f t="shared" ref="O9:P10" si="1">C9+F9+I9+L9</f>
        <v>3</v>
      </c>
      <c r="P9" s="1125">
        <f t="shared" si="1"/>
        <v>24</v>
      </c>
      <c r="Q9" s="241"/>
      <c r="R9" s="241"/>
    </row>
    <row r="10" spans="1:23" ht="53.25" thickBot="1" x14ac:dyDescent="0.4">
      <c r="A10" s="1067" t="s">
        <v>45</v>
      </c>
      <c r="B10" s="1063">
        <f>B19+B15</f>
        <v>2</v>
      </c>
      <c r="C10" s="1064">
        <f t="shared" si="0"/>
        <v>0</v>
      </c>
      <c r="D10" s="528">
        <f t="shared" si="0"/>
        <v>2</v>
      </c>
      <c r="E10" s="1063">
        <f t="shared" si="0"/>
        <v>2</v>
      </c>
      <c r="F10" s="1064">
        <f t="shared" si="0"/>
        <v>0</v>
      </c>
      <c r="G10" s="528">
        <f t="shared" si="0"/>
        <v>2</v>
      </c>
      <c r="H10" s="1063">
        <f t="shared" si="0"/>
        <v>2</v>
      </c>
      <c r="I10" s="1064">
        <f t="shared" si="0"/>
        <v>0</v>
      </c>
      <c r="J10" s="528">
        <f t="shared" si="0"/>
        <v>2</v>
      </c>
      <c r="K10" s="1063">
        <f t="shared" si="0"/>
        <v>0</v>
      </c>
      <c r="L10" s="1064">
        <f t="shared" si="0"/>
        <v>0</v>
      </c>
      <c r="M10" s="528">
        <f t="shared" si="0"/>
        <v>0</v>
      </c>
      <c r="N10" s="1065">
        <f>B10+E10+H10+K10</f>
        <v>6</v>
      </c>
      <c r="O10" s="1068">
        <f t="shared" si="1"/>
        <v>0</v>
      </c>
      <c r="P10" s="1127">
        <f t="shared" si="1"/>
        <v>6</v>
      </c>
      <c r="Q10" s="241"/>
      <c r="R10" s="241"/>
    </row>
    <row r="11" spans="1:23" ht="36.75" customHeight="1" thickBot="1" x14ac:dyDescent="0.4">
      <c r="A11" s="1069" t="s">
        <v>8</v>
      </c>
      <c r="B11" s="529">
        <f>SUM(B8:B10)</f>
        <v>8</v>
      </c>
      <c r="C11" s="529">
        <f t="shared" ref="C11:P11" si="2">SUM(C8:C10)</f>
        <v>1</v>
      </c>
      <c r="D11" s="529">
        <f t="shared" si="2"/>
        <v>9</v>
      </c>
      <c r="E11" s="529">
        <f t="shared" si="2"/>
        <v>6</v>
      </c>
      <c r="F11" s="529">
        <f t="shared" si="2"/>
        <v>1</v>
      </c>
      <c r="G11" s="529">
        <f t="shared" si="2"/>
        <v>7</v>
      </c>
      <c r="H11" s="529">
        <f t="shared" si="2"/>
        <v>7</v>
      </c>
      <c r="I11" s="529">
        <f t="shared" si="2"/>
        <v>1</v>
      </c>
      <c r="J11" s="529">
        <f t="shared" si="2"/>
        <v>8</v>
      </c>
      <c r="K11" s="529">
        <f t="shared" si="2"/>
        <v>6</v>
      </c>
      <c r="L11" s="529">
        <f t="shared" si="2"/>
        <v>0</v>
      </c>
      <c r="M11" s="529">
        <f t="shared" si="2"/>
        <v>6</v>
      </c>
      <c r="N11" s="529">
        <f t="shared" si="2"/>
        <v>27</v>
      </c>
      <c r="O11" s="1070">
        <f t="shared" si="2"/>
        <v>3</v>
      </c>
      <c r="P11" s="1128">
        <f t="shared" si="2"/>
        <v>30</v>
      </c>
      <c r="Q11" s="241"/>
      <c r="R11" s="241"/>
    </row>
    <row r="12" spans="1:23" ht="27" customHeight="1" thickBot="1" x14ac:dyDescent="0.4">
      <c r="A12" s="1069" t="s">
        <v>9</v>
      </c>
      <c r="B12" s="1072"/>
      <c r="C12" s="207"/>
      <c r="D12" s="208"/>
      <c r="E12" s="1072"/>
      <c r="F12" s="207"/>
      <c r="G12" s="208"/>
      <c r="H12" s="1072"/>
      <c r="I12" s="207"/>
      <c r="J12" s="208"/>
      <c r="K12" s="1072"/>
      <c r="L12" s="207"/>
      <c r="M12" s="208"/>
      <c r="N12" s="1072"/>
      <c r="O12" s="207"/>
      <c r="P12" s="1129"/>
      <c r="Q12" s="241"/>
      <c r="R12" s="241"/>
    </row>
    <row r="13" spans="1:23" ht="31.5" customHeight="1" thickBot="1" x14ac:dyDescent="0.4">
      <c r="A13" s="1074" t="s">
        <v>10</v>
      </c>
      <c r="B13" s="1072"/>
      <c r="C13" s="207"/>
      <c r="D13" s="208"/>
      <c r="E13" s="1072"/>
      <c r="F13" s="207"/>
      <c r="G13" s="208"/>
      <c r="H13" s="1072"/>
      <c r="I13" s="207"/>
      <c r="J13" s="208"/>
      <c r="K13" s="1072"/>
      <c r="L13" s="207"/>
      <c r="M13" s="208"/>
      <c r="N13" s="1072"/>
      <c r="O13" s="271"/>
      <c r="P13" s="1130"/>
      <c r="Q13" s="244"/>
      <c r="R13" s="244"/>
    </row>
    <row r="14" spans="1:23" ht="24.95" customHeight="1" thickBot="1" x14ac:dyDescent="0.4">
      <c r="A14" s="1120" t="s">
        <v>49</v>
      </c>
      <c r="B14" s="1076">
        <v>6</v>
      </c>
      <c r="C14" s="1077">
        <v>1</v>
      </c>
      <c r="D14" s="1121">
        <f t="shared" ref="D14:D15" si="3">SUM(B14:C14)</f>
        <v>7</v>
      </c>
      <c r="E14" s="1076">
        <v>4</v>
      </c>
      <c r="F14" s="1077">
        <v>1</v>
      </c>
      <c r="G14" s="1078">
        <f>SUM(E14:F14)</f>
        <v>5</v>
      </c>
      <c r="H14" s="1076">
        <v>5</v>
      </c>
      <c r="I14" s="1077">
        <v>1</v>
      </c>
      <c r="J14" s="1078">
        <f>SUM(H14:I14)</f>
        <v>6</v>
      </c>
      <c r="K14" s="1076">
        <v>6</v>
      </c>
      <c r="L14" s="1077">
        <v>0</v>
      </c>
      <c r="M14" s="1078">
        <f>SUM(K14:L14)</f>
        <v>6</v>
      </c>
      <c r="N14" s="1122">
        <f>B14+E14+H14+K14</f>
        <v>21</v>
      </c>
      <c r="O14" s="1123">
        <f t="shared" ref="O14:P15" si="4">C14+F14+I14+L14</f>
        <v>3</v>
      </c>
      <c r="P14" s="1124">
        <f t="shared" si="4"/>
        <v>24</v>
      </c>
      <c r="Q14" s="245"/>
      <c r="R14" s="245"/>
    </row>
    <row r="15" spans="1:23" ht="53.25" thickBot="1" x14ac:dyDescent="0.4">
      <c r="A15" s="1067" t="s">
        <v>45</v>
      </c>
      <c r="B15" s="1079">
        <v>2</v>
      </c>
      <c r="C15" s="530">
        <v>0</v>
      </c>
      <c r="D15" s="528">
        <f t="shared" si="3"/>
        <v>2</v>
      </c>
      <c r="E15" s="1079">
        <v>2</v>
      </c>
      <c r="F15" s="530">
        <v>0</v>
      </c>
      <c r="G15" s="531">
        <f>E15+F15</f>
        <v>2</v>
      </c>
      <c r="H15" s="1079">
        <v>2</v>
      </c>
      <c r="I15" s="530">
        <v>0</v>
      </c>
      <c r="J15" s="1078">
        <f>SUM(H15:I15)</f>
        <v>2</v>
      </c>
      <c r="K15" s="1079">
        <v>0</v>
      </c>
      <c r="L15" s="530">
        <v>0</v>
      </c>
      <c r="M15" s="531">
        <v>0</v>
      </c>
      <c r="N15" s="1065">
        <f>B15+E15+H15+K15</f>
        <v>6</v>
      </c>
      <c r="O15" s="1066">
        <f t="shared" si="4"/>
        <v>0</v>
      </c>
      <c r="P15" s="1125">
        <f t="shared" si="4"/>
        <v>6</v>
      </c>
      <c r="Q15" s="241"/>
      <c r="R15" s="241"/>
    </row>
    <row r="16" spans="1:23" ht="24.95" customHeight="1" thickBot="1" x14ac:dyDescent="0.4">
      <c r="A16" s="532" t="s">
        <v>12</v>
      </c>
      <c r="B16" s="533">
        <f t="shared" ref="B16:P16" si="5">SUM(B14:B15)</f>
        <v>8</v>
      </c>
      <c r="C16" s="1080">
        <f t="shared" si="5"/>
        <v>1</v>
      </c>
      <c r="D16" s="1080">
        <f t="shared" si="5"/>
        <v>9</v>
      </c>
      <c r="E16" s="1080">
        <f t="shared" si="5"/>
        <v>6</v>
      </c>
      <c r="F16" s="1080">
        <f t="shared" si="5"/>
        <v>1</v>
      </c>
      <c r="G16" s="1081">
        <f t="shared" si="5"/>
        <v>7</v>
      </c>
      <c r="H16" s="533">
        <f t="shared" si="5"/>
        <v>7</v>
      </c>
      <c r="I16" s="1080">
        <f t="shared" si="5"/>
        <v>1</v>
      </c>
      <c r="J16" s="1081">
        <f t="shared" si="5"/>
        <v>8</v>
      </c>
      <c r="K16" s="533">
        <f t="shared" si="5"/>
        <v>6</v>
      </c>
      <c r="L16" s="1080">
        <f t="shared" si="5"/>
        <v>0</v>
      </c>
      <c r="M16" s="1081">
        <f t="shared" si="5"/>
        <v>6</v>
      </c>
      <c r="N16" s="533">
        <f t="shared" si="5"/>
        <v>27</v>
      </c>
      <c r="O16" s="1080">
        <f t="shared" si="5"/>
        <v>3</v>
      </c>
      <c r="P16" s="1131">
        <f t="shared" si="5"/>
        <v>30</v>
      </c>
      <c r="Q16" s="246"/>
      <c r="R16" s="246"/>
    </row>
    <row r="17" spans="1:19" ht="33.75" customHeight="1" thickBot="1" x14ac:dyDescent="0.4">
      <c r="A17" s="1082" t="s">
        <v>13</v>
      </c>
      <c r="B17" s="1083"/>
      <c r="C17" s="534"/>
      <c r="D17" s="77"/>
      <c r="E17" s="1083"/>
      <c r="F17" s="534"/>
      <c r="G17" s="77"/>
      <c r="H17" s="1084"/>
      <c r="I17" s="1085"/>
      <c r="J17" s="1086"/>
      <c r="K17" s="1084"/>
      <c r="L17" s="1085"/>
      <c r="M17" s="1086"/>
      <c r="N17" s="1087"/>
      <c r="O17" s="272"/>
      <c r="P17" s="1132"/>
      <c r="Q17" s="245"/>
      <c r="R17" s="245"/>
    </row>
    <row r="18" spans="1:19" ht="24.95" customHeight="1" x14ac:dyDescent="0.35">
      <c r="A18" s="1120" t="s">
        <v>49</v>
      </c>
      <c r="B18" s="1088">
        <v>0</v>
      </c>
      <c r="C18" s="1089">
        <v>0</v>
      </c>
      <c r="D18" s="528">
        <f>SUM(B18:C18)</f>
        <v>0</v>
      </c>
      <c r="E18" s="1088">
        <v>0</v>
      </c>
      <c r="F18" s="1089">
        <v>0</v>
      </c>
      <c r="G18" s="528">
        <f>SUM(E18:F18)</f>
        <v>0</v>
      </c>
      <c r="H18" s="1088">
        <v>0</v>
      </c>
      <c r="I18" s="1089">
        <v>0</v>
      </c>
      <c r="J18" s="528">
        <f>SUM(H18:I18)</f>
        <v>0</v>
      </c>
      <c r="K18" s="1088">
        <v>0</v>
      </c>
      <c r="L18" s="1089">
        <v>0</v>
      </c>
      <c r="M18" s="528">
        <f>SUM(K18:L18)</f>
        <v>0</v>
      </c>
      <c r="N18" s="1065">
        <f>B18+E18+H18+K18</f>
        <v>0</v>
      </c>
      <c r="O18" s="1066">
        <f t="shared" ref="O18:P19" si="6">C18+F18+I18+L18</f>
        <v>0</v>
      </c>
      <c r="P18" s="1125">
        <f t="shared" si="6"/>
        <v>0</v>
      </c>
      <c r="Q18" s="245"/>
      <c r="R18" s="245"/>
    </row>
    <row r="19" spans="1:19" ht="53.25" thickBot="1" x14ac:dyDescent="0.4">
      <c r="A19" s="1067" t="s">
        <v>45</v>
      </c>
      <c r="B19" s="1079">
        <v>0</v>
      </c>
      <c r="C19" s="530">
        <v>0</v>
      </c>
      <c r="D19" s="528">
        <f>SUM(B19:C19)</f>
        <v>0</v>
      </c>
      <c r="E19" s="1088">
        <v>0</v>
      </c>
      <c r="F19" s="1089">
        <v>0</v>
      </c>
      <c r="G19" s="528">
        <f t="shared" ref="G19" si="7">SUM(E19:F19)</f>
        <v>0</v>
      </c>
      <c r="H19" s="1088">
        <v>0</v>
      </c>
      <c r="I19" s="1089">
        <v>0</v>
      </c>
      <c r="J19" s="528">
        <f t="shared" ref="J19" si="8">SUM(H19:I19)</f>
        <v>0</v>
      </c>
      <c r="K19" s="1088">
        <v>0</v>
      </c>
      <c r="L19" s="1089">
        <v>0</v>
      </c>
      <c r="M19" s="528">
        <f t="shared" ref="M19" si="9">SUM(K19:L19)</f>
        <v>0</v>
      </c>
      <c r="N19" s="1065">
        <f>B19+E19+H19+K19</f>
        <v>0</v>
      </c>
      <c r="O19" s="1066">
        <f t="shared" si="6"/>
        <v>0</v>
      </c>
      <c r="P19" s="1127">
        <f t="shared" si="6"/>
        <v>0</v>
      </c>
      <c r="Q19" s="241"/>
      <c r="R19" s="241"/>
    </row>
    <row r="20" spans="1:19" ht="36.75" customHeight="1" thickBot="1" x14ac:dyDescent="0.4">
      <c r="A20" s="532" t="s">
        <v>14</v>
      </c>
      <c r="B20" s="533">
        <f>SUM(B18:B19)</f>
        <v>0</v>
      </c>
      <c r="C20" s="1080">
        <f>SUM(C18:C19)</f>
        <v>0</v>
      </c>
      <c r="D20" s="1080">
        <f t="shared" ref="D20:P20" si="10">SUM(D18:D19)</f>
        <v>0</v>
      </c>
      <c r="E20" s="1080">
        <f t="shared" si="10"/>
        <v>0</v>
      </c>
      <c r="F20" s="1080">
        <f t="shared" si="10"/>
        <v>0</v>
      </c>
      <c r="G20" s="1080">
        <f t="shared" si="10"/>
        <v>0</v>
      </c>
      <c r="H20" s="1080">
        <f t="shared" si="10"/>
        <v>0</v>
      </c>
      <c r="I20" s="1080">
        <f t="shared" si="10"/>
        <v>0</v>
      </c>
      <c r="J20" s="1080">
        <f t="shared" si="10"/>
        <v>0</v>
      </c>
      <c r="K20" s="1080">
        <f t="shared" si="10"/>
        <v>0</v>
      </c>
      <c r="L20" s="1080">
        <f t="shared" si="10"/>
        <v>0</v>
      </c>
      <c r="M20" s="1080">
        <f t="shared" si="10"/>
        <v>0</v>
      </c>
      <c r="N20" s="1080">
        <f t="shared" si="10"/>
        <v>0</v>
      </c>
      <c r="O20" s="1080">
        <f t="shared" si="10"/>
        <v>0</v>
      </c>
      <c r="P20" s="1081">
        <f t="shared" si="10"/>
        <v>0</v>
      </c>
      <c r="Q20" s="245"/>
      <c r="R20" s="245"/>
    </row>
    <row r="21" spans="1:19" ht="30" customHeight="1" thickBot="1" x14ac:dyDescent="0.4">
      <c r="A21" s="535" t="s">
        <v>15</v>
      </c>
      <c r="B21" s="529">
        <f t="shared" ref="B21:P21" si="11">B16</f>
        <v>8</v>
      </c>
      <c r="C21" s="1071">
        <f t="shared" si="11"/>
        <v>1</v>
      </c>
      <c r="D21" s="1071">
        <f t="shared" si="11"/>
        <v>9</v>
      </c>
      <c r="E21" s="529">
        <f t="shared" si="11"/>
        <v>6</v>
      </c>
      <c r="F21" s="1071">
        <f t="shared" si="11"/>
        <v>1</v>
      </c>
      <c r="G21" s="1090">
        <f t="shared" si="11"/>
        <v>7</v>
      </c>
      <c r="H21" s="529">
        <f t="shared" si="11"/>
        <v>7</v>
      </c>
      <c r="I21" s="1071">
        <f t="shared" si="11"/>
        <v>1</v>
      </c>
      <c r="J21" s="1090">
        <f t="shared" si="11"/>
        <v>8</v>
      </c>
      <c r="K21" s="529">
        <f t="shared" si="11"/>
        <v>6</v>
      </c>
      <c r="L21" s="1071">
        <f t="shared" si="11"/>
        <v>0</v>
      </c>
      <c r="M21" s="1090">
        <f t="shared" si="11"/>
        <v>6</v>
      </c>
      <c r="N21" s="529">
        <f t="shared" si="11"/>
        <v>27</v>
      </c>
      <c r="O21" s="1071">
        <f t="shared" si="11"/>
        <v>3</v>
      </c>
      <c r="P21" s="1091">
        <f t="shared" si="11"/>
        <v>30</v>
      </c>
      <c r="Q21" s="248"/>
      <c r="R21" s="248"/>
    </row>
    <row r="22" spans="1:19" ht="26.25" thickBot="1" x14ac:dyDescent="0.4">
      <c r="A22" s="535" t="s">
        <v>16</v>
      </c>
      <c r="B22" s="529">
        <f t="shared" ref="B22:P22" si="12">B20</f>
        <v>0</v>
      </c>
      <c r="C22" s="1071">
        <f t="shared" si="12"/>
        <v>0</v>
      </c>
      <c r="D22" s="1071">
        <f t="shared" si="12"/>
        <v>0</v>
      </c>
      <c r="E22" s="529">
        <f t="shared" si="12"/>
        <v>0</v>
      </c>
      <c r="F22" s="1071">
        <f t="shared" si="12"/>
        <v>0</v>
      </c>
      <c r="G22" s="1090">
        <f t="shared" si="12"/>
        <v>0</v>
      </c>
      <c r="H22" s="529">
        <f t="shared" si="12"/>
        <v>0</v>
      </c>
      <c r="I22" s="1071">
        <f t="shared" si="12"/>
        <v>0</v>
      </c>
      <c r="J22" s="1090">
        <f t="shared" si="12"/>
        <v>0</v>
      </c>
      <c r="K22" s="529">
        <f t="shared" si="12"/>
        <v>0</v>
      </c>
      <c r="L22" s="1071">
        <f t="shared" si="12"/>
        <v>0</v>
      </c>
      <c r="M22" s="1090">
        <f t="shared" si="12"/>
        <v>0</v>
      </c>
      <c r="N22" s="529">
        <f t="shared" si="12"/>
        <v>0</v>
      </c>
      <c r="O22" s="1071">
        <f t="shared" si="12"/>
        <v>0</v>
      </c>
      <c r="P22" s="1091">
        <f t="shared" si="12"/>
        <v>0</v>
      </c>
      <c r="Q22" s="249"/>
      <c r="R22" s="249"/>
    </row>
    <row r="23" spans="1:19" ht="26.25" thickBot="1" x14ac:dyDescent="0.4">
      <c r="A23" s="536" t="s">
        <v>17</v>
      </c>
      <c r="B23" s="537">
        <f t="shared" ref="B23:P23" si="13">SUM(B21:B22)</f>
        <v>8</v>
      </c>
      <c r="C23" s="1092">
        <f t="shared" si="13"/>
        <v>1</v>
      </c>
      <c r="D23" s="1092">
        <f t="shared" si="13"/>
        <v>9</v>
      </c>
      <c r="E23" s="537">
        <f t="shared" si="13"/>
        <v>6</v>
      </c>
      <c r="F23" s="1092">
        <f t="shared" si="13"/>
        <v>1</v>
      </c>
      <c r="G23" s="1093">
        <f t="shared" si="13"/>
        <v>7</v>
      </c>
      <c r="H23" s="537">
        <f t="shared" si="13"/>
        <v>7</v>
      </c>
      <c r="I23" s="1092">
        <f t="shared" si="13"/>
        <v>1</v>
      </c>
      <c r="J23" s="1093">
        <f t="shared" si="13"/>
        <v>8</v>
      </c>
      <c r="K23" s="537">
        <f t="shared" si="13"/>
        <v>6</v>
      </c>
      <c r="L23" s="1092">
        <f t="shared" si="13"/>
        <v>0</v>
      </c>
      <c r="M23" s="1093">
        <f t="shared" si="13"/>
        <v>6</v>
      </c>
      <c r="N23" s="537">
        <f t="shared" si="13"/>
        <v>27</v>
      </c>
      <c r="O23" s="1092">
        <f t="shared" si="13"/>
        <v>3</v>
      </c>
      <c r="P23" s="1094">
        <f t="shared" si="13"/>
        <v>30</v>
      </c>
      <c r="Q23" s="249"/>
      <c r="R23" s="249"/>
    </row>
    <row r="24" spans="1:19" ht="12" customHeight="1" x14ac:dyDescent="0.35">
      <c r="A24" s="245"/>
      <c r="B24" s="249"/>
      <c r="C24" s="249"/>
      <c r="D24" s="249"/>
      <c r="E24" s="249"/>
      <c r="F24" s="249"/>
      <c r="G24" s="249"/>
      <c r="H24" s="249"/>
      <c r="I24" s="249"/>
      <c r="J24" s="249"/>
      <c r="K24" s="249"/>
      <c r="L24" s="249"/>
      <c r="M24" s="249"/>
      <c r="N24" s="249"/>
      <c r="O24" s="249"/>
      <c r="P24" s="249"/>
      <c r="Q24" s="249"/>
      <c r="R24" s="249"/>
    </row>
    <row r="25" spans="1:19" ht="25.5" hidden="1" customHeight="1" x14ac:dyDescent="0.35">
      <c r="A25" s="245"/>
      <c r="B25" s="249"/>
      <c r="C25" s="249"/>
      <c r="D25" s="249"/>
      <c r="E25" s="249"/>
      <c r="F25" s="249"/>
      <c r="G25" s="249"/>
      <c r="H25" s="249"/>
      <c r="I25" s="249"/>
      <c r="J25" s="249"/>
      <c r="K25" s="249"/>
      <c r="L25" s="249"/>
      <c r="M25" s="249"/>
      <c r="N25" s="249"/>
      <c r="O25" s="249"/>
      <c r="P25" s="249"/>
    </row>
    <row r="26" spans="1:19" ht="37.5" customHeight="1" x14ac:dyDescent="0.35">
      <c r="A26" s="1341"/>
      <c r="B26" s="1341"/>
      <c r="C26" s="1341"/>
      <c r="D26" s="1341"/>
      <c r="E26" s="1341"/>
      <c r="F26" s="1341"/>
      <c r="G26" s="1341"/>
      <c r="H26" s="1341"/>
      <c r="I26" s="1341"/>
      <c r="J26" s="1341"/>
      <c r="K26" s="1341"/>
      <c r="L26" s="1341"/>
      <c r="M26" s="1341"/>
      <c r="N26" s="1341"/>
      <c r="O26" s="1341"/>
      <c r="P26" s="1341"/>
      <c r="Q26" s="1341"/>
      <c r="R26" s="1341"/>
      <c r="S26" s="1341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topLeftCell="A10" zoomScale="55" zoomScaleNormal="55" workbookViewId="0">
      <selection activeCell="I35" sqref="I35"/>
    </sheetView>
  </sheetViews>
  <sheetFormatPr defaultColWidth="9.140625" defaultRowHeight="25.5" x14ac:dyDescent="0.3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5.710937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342"/>
      <c r="B1" s="1342"/>
      <c r="C1" s="1342"/>
      <c r="D1" s="1342"/>
      <c r="E1" s="1342"/>
      <c r="F1" s="1342"/>
      <c r="G1" s="1342"/>
      <c r="H1" s="1342"/>
      <c r="I1" s="1342"/>
      <c r="J1" s="1342"/>
      <c r="K1" s="1342"/>
      <c r="L1" s="1342"/>
      <c r="M1" s="1342"/>
      <c r="N1" s="1342"/>
      <c r="O1" s="1342"/>
      <c r="P1" s="1342"/>
      <c r="Q1" s="1342"/>
      <c r="R1" s="1342"/>
      <c r="S1" s="1342"/>
      <c r="T1" s="1342"/>
      <c r="U1" s="1342"/>
      <c r="V1" s="1342"/>
      <c r="W1" s="1342"/>
    </row>
    <row r="2" spans="1:23" ht="20.25" customHeight="1" x14ac:dyDescent="0.35">
      <c r="A2" s="1342" t="s">
        <v>48</v>
      </c>
      <c r="B2" s="1342"/>
      <c r="C2" s="1342"/>
      <c r="D2" s="1342"/>
      <c r="E2" s="1342"/>
      <c r="F2" s="1342"/>
      <c r="G2" s="1342"/>
      <c r="H2" s="1342"/>
      <c r="I2" s="1342"/>
      <c r="J2" s="1342"/>
      <c r="K2" s="1342"/>
      <c r="L2" s="1342"/>
      <c r="M2" s="1342"/>
      <c r="N2" s="1342"/>
      <c r="O2" s="1342"/>
      <c r="P2" s="1342"/>
      <c r="Q2" s="1342"/>
      <c r="R2" s="1342"/>
      <c r="S2" s="1342"/>
    </row>
    <row r="3" spans="1:23" ht="24.75" customHeight="1" x14ac:dyDescent="0.35">
      <c r="A3" s="1342" t="s">
        <v>115</v>
      </c>
      <c r="B3" s="1342"/>
      <c r="C3" s="1342"/>
      <c r="D3" s="1342"/>
      <c r="E3" s="1342"/>
      <c r="F3" s="1342"/>
      <c r="G3" s="1342"/>
      <c r="H3" s="1342"/>
      <c r="I3" s="1342"/>
      <c r="J3" s="1342"/>
      <c r="K3" s="1342"/>
      <c r="L3" s="1342"/>
      <c r="M3" s="1342"/>
      <c r="N3" s="1342"/>
      <c r="O3" s="1342"/>
      <c r="P3" s="1342"/>
      <c r="Q3" s="943"/>
      <c r="R3" s="943"/>
    </row>
    <row r="4" spans="1:23" ht="33" customHeight="1" thickBot="1" x14ac:dyDescent="0.4">
      <c r="A4" s="240"/>
    </row>
    <row r="5" spans="1:23" ht="33" customHeight="1" thickBot="1" x14ac:dyDescent="0.4">
      <c r="A5" s="1348" t="s">
        <v>0</v>
      </c>
      <c r="B5" s="1322" t="s">
        <v>18</v>
      </c>
      <c r="C5" s="1323"/>
      <c r="D5" s="1324"/>
      <c r="E5" s="1322" t="s">
        <v>19</v>
      </c>
      <c r="F5" s="1323"/>
      <c r="G5" s="1324"/>
      <c r="H5" s="1322" t="s">
        <v>20</v>
      </c>
      <c r="I5" s="1323"/>
      <c r="J5" s="1324"/>
      <c r="K5" s="1322" t="s">
        <v>21</v>
      </c>
      <c r="L5" s="1323"/>
      <c r="M5" s="1324"/>
      <c r="N5" s="1343" t="s">
        <v>50</v>
      </c>
      <c r="O5" s="1336"/>
      <c r="P5" s="1327"/>
      <c r="Q5" s="241"/>
      <c r="R5" s="241"/>
    </row>
    <row r="6" spans="1:23" ht="33" customHeight="1" thickBot="1" x14ac:dyDescent="0.4">
      <c r="A6" s="1349"/>
      <c r="B6" s="1345" t="s">
        <v>23</v>
      </c>
      <c r="C6" s="1346"/>
      <c r="D6" s="1347"/>
      <c r="E6" s="1345" t="s">
        <v>23</v>
      </c>
      <c r="F6" s="1346"/>
      <c r="G6" s="1347"/>
      <c r="H6" s="1345" t="s">
        <v>23</v>
      </c>
      <c r="I6" s="1346"/>
      <c r="J6" s="1347"/>
      <c r="K6" s="1345" t="s">
        <v>23</v>
      </c>
      <c r="L6" s="1346"/>
      <c r="M6" s="1347"/>
      <c r="N6" s="1344"/>
      <c r="O6" s="1337"/>
      <c r="P6" s="1338"/>
      <c r="Q6" s="241"/>
      <c r="R6" s="241"/>
    </row>
    <row r="7" spans="1:23" ht="99.75" customHeight="1" thickBot="1" x14ac:dyDescent="0.4">
      <c r="A7" s="1350"/>
      <c r="B7" s="523" t="s">
        <v>4</v>
      </c>
      <c r="C7" s="524" t="s">
        <v>5</v>
      </c>
      <c r="D7" s="242" t="s">
        <v>6</v>
      </c>
      <c r="E7" s="523" t="s">
        <v>4</v>
      </c>
      <c r="F7" s="524" t="s">
        <v>5</v>
      </c>
      <c r="G7" s="242" t="s">
        <v>6</v>
      </c>
      <c r="H7" s="523" t="s">
        <v>4</v>
      </c>
      <c r="I7" s="524" t="s">
        <v>5</v>
      </c>
      <c r="J7" s="242" t="s">
        <v>6</v>
      </c>
      <c r="K7" s="523" t="s">
        <v>4</v>
      </c>
      <c r="L7" s="524" t="s">
        <v>5</v>
      </c>
      <c r="M7" s="242" t="s">
        <v>6</v>
      </c>
      <c r="N7" s="523" t="s">
        <v>4</v>
      </c>
      <c r="O7" s="524" t="s">
        <v>5</v>
      </c>
      <c r="P7" s="242" t="s">
        <v>6</v>
      </c>
      <c r="Q7" s="241"/>
      <c r="R7" s="241"/>
    </row>
    <row r="8" spans="1:23" ht="36.75" customHeight="1" x14ac:dyDescent="0.35">
      <c r="A8" s="1057" t="s">
        <v>7</v>
      </c>
      <c r="B8" s="525"/>
      <c r="C8" s="526"/>
      <c r="D8" s="527"/>
      <c r="E8" s="525"/>
      <c r="F8" s="526"/>
      <c r="G8" s="243"/>
      <c r="H8" s="1058"/>
      <c r="I8" s="1059"/>
      <c r="J8" s="1060"/>
      <c r="K8" s="1058"/>
      <c r="L8" s="1059"/>
      <c r="M8" s="1060"/>
      <c r="N8" s="1095"/>
      <c r="O8" s="1096"/>
      <c r="P8" s="1097"/>
      <c r="Q8" s="241"/>
      <c r="R8" s="241"/>
    </row>
    <row r="9" spans="1:23" ht="29.25" customHeight="1" x14ac:dyDescent="0.35">
      <c r="A9" s="538" t="s">
        <v>49</v>
      </c>
      <c r="B9" s="1063">
        <f>B17+B13</f>
        <v>0</v>
      </c>
      <c r="C9" s="1064">
        <f>C17+C13</f>
        <v>0</v>
      </c>
      <c r="D9" s="528">
        <f>D17+D13</f>
        <v>0</v>
      </c>
      <c r="E9" s="1063">
        <v>0</v>
      </c>
      <c r="F9" s="1064">
        <v>0</v>
      </c>
      <c r="G9" s="528">
        <f t="shared" ref="G9:M10" si="0">G18+G14</f>
        <v>0</v>
      </c>
      <c r="H9" s="1063">
        <f t="shared" si="0"/>
        <v>0</v>
      </c>
      <c r="I9" s="1064">
        <f t="shared" si="0"/>
        <v>0</v>
      </c>
      <c r="J9" s="528">
        <f t="shared" si="0"/>
        <v>0</v>
      </c>
      <c r="K9" s="1063">
        <f t="shared" si="0"/>
        <v>0</v>
      </c>
      <c r="L9" s="1064">
        <f t="shared" si="0"/>
        <v>0</v>
      </c>
      <c r="M9" s="528">
        <f t="shared" si="0"/>
        <v>0</v>
      </c>
      <c r="N9" s="539">
        <f>B9+E9+K9+H9</f>
        <v>0</v>
      </c>
      <c r="O9" s="540">
        <f t="shared" ref="O9:P10" si="1">C9+F9+L9+I9</f>
        <v>0</v>
      </c>
      <c r="P9" s="540">
        <f t="shared" si="1"/>
        <v>0</v>
      </c>
      <c r="Q9" s="241"/>
      <c r="R9" s="241"/>
    </row>
    <row r="10" spans="1:23" ht="63" customHeight="1" thickBot="1" x14ac:dyDescent="0.4">
      <c r="A10" s="1067" t="s">
        <v>45</v>
      </c>
      <c r="B10" s="1098">
        <f>B19+B15</f>
        <v>0</v>
      </c>
      <c r="C10" s="541">
        <f>C19+C15</f>
        <v>0</v>
      </c>
      <c r="D10" s="528">
        <f>D19+D15</f>
        <v>0</v>
      </c>
      <c r="E10" s="1098">
        <f>E19+E15</f>
        <v>0</v>
      </c>
      <c r="F10" s="1064">
        <f>F19+F15</f>
        <v>0</v>
      </c>
      <c r="G10" s="528">
        <f t="shared" si="0"/>
        <v>0</v>
      </c>
      <c r="H10" s="1098">
        <f t="shared" si="0"/>
        <v>0</v>
      </c>
      <c r="I10" s="541">
        <f t="shared" si="0"/>
        <v>0</v>
      </c>
      <c r="J10" s="528">
        <f t="shared" si="0"/>
        <v>0</v>
      </c>
      <c r="K10" s="1098">
        <f t="shared" si="0"/>
        <v>1</v>
      </c>
      <c r="L10" s="541">
        <f t="shared" si="0"/>
        <v>0</v>
      </c>
      <c r="M10" s="528">
        <f t="shared" si="0"/>
        <v>1</v>
      </c>
      <c r="N10" s="1099">
        <f t="shared" ref="N10" si="2">B10+E10+K10+H10</f>
        <v>1</v>
      </c>
      <c r="O10" s="542">
        <f t="shared" si="1"/>
        <v>0</v>
      </c>
      <c r="P10" s="540">
        <f t="shared" si="1"/>
        <v>1</v>
      </c>
      <c r="Q10" s="241"/>
      <c r="R10" s="241"/>
    </row>
    <row r="11" spans="1:23" ht="30" customHeight="1" thickBot="1" x14ac:dyDescent="0.4">
      <c r="A11" s="1069" t="s">
        <v>8</v>
      </c>
      <c r="B11" s="529">
        <f t="shared" ref="B11:P11" si="3">SUM(B8:B10)</f>
        <v>0</v>
      </c>
      <c r="C11" s="1071">
        <f t="shared" si="3"/>
        <v>0</v>
      </c>
      <c r="D11" s="1071">
        <f t="shared" si="3"/>
        <v>0</v>
      </c>
      <c r="E11" s="529">
        <f t="shared" si="3"/>
        <v>0</v>
      </c>
      <c r="F11" s="529">
        <f t="shared" si="3"/>
        <v>0</v>
      </c>
      <c r="G11" s="1071">
        <f t="shared" si="3"/>
        <v>0</v>
      </c>
      <c r="H11" s="529">
        <f>H150</f>
        <v>0</v>
      </c>
      <c r="I11" s="1071">
        <f t="shared" si="3"/>
        <v>0</v>
      </c>
      <c r="J11" s="529">
        <f t="shared" si="3"/>
        <v>0</v>
      </c>
      <c r="K11" s="529">
        <f t="shared" si="3"/>
        <v>1</v>
      </c>
      <c r="L11" s="1071">
        <f>L190</f>
        <v>0</v>
      </c>
      <c r="M11" s="529">
        <f t="shared" si="3"/>
        <v>1</v>
      </c>
      <c r="N11" s="529">
        <f t="shared" si="3"/>
        <v>1</v>
      </c>
      <c r="O11" s="1071">
        <f t="shared" si="3"/>
        <v>0</v>
      </c>
      <c r="P11" s="1091">
        <f t="shared" si="3"/>
        <v>1</v>
      </c>
      <c r="Q11" s="241"/>
      <c r="R11" s="241"/>
    </row>
    <row r="12" spans="1:23" ht="27" customHeight="1" thickBot="1" x14ac:dyDescent="0.4">
      <c r="A12" s="1069" t="s">
        <v>9</v>
      </c>
      <c r="B12" s="1072"/>
      <c r="C12" s="207"/>
      <c r="D12" s="208"/>
      <c r="E12" s="1072"/>
      <c r="F12" s="207"/>
      <c r="G12" s="208"/>
      <c r="H12" s="1072"/>
      <c r="I12" s="207"/>
      <c r="J12" s="208"/>
      <c r="K12" s="1072"/>
      <c r="L12" s="207"/>
      <c r="M12" s="208"/>
      <c r="N12" s="1100"/>
      <c r="O12" s="207"/>
      <c r="P12" s="1073"/>
      <c r="Q12" s="241"/>
      <c r="R12" s="241"/>
    </row>
    <row r="13" spans="1:23" ht="31.5" customHeight="1" x14ac:dyDescent="0.35">
      <c r="A13" s="1074" t="s">
        <v>10</v>
      </c>
      <c r="B13" s="1101"/>
      <c r="C13" s="1102"/>
      <c r="D13" s="1103"/>
      <c r="E13" s="1101"/>
      <c r="F13" s="1102"/>
      <c r="G13" s="1103"/>
      <c r="H13" s="1101"/>
      <c r="I13" s="1102"/>
      <c r="J13" s="1103"/>
      <c r="K13" s="1101"/>
      <c r="L13" s="1102"/>
      <c r="M13" s="1103"/>
      <c r="N13" s="1104"/>
      <c r="O13" s="1105"/>
      <c r="P13" s="1106"/>
      <c r="Q13" s="244"/>
      <c r="R13" s="244"/>
    </row>
    <row r="14" spans="1:23" ht="24.95" customHeight="1" x14ac:dyDescent="0.35">
      <c r="A14" s="538" t="s">
        <v>49</v>
      </c>
      <c r="B14" s="543">
        <v>0</v>
      </c>
      <c r="C14" s="544">
        <v>0</v>
      </c>
      <c r="D14" s="531">
        <f>SUM(B14:C14)</f>
        <v>0</v>
      </c>
      <c r="E14" s="543">
        <v>0</v>
      </c>
      <c r="F14" s="544">
        <v>0</v>
      </c>
      <c r="G14" s="545">
        <v>0</v>
      </c>
      <c r="H14" s="543">
        <v>0</v>
      </c>
      <c r="I14" s="546">
        <v>0</v>
      </c>
      <c r="J14" s="531">
        <f>SUM(H14:I14)</f>
        <v>0</v>
      </c>
      <c r="K14" s="543">
        <v>0</v>
      </c>
      <c r="L14" s="546">
        <v>0</v>
      </c>
      <c r="M14" s="531">
        <f>SUM(K14:L14)</f>
        <v>0</v>
      </c>
      <c r="N14" s="547">
        <f t="shared" ref="N14:P15" si="4">B14+E14+K14+H14</f>
        <v>0</v>
      </c>
      <c r="O14" s="548">
        <f t="shared" si="4"/>
        <v>0</v>
      </c>
      <c r="P14" s="548">
        <f t="shared" si="4"/>
        <v>0</v>
      </c>
      <c r="Q14" s="245"/>
      <c r="R14" s="245"/>
    </row>
    <row r="15" spans="1:23" ht="54.75" customHeight="1" thickBot="1" x14ac:dyDescent="0.4">
      <c r="A15" s="1067" t="s">
        <v>45</v>
      </c>
      <c r="B15" s="543">
        <v>0</v>
      </c>
      <c r="C15" s="544">
        <v>0</v>
      </c>
      <c r="D15" s="531">
        <f>SUM(B15:C15)</f>
        <v>0</v>
      </c>
      <c r="E15" s="543">
        <v>0</v>
      </c>
      <c r="F15" s="544">
        <v>0</v>
      </c>
      <c r="G15" s="545">
        <f>SUM(E15:F15)</f>
        <v>0</v>
      </c>
      <c r="H15" s="543">
        <v>0</v>
      </c>
      <c r="I15" s="546">
        <v>0</v>
      </c>
      <c r="J15" s="531">
        <f>SUM(H15:I15)</f>
        <v>0</v>
      </c>
      <c r="K15" s="543">
        <v>1</v>
      </c>
      <c r="L15" s="546">
        <v>0</v>
      </c>
      <c r="M15" s="531">
        <f>SUM(K15:L15)</f>
        <v>1</v>
      </c>
      <c r="N15" s="1107">
        <f t="shared" si="4"/>
        <v>1</v>
      </c>
      <c r="O15" s="549">
        <f t="shared" si="4"/>
        <v>0</v>
      </c>
      <c r="P15" s="548">
        <f t="shared" si="4"/>
        <v>1</v>
      </c>
      <c r="Q15" s="245"/>
      <c r="R15" s="245"/>
    </row>
    <row r="16" spans="1:23" ht="24.95" customHeight="1" thickBot="1" x14ac:dyDescent="0.4">
      <c r="A16" s="532" t="s">
        <v>12</v>
      </c>
      <c r="B16" s="533">
        <f>SUM(B15:B15)</f>
        <v>0</v>
      </c>
      <c r="C16" s="1080">
        <f>SUM(C15:C15)</f>
        <v>0</v>
      </c>
      <c r="D16" s="1080">
        <f>SUM(D15:D15)</f>
        <v>0</v>
      </c>
      <c r="E16" s="533">
        <f>SUM(E15:E15)</f>
        <v>0</v>
      </c>
      <c r="F16" s="1080">
        <f>SUM(F15:F15)</f>
        <v>0</v>
      </c>
      <c r="G16" s="250">
        <f t="shared" ref="G16:P16" si="5">SUM(G14:G15)</f>
        <v>0</v>
      </c>
      <c r="H16" s="533">
        <f t="shared" si="5"/>
        <v>0</v>
      </c>
      <c r="I16" s="1108">
        <f t="shared" si="5"/>
        <v>0</v>
      </c>
      <c r="J16" s="1081">
        <f t="shared" si="5"/>
        <v>0</v>
      </c>
      <c r="K16" s="533">
        <f t="shared" si="5"/>
        <v>1</v>
      </c>
      <c r="L16" s="1108">
        <f t="shared" si="5"/>
        <v>0</v>
      </c>
      <c r="M16" s="1081">
        <f t="shared" si="5"/>
        <v>1</v>
      </c>
      <c r="N16" s="533">
        <f t="shared" si="5"/>
        <v>1</v>
      </c>
      <c r="O16" s="1108">
        <f t="shared" si="5"/>
        <v>0</v>
      </c>
      <c r="P16" s="1081">
        <f t="shared" si="5"/>
        <v>1</v>
      </c>
      <c r="Q16" s="246"/>
      <c r="R16" s="246"/>
    </row>
    <row r="17" spans="1:21" ht="24.95" customHeight="1" x14ac:dyDescent="0.35">
      <c r="A17" s="1082" t="s">
        <v>13</v>
      </c>
      <c r="B17" s="1083"/>
      <c r="C17" s="534"/>
      <c r="D17" s="247"/>
      <c r="E17" s="1083"/>
      <c r="F17" s="534"/>
      <c r="G17" s="247"/>
      <c r="H17" s="1084"/>
      <c r="I17" s="1109"/>
      <c r="J17" s="1110"/>
      <c r="K17" s="1084"/>
      <c r="L17" s="1109"/>
      <c r="M17" s="1110"/>
      <c r="N17" s="1111"/>
      <c r="O17" s="1112"/>
      <c r="P17" s="1113"/>
      <c r="Q17" s="245"/>
      <c r="R17" s="245"/>
    </row>
    <row r="18" spans="1:21" ht="34.5" customHeight="1" x14ac:dyDescent="0.35">
      <c r="A18" s="538" t="s">
        <v>49</v>
      </c>
      <c r="B18" s="1114">
        <v>0</v>
      </c>
      <c r="C18" s="1115">
        <v>0</v>
      </c>
      <c r="D18" s="1116">
        <f>SUM(B18:C18)</f>
        <v>0</v>
      </c>
      <c r="E18" s="1088">
        <v>0</v>
      </c>
      <c r="F18" s="1089">
        <v>0</v>
      </c>
      <c r="G18" s="1117">
        <f>SUM(E18:F18)</f>
        <v>0</v>
      </c>
      <c r="H18" s="1088">
        <v>0</v>
      </c>
      <c r="I18" s="1088">
        <v>0</v>
      </c>
      <c r="J18" s="1116">
        <f>SUM(H18:I18)</f>
        <v>0</v>
      </c>
      <c r="K18" s="1088">
        <v>0</v>
      </c>
      <c r="L18" s="1088">
        <v>0</v>
      </c>
      <c r="M18" s="1116">
        <f>SUM(K18:L18)</f>
        <v>0</v>
      </c>
      <c r="N18" s="547">
        <f t="shared" ref="N18:P19" si="6">B18+E18+K18</f>
        <v>0</v>
      </c>
      <c r="O18" s="550">
        <f t="shared" si="6"/>
        <v>0</v>
      </c>
      <c r="P18" s="551">
        <f t="shared" si="6"/>
        <v>0</v>
      </c>
      <c r="Q18" s="245"/>
      <c r="R18" s="245"/>
    </row>
    <row r="19" spans="1:21" ht="57.75" customHeight="1" thickBot="1" x14ac:dyDescent="0.4">
      <c r="A19" s="1067" t="s">
        <v>45</v>
      </c>
      <c r="B19" s="1114">
        <v>0</v>
      </c>
      <c r="C19" s="1115">
        <v>0</v>
      </c>
      <c r="D19" s="1116">
        <f>SUM(B19:C19)</f>
        <v>0</v>
      </c>
      <c r="E19" s="1088">
        <v>0</v>
      </c>
      <c r="F19" s="1089">
        <v>0</v>
      </c>
      <c r="G19" s="1116">
        <f>SUM(E19:F19)</f>
        <v>0</v>
      </c>
      <c r="H19" s="1088">
        <v>0</v>
      </c>
      <c r="I19" s="1088">
        <v>0</v>
      </c>
      <c r="J19" s="1116">
        <f>SUM(H19:I19)</f>
        <v>0</v>
      </c>
      <c r="K19" s="1088">
        <v>0</v>
      </c>
      <c r="L19" s="1088">
        <v>0</v>
      </c>
      <c r="M19" s="1116">
        <v>0</v>
      </c>
      <c r="N19" s="547">
        <f t="shared" si="6"/>
        <v>0</v>
      </c>
      <c r="O19" s="550">
        <f t="shared" si="6"/>
        <v>0</v>
      </c>
      <c r="P19" s="551">
        <f t="shared" si="6"/>
        <v>0</v>
      </c>
      <c r="Q19" s="245"/>
      <c r="R19" s="245"/>
    </row>
    <row r="20" spans="1:21" ht="36.75" customHeight="1" thickBot="1" x14ac:dyDescent="0.4">
      <c r="A20" s="532" t="s">
        <v>14</v>
      </c>
      <c r="B20" s="533">
        <f t="shared" ref="B20:P20" si="7">SUM(B19:B19)</f>
        <v>0</v>
      </c>
      <c r="C20" s="1080">
        <f t="shared" si="7"/>
        <v>0</v>
      </c>
      <c r="D20" s="1118">
        <f t="shared" si="7"/>
        <v>0</v>
      </c>
      <c r="E20" s="533">
        <f t="shared" si="7"/>
        <v>0</v>
      </c>
      <c r="F20" s="1080">
        <f t="shared" si="7"/>
        <v>0</v>
      </c>
      <c r="G20" s="1118">
        <f t="shared" si="7"/>
        <v>0</v>
      </c>
      <c r="H20" s="1119">
        <f t="shared" si="7"/>
        <v>0</v>
      </c>
      <c r="I20" s="251">
        <f t="shared" si="7"/>
        <v>0</v>
      </c>
      <c r="J20" s="252">
        <f t="shared" si="7"/>
        <v>0</v>
      </c>
      <c r="K20" s="1119">
        <f t="shared" si="7"/>
        <v>0</v>
      </c>
      <c r="L20" s="251">
        <f t="shared" si="7"/>
        <v>0</v>
      </c>
      <c r="M20" s="252">
        <f t="shared" si="7"/>
        <v>0</v>
      </c>
      <c r="N20" s="533">
        <f t="shared" si="7"/>
        <v>0</v>
      </c>
      <c r="O20" s="1080">
        <f t="shared" si="7"/>
        <v>0</v>
      </c>
      <c r="P20" s="1081">
        <f t="shared" si="7"/>
        <v>0</v>
      </c>
      <c r="Q20" s="245"/>
      <c r="R20" s="245"/>
    </row>
    <row r="21" spans="1:21" ht="30" customHeight="1" thickBot="1" x14ac:dyDescent="0.4">
      <c r="A21" s="535" t="s">
        <v>15</v>
      </c>
      <c r="B21" s="529">
        <f t="shared" ref="B21:P21" si="8">B16</f>
        <v>0</v>
      </c>
      <c r="C21" s="1071">
        <f t="shared" si="8"/>
        <v>0</v>
      </c>
      <c r="D21" s="1071">
        <f t="shared" si="8"/>
        <v>0</v>
      </c>
      <c r="E21" s="529">
        <f t="shared" si="8"/>
        <v>0</v>
      </c>
      <c r="F21" s="1071">
        <f t="shared" si="8"/>
        <v>0</v>
      </c>
      <c r="G21" s="1090">
        <f t="shared" si="8"/>
        <v>0</v>
      </c>
      <c r="H21" s="529">
        <f t="shared" si="8"/>
        <v>0</v>
      </c>
      <c r="I21" s="1071">
        <f t="shared" si="8"/>
        <v>0</v>
      </c>
      <c r="J21" s="1090">
        <f t="shared" si="8"/>
        <v>0</v>
      </c>
      <c r="K21" s="529">
        <f t="shared" si="8"/>
        <v>1</v>
      </c>
      <c r="L21" s="1071">
        <f t="shared" si="8"/>
        <v>0</v>
      </c>
      <c r="M21" s="1090">
        <f t="shared" si="8"/>
        <v>1</v>
      </c>
      <c r="N21" s="529">
        <f t="shared" si="8"/>
        <v>1</v>
      </c>
      <c r="O21" s="1071">
        <f t="shared" si="8"/>
        <v>0</v>
      </c>
      <c r="P21" s="1091">
        <f t="shared" si="8"/>
        <v>1</v>
      </c>
      <c r="Q21" s="248"/>
      <c r="R21" s="248"/>
    </row>
    <row r="22" spans="1:21" ht="26.25" thickBot="1" x14ac:dyDescent="0.4">
      <c r="A22" s="535" t="s">
        <v>16</v>
      </c>
      <c r="B22" s="529">
        <f t="shared" ref="B22:P22" si="9">B20</f>
        <v>0</v>
      </c>
      <c r="C22" s="1071">
        <f t="shared" si="9"/>
        <v>0</v>
      </c>
      <c r="D22" s="1071">
        <f t="shared" si="9"/>
        <v>0</v>
      </c>
      <c r="E22" s="529">
        <f t="shared" si="9"/>
        <v>0</v>
      </c>
      <c r="F22" s="1071">
        <f t="shared" si="9"/>
        <v>0</v>
      </c>
      <c r="G22" s="1090">
        <f t="shared" si="9"/>
        <v>0</v>
      </c>
      <c r="H22" s="529">
        <f t="shared" si="9"/>
        <v>0</v>
      </c>
      <c r="I22" s="1071">
        <f t="shared" si="9"/>
        <v>0</v>
      </c>
      <c r="J22" s="1090">
        <f t="shared" si="9"/>
        <v>0</v>
      </c>
      <c r="K22" s="529">
        <f t="shared" si="9"/>
        <v>0</v>
      </c>
      <c r="L22" s="1071">
        <f t="shared" si="9"/>
        <v>0</v>
      </c>
      <c r="M22" s="1090">
        <f t="shared" si="9"/>
        <v>0</v>
      </c>
      <c r="N22" s="529">
        <f t="shared" si="9"/>
        <v>0</v>
      </c>
      <c r="O22" s="1071">
        <f t="shared" si="9"/>
        <v>0</v>
      </c>
      <c r="P22" s="1091">
        <f t="shared" si="9"/>
        <v>0</v>
      </c>
      <c r="Q22" s="249"/>
      <c r="R22" s="249"/>
    </row>
    <row r="23" spans="1:21" ht="33" customHeight="1" thickBot="1" x14ac:dyDescent="0.4">
      <c r="A23" s="536" t="s">
        <v>17</v>
      </c>
      <c r="B23" s="537">
        <f t="shared" ref="B23:P23" si="10">SUM(B21:B22)</f>
        <v>0</v>
      </c>
      <c r="C23" s="1092">
        <f t="shared" si="10"/>
        <v>0</v>
      </c>
      <c r="D23" s="1092">
        <f t="shared" si="10"/>
        <v>0</v>
      </c>
      <c r="E23" s="537">
        <f t="shared" si="10"/>
        <v>0</v>
      </c>
      <c r="F23" s="1092">
        <f t="shared" si="10"/>
        <v>0</v>
      </c>
      <c r="G23" s="1093">
        <f t="shared" si="10"/>
        <v>0</v>
      </c>
      <c r="H23" s="537">
        <f t="shared" si="10"/>
        <v>0</v>
      </c>
      <c r="I23" s="1092">
        <f t="shared" si="10"/>
        <v>0</v>
      </c>
      <c r="J23" s="1093">
        <f t="shared" si="10"/>
        <v>0</v>
      </c>
      <c r="K23" s="537">
        <f t="shared" si="10"/>
        <v>1</v>
      </c>
      <c r="L23" s="1092">
        <f t="shared" si="10"/>
        <v>0</v>
      </c>
      <c r="M23" s="1093">
        <f t="shared" si="10"/>
        <v>1</v>
      </c>
      <c r="N23" s="537">
        <f t="shared" si="10"/>
        <v>1</v>
      </c>
      <c r="O23" s="1092">
        <f t="shared" si="10"/>
        <v>0</v>
      </c>
      <c r="P23" s="1094">
        <f t="shared" si="10"/>
        <v>1</v>
      </c>
      <c r="Q23" s="249"/>
      <c r="R23" s="249"/>
    </row>
    <row r="24" spans="1:21" ht="12" customHeight="1" x14ac:dyDescent="0.35">
      <c r="A24" s="245"/>
      <c r="B24" s="249"/>
      <c r="C24" s="249"/>
      <c r="D24" s="249"/>
      <c r="E24" s="249"/>
      <c r="F24" s="249"/>
      <c r="G24" s="249"/>
      <c r="H24" s="249"/>
      <c r="I24" s="249"/>
      <c r="J24" s="249"/>
      <c r="K24" s="249"/>
      <c r="L24" s="249"/>
      <c r="M24" s="249"/>
      <c r="N24" s="249"/>
      <c r="O24" s="249"/>
      <c r="P24" s="249"/>
      <c r="Q24" s="249"/>
      <c r="R24" s="249"/>
    </row>
    <row r="25" spans="1:21" ht="25.5" hidden="1" customHeight="1" thickBot="1" x14ac:dyDescent="0.4">
      <c r="A25" s="245"/>
      <c r="B25" s="249"/>
      <c r="C25" s="249"/>
      <c r="D25" s="249"/>
      <c r="E25" s="249"/>
      <c r="F25" s="249"/>
      <c r="G25" s="249"/>
      <c r="H25" s="249"/>
      <c r="I25" s="249"/>
      <c r="J25" s="249"/>
      <c r="K25" s="249"/>
      <c r="L25" s="249"/>
      <c r="M25" s="249"/>
      <c r="N25" s="249"/>
      <c r="O25" s="249"/>
      <c r="P25" s="249"/>
    </row>
    <row r="26" spans="1:21" ht="37.5" customHeight="1" x14ac:dyDescent="0.35">
      <c r="A26" s="1341"/>
      <c r="B26" s="1341"/>
      <c r="C26" s="1341"/>
      <c r="D26" s="1341"/>
      <c r="E26" s="1341"/>
      <c r="F26" s="1341"/>
      <c r="G26" s="1341"/>
      <c r="H26" s="1341"/>
      <c r="I26" s="1341"/>
      <c r="J26" s="1341"/>
      <c r="K26" s="1341"/>
      <c r="L26" s="1341"/>
      <c r="M26" s="1341"/>
      <c r="N26" s="1341"/>
      <c r="O26" s="1341"/>
      <c r="P26" s="1341"/>
      <c r="Q26" s="1341"/>
      <c r="R26" s="1341"/>
      <c r="S26" s="1341"/>
    </row>
    <row r="27" spans="1:21" ht="26.25" customHeight="1" x14ac:dyDescent="0.35">
      <c r="A27" s="1341"/>
      <c r="B27" s="1341"/>
      <c r="C27" s="1341"/>
      <c r="D27" s="1341"/>
      <c r="E27" s="1341"/>
      <c r="F27" s="1341"/>
      <c r="G27" s="1341"/>
      <c r="H27" s="1341"/>
      <c r="I27" s="1341"/>
      <c r="J27" s="1341"/>
      <c r="K27" s="1341"/>
      <c r="L27" s="1341"/>
      <c r="M27" s="1341"/>
      <c r="N27" s="1341"/>
      <c r="O27" s="1341"/>
      <c r="P27" s="1341"/>
      <c r="U27" s="7" t="s">
        <v>92</v>
      </c>
    </row>
    <row r="32" spans="1:21" x14ac:dyDescent="0.35">
      <c r="H32" s="7" t="s">
        <v>11</v>
      </c>
      <c r="J32" s="7" t="s">
        <v>11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view="pageBreakPreview" zoomScale="55" zoomScaleNormal="65" zoomScaleSheetLayoutView="55" workbookViewId="0">
      <selection activeCell="V22" sqref="V22"/>
    </sheetView>
  </sheetViews>
  <sheetFormatPr defaultRowHeight="12.75" x14ac:dyDescent="0.2"/>
  <cols>
    <col min="1" max="1" width="50.1406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351" t="s">
        <v>103</v>
      </c>
      <c r="B2" s="1351"/>
      <c r="C2" s="1351"/>
      <c r="D2" s="1351"/>
      <c r="E2" s="1351"/>
      <c r="F2" s="1351"/>
      <c r="G2" s="1351"/>
      <c r="H2" s="1351"/>
      <c r="I2" s="1351"/>
      <c r="J2" s="1351"/>
      <c r="K2" s="1351"/>
      <c r="L2" s="1351"/>
      <c r="M2" s="1351"/>
    </row>
    <row r="3" spans="1:16" ht="22.5" customHeight="1" thickBot="1" x14ac:dyDescent="0.25">
      <c r="A3" s="1352"/>
      <c r="B3" s="1352"/>
      <c r="C3" s="1352"/>
      <c r="D3" s="1352"/>
      <c r="E3" s="1352"/>
      <c r="F3" s="1352"/>
      <c r="G3" s="1352"/>
      <c r="H3" s="1352"/>
      <c r="I3" s="1352"/>
      <c r="J3" s="1352"/>
      <c r="K3" s="1352"/>
      <c r="L3" s="1352"/>
      <c r="M3" s="1352"/>
    </row>
    <row r="4" spans="1:16" ht="33" customHeight="1" thickBot="1" x14ac:dyDescent="0.25">
      <c r="A4" s="111" t="s">
        <v>0</v>
      </c>
      <c r="B4" s="1353" t="s">
        <v>18</v>
      </c>
      <c r="C4" s="1354"/>
      <c r="D4" s="1355"/>
      <c r="E4" s="1356" t="s">
        <v>19</v>
      </c>
      <c r="F4" s="1357"/>
      <c r="G4" s="1358"/>
      <c r="H4" s="1353" t="s">
        <v>20</v>
      </c>
      <c r="I4" s="1354"/>
      <c r="J4" s="1355"/>
      <c r="K4" s="1353" t="s">
        <v>21</v>
      </c>
      <c r="L4" s="1354"/>
      <c r="M4" s="1355"/>
      <c r="N4" s="1359" t="s">
        <v>54</v>
      </c>
      <c r="O4" s="1360"/>
      <c r="P4" s="1361"/>
    </row>
    <row r="5" spans="1:16" ht="88.5" customHeight="1" thickBot="1" x14ac:dyDescent="0.25">
      <c r="A5" s="130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20" t="s">
        <v>51</v>
      </c>
      <c r="O5" s="109" t="s">
        <v>52</v>
      </c>
      <c r="P5" s="121" t="s">
        <v>53</v>
      </c>
    </row>
    <row r="6" spans="1:16" ht="29.25" customHeight="1" x14ac:dyDescent="0.2">
      <c r="A6" s="1133" t="s">
        <v>41</v>
      </c>
      <c r="B6" s="1157">
        <v>28</v>
      </c>
      <c r="C6" s="1158">
        <v>12</v>
      </c>
      <c r="D6" s="1159">
        <v>40</v>
      </c>
      <c r="E6" s="1157">
        <v>29</v>
      </c>
      <c r="F6" s="1158">
        <v>10</v>
      </c>
      <c r="G6" s="1160">
        <v>39</v>
      </c>
      <c r="H6" s="1161">
        <v>26</v>
      </c>
      <c r="I6" s="1158">
        <v>5</v>
      </c>
      <c r="J6" s="1159">
        <v>31</v>
      </c>
      <c r="K6" s="1134">
        <v>4</v>
      </c>
      <c r="L6" s="1135">
        <v>0</v>
      </c>
      <c r="M6" s="1138">
        <v>4</v>
      </c>
      <c r="N6" s="1162">
        <f t="shared" ref="N6:N12" si="0">B6+E6+H6+K6</f>
        <v>87</v>
      </c>
      <c r="O6" s="1143">
        <f t="shared" ref="O6:O13" si="1">C6+F6+I6+L6</f>
        <v>27</v>
      </c>
      <c r="P6" s="1163">
        <f t="shared" ref="P6:P13" si="2">D6+G6+J6+M6</f>
        <v>114</v>
      </c>
    </row>
    <row r="7" spans="1:16" ht="29.25" customHeight="1" x14ac:dyDescent="0.2">
      <c r="A7" s="1133" t="s">
        <v>88</v>
      </c>
      <c r="B7" s="1164">
        <v>2</v>
      </c>
      <c r="C7" s="1165">
        <v>0</v>
      </c>
      <c r="D7" s="1166">
        <v>2</v>
      </c>
      <c r="E7" s="1164">
        <v>2</v>
      </c>
      <c r="F7" s="1165">
        <v>0</v>
      </c>
      <c r="G7" s="1166">
        <v>2</v>
      </c>
      <c r="H7" s="1164">
        <v>3</v>
      </c>
      <c r="I7" s="1165">
        <v>0</v>
      </c>
      <c r="J7" s="1167">
        <v>3</v>
      </c>
      <c r="K7" s="1168">
        <v>0</v>
      </c>
      <c r="L7" s="1168">
        <v>0</v>
      </c>
      <c r="M7" s="1169">
        <v>0</v>
      </c>
      <c r="N7" s="335">
        <f>B7+E7+H7+K7</f>
        <v>7</v>
      </c>
      <c r="O7" s="336">
        <f>C7+F7+I7+L7</f>
        <v>0</v>
      </c>
      <c r="P7" s="337">
        <f>D7+G7+J7+M7</f>
        <v>7</v>
      </c>
    </row>
    <row r="8" spans="1:16" ht="32.25" customHeight="1" x14ac:dyDescent="0.2">
      <c r="A8" s="352" t="s">
        <v>42</v>
      </c>
      <c r="B8" s="338">
        <v>8</v>
      </c>
      <c r="C8" s="336">
        <v>2</v>
      </c>
      <c r="D8" s="339">
        <v>10</v>
      </c>
      <c r="E8" s="338">
        <v>5</v>
      </c>
      <c r="F8" s="336">
        <v>2</v>
      </c>
      <c r="G8" s="339">
        <v>7</v>
      </c>
      <c r="H8" s="338">
        <v>7</v>
      </c>
      <c r="I8" s="336">
        <v>1</v>
      </c>
      <c r="J8" s="339">
        <v>8</v>
      </c>
      <c r="K8" s="338">
        <v>7</v>
      </c>
      <c r="L8" s="336">
        <v>1</v>
      </c>
      <c r="M8" s="340">
        <v>8</v>
      </c>
      <c r="N8" s="335">
        <f t="shared" si="0"/>
        <v>27</v>
      </c>
      <c r="O8" s="336">
        <f t="shared" si="1"/>
        <v>6</v>
      </c>
      <c r="P8" s="337">
        <f t="shared" si="2"/>
        <v>33</v>
      </c>
    </row>
    <row r="9" spans="1:16" ht="24" customHeight="1" x14ac:dyDescent="0.2">
      <c r="A9" s="352" t="s">
        <v>102</v>
      </c>
      <c r="B9" s="338">
        <v>8</v>
      </c>
      <c r="C9" s="336">
        <v>0</v>
      </c>
      <c r="D9" s="339">
        <v>8</v>
      </c>
      <c r="E9" s="338">
        <v>8</v>
      </c>
      <c r="F9" s="336">
        <v>0</v>
      </c>
      <c r="G9" s="339">
        <v>8</v>
      </c>
      <c r="H9" s="338">
        <v>9</v>
      </c>
      <c r="I9" s="336">
        <v>0</v>
      </c>
      <c r="J9" s="340">
        <v>9</v>
      </c>
      <c r="K9" s="417">
        <v>3</v>
      </c>
      <c r="L9" s="336">
        <v>0</v>
      </c>
      <c r="M9" s="339">
        <v>3</v>
      </c>
      <c r="N9" s="335">
        <f>B9+E9+H9+K9</f>
        <v>28</v>
      </c>
      <c r="O9" s="336">
        <f t="shared" si="1"/>
        <v>0</v>
      </c>
      <c r="P9" s="337">
        <f t="shared" si="2"/>
        <v>28</v>
      </c>
    </row>
    <row r="10" spans="1:16" ht="27" customHeight="1" x14ac:dyDescent="0.2">
      <c r="A10" s="418" t="s">
        <v>48</v>
      </c>
      <c r="B10" s="338">
        <v>8</v>
      </c>
      <c r="C10" s="336">
        <v>1</v>
      </c>
      <c r="D10" s="339">
        <v>9</v>
      </c>
      <c r="E10" s="338">
        <v>6</v>
      </c>
      <c r="F10" s="336">
        <v>1</v>
      </c>
      <c r="G10" s="340">
        <v>7</v>
      </c>
      <c r="H10" s="417">
        <v>7</v>
      </c>
      <c r="I10" s="336">
        <v>1</v>
      </c>
      <c r="J10" s="339">
        <v>8</v>
      </c>
      <c r="K10" s="419">
        <v>6</v>
      </c>
      <c r="L10" s="420">
        <v>0</v>
      </c>
      <c r="M10" s="339">
        <v>6</v>
      </c>
      <c r="N10" s="335">
        <f t="shared" si="0"/>
        <v>27</v>
      </c>
      <c r="O10" s="336">
        <f t="shared" si="1"/>
        <v>3</v>
      </c>
      <c r="P10" s="337">
        <f t="shared" si="2"/>
        <v>30</v>
      </c>
    </row>
    <row r="11" spans="1:16" ht="27.75" customHeight="1" x14ac:dyDescent="0.2">
      <c r="A11" s="418" t="s">
        <v>47</v>
      </c>
      <c r="B11" s="338">
        <v>2</v>
      </c>
      <c r="C11" s="336">
        <v>4</v>
      </c>
      <c r="D11" s="339">
        <v>6</v>
      </c>
      <c r="E11" s="338">
        <v>4</v>
      </c>
      <c r="F11" s="336">
        <v>2</v>
      </c>
      <c r="G11" s="339">
        <v>6</v>
      </c>
      <c r="H11" s="338">
        <v>6</v>
      </c>
      <c r="I11" s="336">
        <v>0</v>
      </c>
      <c r="J11" s="339">
        <v>6</v>
      </c>
      <c r="K11" s="419">
        <v>0</v>
      </c>
      <c r="L11" s="420">
        <v>0</v>
      </c>
      <c r="M11" s="421">
        <v>0</v>
      </c>
      <c r="N11" s="335">
        <f t="shared" si="0"/>
        <v>12</v>
      </c>
      <c r="O11" s="336">
        <f t="shared" si="1"/>
        <v>6</v>
      </c>
      <c r="P11" s="337">
        <f t="shared" si="2"/>
        <v>18</v>
      </c>
    </row>
    <row r="12" spans="1:16" ht="37.5" customHeight="1" x14ac:dyDescent="0.2">
      <c r="A12" s="352" t="s">
        <v>36</v>
      </c>
      <c r="B12" s="338">
        <v>10</v>
      </c>
      <c r="C12" s="336">
        <v>0</v>
      </c>
      <c r="D12" s="339">
        <v>10</v>
      </c>
      <c r="E12" s="338">
        <v>15</v>
      </c>
      <c r="F12" s="336">
        <v>0</v>
      </c>
      <c r="G12" s="339">
        <v>15</v>
      </c>
      <c r="H12" s="338">
        <v>12</v>
      </c>
      <c r="I12" s="336">
        <v>0</v>
      </c>
      <c r="J12" s="339">
        <v>12</v>
      </c>
      <c r="K12" s="338">
        <v>0</v>
      </c>
      <c r="L12" s="336">
        <v>0</v>
      </c>
      <c r="M12" s="340">
        <v>0</v>
      </c>
      <c r="N12" s="335">
        <f t="shared" si="0"/>
        <v>37</v>
      </c>
      <c r="O12" s="336">
        <f t="shared" si="1"/>
        <v>0</v>
      </c>
      <c r="P12" s="337">
        <f t="shared" si="2"/>
        <v>37</v>
      </c>
    </row>
    <row r="13" spans="1:16" ht="40.5" customHeight="1" thickBot="1" x14ac:dyDescent="0.25">
      <c r="A13" s="1145" t="s">
        <v>55</v>
      </c>
      <c r="B13" s="1170">
        <v>3</v>
      </c>
      <c r="C13" s="1171">
        <v>4</v>
      </c>
      <c r="D13" s="1172">
        <v>7</v>
      </c>
      <c r="E13" s="1170">
        <v>6</v>
      </c>
      <c r="F13" s="1171">
        <v>2</v>
      </c>
      <c r="G13" s="1173">
        <v>8</v>
      </c>
      <c r="H13" s="1174">
        <v>14</v>
      </c>
      <c r="I13" s="1171">
        <v>0</v>
      </c>
      <c r="J13" s="1172">
        <v>14</v>
      </c>
      <c r="K13" s="1146">
        <v>0</v>
      </c>
      <c r="L13" s="1149">
        <v>0</v>
      </c>
      <c r="M13" s="1151">
        <v>0</v>
      </c>
      <c r="N13" s="1152">
        <f>B13+E13+H13+K13</f>
        <v>23</v>
      </c>
      <c r="O13" s="1153">
        <f t="shared" si="1"/>
        <v>6</v>
      </c>
      <c r="P13" s="1154">
        <f t="shared" si="2"/>
        <v>29</v>
      </c>
    </row>
    <row r="14" spans="1:16" ht="28.5" customHeight="1" thickBot="1" x14ac:dyDescent="0.25">
      <c r="A14" s="112" t="s">
        <v>56</v>
      </c>
      <c r="B14" s="164">
        <f>SUM(B6:B13)</f>
        <v>69</v>
      </c>
      <c r="C14" s="165">
        <f t="shared" ref="C14:O14" si="3">SUM(C6:C13)</f>
        <v>23</v>
      </c>
      <c r="D14" s="166">
        <f t="shared" si="3"/>
        <v>92</v>
      </c>
      <c r="E14" s="164">
        <f t="shared" si="3"/>
        <v>75</v>
      </c>
      <c r="F14" s="165">
        <f t="shared" si="3"/>
        <v>17</v>
      </c>
      <c r="G14" s="167">
        <f t="shared" si="3"/>
        <v>92</v>
      </c>
      <c r="H14" s="168">
        <f t="shared" si="3"/>
        <v>84</v>
      </c>
      <c r="I14" s="165">
        <f t="shared" si="3"/>
        <v>7</v>
      </c>
      <c r="J14" s="169">
        <f t="shared" si="3"/>
        <v>91</v>
      </c>
      <c r="K14" s="170">
        <f t="shared" si="3"/>
        <v>20</v>
      </c>
      <c r="L14" s="171">
        <f t="shared" si="3"/>
        <v>1</v>
      </c>
      <c r="M14" s="172">
        <f t="shared" si="3"/>
        <v>21</v>
      </c>
      <c r="N14" s="173">
        <f t="shared" si="3"/>
        <v>248</v>
      </c>
      <c r="O14" s="174">
        <f t="shared" si="3"/>
        <v>48</v>
      </c>
      <c r="P14" s="175">
        <f>SUM(P6:P13)</f>
        <v>296</v>
      </c>
    </row>
    <row r="15" spans="1:16" ht="19.5" customHeight="1" x14ac:dyDescent="0.2">
      <c r="A15" s="1351" t="s">
        <v>104</v>
      </c>
      <c r="B15" s="1351"/>
      <c r="C15" s="1351"/>
      <c r="D15" s="1351"/>
      <c r="E15" s="1351"/>
      <c r="F15" s="1351"/>
      <c r="G15" s="1351"/>
      <c r="H15" s="1351"/>
      <c r="I15" s="1351"/>
      <c r="J15" s="1351"/>
      <c r="K15" s="1351"/>
      <c r="L15" s="1351"/>
      <c r="M15" s="1351"/>
      <c r="N15" s="1351"/>
      <c r="O15" s="1351"/>
      <c r="P15" s="1351"/>
    </row>
    <row r="16" spans="1:16" ht="24.75" customHeight="1" thickBot="1" x14ac:dyDescent="0.25">
      <c r="A16" s="1352"/>
      <c r="B16" s="1352"/>
      <c r="C16" s="1352"/>
      <c r="D16" s="1352"/>
      <c r="E16" s="1352"/>
      <c r="F16" s="1352"/>
      <c r="G16" s="1352"/>
      <c r="H16" s="1352"/>
      <c r="I16" s="1352"/>
      <c r="J16" s="1352"/>
      <c r="K16" s="1352"/>
      <c r="L16" s="1352"/>
      <c r="M16" s="1352"/>
      <c r="N16" s="1352"/>
      <c r="O16" s="1352"/>
      <c r="P16" s="1352"/>
    </row>
    <row r="17" spans="1:19" ht="32.25" customHeight="1" thickBot="1" x14ac:dyDescent="0.25">
      <c r="A17" s="132" t="s">
        <v>0</v>
      </c>
      <c r="B17" s="1353" t="s">
        <v>18</v>
      </c>
      <c r="C17" s="1354"/>
      <c r="D17" s="1355"/>
      <c r="E17" s="1356" t="s">
        <v>19</v>
      </c>
      <c r="F17" s="1357"/>
      <c r="G17" s="1358"/>
      <c r="H17" s="1353" t="s">
        <v>20</v>
      </c>
      <c r="I17" s="1354"/>
      <c r="J17" s="1355"/>
      <c r="K17" s="1353" t="s">
        <v>21</v>
      </c>
      <c r="L17" s="1354"/>
      <c r="M17" s="1355"/>
      <c r="N17" s="1353" t="s">
        <v>87</v>
      </c>
      <c r="O17" s="1354"/>
      <c r="P17" s="1355"/>
      <c r="Q17" s="1359" t="s">
        <v>54</v>
      </c>
      <c r="R17" s="1360"/>
      <c r="S17" s="1361"/>
    </row>
    <row r="18" spans="1:19" ht="81.75" customHeight="1" thickBot="1" x14ac:dyDescent="0.25">
      <c r="A18" s="130"/>
      <c r="B18" s="108" t="s">
        <v>51</v>
      </c>
      <c r="C18" s="109" t="s">
        <v>52</v>
      </c>
      <c r="D18" s="110" t="s">
        <v>53</v>
      </c>
      <c r="E18" s="108" t="s">
        <v>51</v>
      </c>
      <c r="F18" s="109" t="s">
        <v>52</v>
      </c>
      <c r="G18" s="110" t="s">
        <v>53</v>
      </c>
      <c r="H18" s="108" t="s">
        <v>51</v>
      </c>
      <c r="I18" s="109" t="s">
        <v>52</v>
      </c>
      <c r="J18" s="110" t="s">
        <v>53</v>
      </c>
      <c r="K18" s="108" t="s">
        <v>51</v>
      </c>
      <c r="L18" s="109" t="s">
        <v>52</v>
      </c>
      <c r="M18" s="110" t="s">
        <v>53</v>
      </c>
      <c r="N18" s="108" t="s">
        <v>51</v>
      </c>
      <c r="O18" s="109" t="s">
        <v>52</v>
      </c>
      <c r="P18" s="110" t="s">
        <v>53</v>
      </c>
      <c r="Q18" s="120" t="s">
        <v>51</v>
      </c>
      <c r="R18" s="109" t="s">
        <v>52</v>
      </c>
      <c r="S18" s="121" t="s">
        <v>53</v>
      </c>
    </row>
    <row r="19" spans="1:19" ht="28.5" customHeight="1" x14ac:dyDescent="0.2">
      <c r="A19" s="1133" t="s">
        <v>41</v>
      </c>
      <c r="B19" s="1134">
        <v>0</v>
      </c>
      <c r="C19" s="1135">
        <v>10</v>
      </c>
      <c r="D19" s="1136">
        <v>10</v>
      </c>
      <c r="E19" s="1134">
        <v>0</v>
      </c>
      <c r="F19" s="1135">
        <v>10</v>
      </c>
      <c r="G19" s="1136">
        <v>10</v>
      </c>
      <c r="H19" s="1134">
        <v>0</v>
      </c>
      <c r="I19" s="1135">
        <v>11</v>
      </c>
      <c r="J19" s="1137">
        <v>11</v>
      </c>
      <c r="K19" s="1135">
        <v>2</v>
      </c>
      <c r="L19" s="1135">
        <v>5</v>
      </c>
      <c r="M19" s="1138">
        <v>7</v>
      </c>
      <c r="N19" s="1139">
        <v>0</v>
      </c>
      <c r="O19" s="1140">
        <v>0</v>
      </c>
      <c r="P19" s="1141">
        <v>0</v>
      </c>
      <c r="Q19" s="1142">
        <f t="shared" ref="Q19:S23" si="4">B19+E19+H19+K19+N19</f>
        <v>2</v>
      </c>
      <c r="R19" s="1143">
        <f>C19+F19+I19+L19+O19</f>
        <v>36</v>
      </c>
      <c r="S19" s="1144">
        <f t="shared" si="4"/>
        <v>38</v>
      </c>
    </row>
    <row r="20" spans="1:19" ht="29.25" customHeight="1" x14ac:dyDescent="0.2">
      <c r="A20" s="352" t="s">
        <v>42</v>
      </c>
      <c r="B20" s="419">
        <v>0</v>
      </c>
      <c r="C20" s="420">
        <v>0</v>
      </c>
      <c r="D20" s="422">
        <v>0</v>
      </c>
      <c r="E20" s="419">
        <v>0</v>
      </c>
      <c r="F20" s="420">
        <v>1</v>
      </c>
      <c r="G20" s="422">
        <v>1</v>
      </c>
      <c r="H20" s="419">
        <v>1</v>
      </c>
      <c r="I20" s="420">
        <v>0</v>
      </c>
      <c r="J20" s="423">
        <v>1</v>
      </c>
      <c r="K20" s="420">
        <v>1</v>
      </c>
      <c r="L20" s="420">
        <v>0</v>
      </c>
      <c r="M20" s="421">
        <v>1</v>
      </c>
      <c r="N20" s="335">
        <v>0</v>
      </c>
      <c r="O20" s="336">
        <v>0</v>
      </c>
      <c r="P20" s="337">
        <v>0</v>
      </c>
      <c r="Q20" s="338">
        <f t="shared" si="4"/>
        <v>2</v>
      </c>
      <c r="R20" s="336">
        <f t="shared" si="4"/>
        <v>1</v>
      </c>
      <c r="S20" s="340">
        <f t="shared" si="4"/>
        <v>3</v>
      </c>
    </row>
    <row r="21" spans="1:19" ht="30.75" customHeight="1" x14ac:dyDescent="0.2">
      <c r="A21" s="418" t="s">
        <v>48</v>
      </c>
      <c r="B21" s="419">
        <v>0</v>
      </c>
      <c r="C21" s="420">
        <v>0</v>
      </c>
      <c r="D21" s="422">
        <v>0</v>
      </c>
      <c r="E21" s="419">
        <v>0</v>
      </c>
      <c r="F21" s="420">
        <v>0</v>
      </c>
      <c r="G21" s="422">
        <v>0</v>
      </c>
      <c r="H21" s="419">
        <v>0</v>
      </c>
      <c r="I21" s="420">
        <v>0</v>
      </c>
      <c r="J21" s="423">
        <v>0</v>
      </c>
      <c r="K21" s="420">
        <v>1</v>
      </c>
      <c r="L21" s="420">
        <v>0</v>
      </c>
      <c r="M21" s="421">
        <v>1</v>
      </c>
      <c r="N21" s="335">
        <v>0</v>
      </c>
      <c r="O21" s="336">
        <v>0</v>
      </c>
      <c r="P21" s="337">
        <v>0</v>
      </c>
      <c r="Q21" s="424">
        <f t="shared" si="4"/>
        <v>1</v>
      </c>
      <c r="R21" s="425">
        <f t="shared" si="4"/>
        <v>0</v>
      </c>
      <c r="S21" s="340">
        <f t="shared" si="4"/>
        <v>1</v>
      </c>
    </row>
    <row r="22" spans="1:19" ht="27.75" customHeight="1" x14ac:dyDescent="0.2">
      <c r="A22" s="418" t="s">
        <v>47</v>
      </c>
      <c r="B22" s="338">
        <v>0</v>
      </c>
      <c r="C22" s="336">
        <v>5</v>
      </c>
      <c r="D22" s="339">
        <v>5</v>
      </c>
      <c r="E22" s="338">
        <v>0</v>
      </c>
      <c r="F22" s="336">
        <v>1</v>
      </c>
      <c r="G22" s="339">
        <v>1</v>
      </c>
      <c r="H22" s="338">
        <v>0</v>
      </c>
      <c r="I22" s="336">
        <v>4</v>
      </c>
      <c r="J22" s="339">
        <v>4</v>
      </c>
      <c r="K22" s="338">
        <v>0</v>
      </c>
      <c r="L22" s="336">
        <v>8</v>
      </c>
      <c r="M22" s="340">
        <v>8</v>
      </c>
      <c r="N22" s="335">
        <v>0</v>
      </c>
      <c r="O22" s="336">
        <v>0</v>
      </c>
      <c r="P22" s="337">
        <v>0</v>
      </c>
      <c r="Q22" s="338">
        <f t="shared" si="4"/>
        <v>0</v>
      </c>
      <c r="R22" s="336">
        <f t="shared" si="4"/>
        <v>18</v>
      </c>
      <c r="S22" s="340">
        <f t="shared" si="4"/>
        <v>18</v>
      </c>
    </row>
    <row r="23" spans="1:19" ht="41.25" customHeight="1" thickBot="1" x14ac:dyDescent="0.25">
      <c r="A23" s="1145" t="s">
        <v>64</v>
      </c>
      <c r="B23" s="1146">
        <v>0</v>
      </c>
      <c r="C23" s="1147">
        <v>0</v>
      </c>
      <c r="D23" s="1148">
        <v>0</v>
      </c>
      <c r="E23" s="1146">
        <v>0</v>
      </c>
      <c r="F23" s="1149">
        <v>2</v>
      </c>
      <c r="G23" s="1148">
        <v>2</v>
      </c>
      <c r="H23" s="1146">
        <v>0</v>
      </c>
      <c r="I23" s="1149">
        <v>3</v>
      </c>
      <c r="J23" s="1150">
        <v>3</v>
      </c>
      <c r="K23" s="1149">
        <v>0</v>
      </c>
      <c r="L23" s="1149">
        <v>1</v>
      </c>
      <c r="M23" s="1151">
        <v>1</v>
      </c>
      <c r="N23" s="1152">
        <v>0</v>
      </c>
      <c r="O23" s="1153">
        <v>0</v>
      </c>
      <c r="P23" s="1154">
        <v>0</v>
      </c>
      <c r="Q23" s="1155">
        <f t="shared" si="4"/>
        <v>0</v>
      </c>
      <c r="R23" s="1153">
        <f t="shared" si="4"/>
        <v>6</v>
      </c>
      <c r="S23" s="1156">
        <f t="shared" si="4"/>
        <v>6</v>
      </c>
    </row>
    <row r="24" spans="1:19" ht="27.75" customHeight="1" thickBot="1" x14ac:dyDescent="0.25">
      <c r="A24" s="112" t="s">
        <v>56</v>
      </c>
      <c r="B24" s="170">
        <f t="shared" ref="B24:S24" si="5">SUM(B19:B23)</f>
        <v>0</v>
      </c>
      <c r="C24" s="176">
        <f t="shared" si="5"/>
        <v>15</v>
      </c>
      <c r="D24" s="177">
        <f t="shared" si="5"/>
        <v>15</v>
      </c>
      <c r="E24" s="170">
        <f t="shared" si="5"/>
        <v>0</v>
      </c>
      <c r="F24" s="171">
        <f t="shared" si="5"/>
        <v>14</v>
      </c>
      <c r="G24" s="177">
        <f t="shared" si="5"/>
        <v>14</v>
      </c>
      <c r="H24" s="178">
        <f t="shared" si="5"/>
        <v>1</v>
      </c>
      <c r="I24" s="179">
        <f t="shared" si="5"/>
        <v>18</v>
      </c>
      <c r="J24" s="180">
        <f t="shared" si="5"/>
        <v>19</v>
      </c>
      <c r="K24" s="171">
        <f t="shared" si="5"/>
        <v>4</v>
      </c>
      <c r="L24" s="171">
        <f t="shared" si="5"/>
        <v>14</v>
      </c>
      <c r="M24" s="171">
        <f t="shared" si="5"/>
        <v>18</v>
      </c>
      <c r="N24" s="173">
        <f t="shared" si="5"/>
        <v>0</v>
      </c>
      <c r="O24" s="174">
        <f t="shared" si="5"/>
        <v>0</v>
      </c>
      <c r="P24" s="175">
        <f t="shared" si="5"/>
        <v>0</v>
      </c>
      <c r="Q24" s="181">
        <f t="shared" si="5"/>
        <v>5</v>
      </c>
      <c r="R24" s="182">
        <f t="shared" si="5"/>
        <v>61</v>
      </c>
      <c r="S24" s="183">
        <f t="shared" si="5"/>
        <v>66</v>
      </c>
    </row>
    <row r="25" spans="1:19" ht="23.25" customHeight="1" thickBot="1" x14ac:dyDescent="0.25"/>
    <row r="26" spans="1:19" ht="30.75" customHeight="1" thickBot="1" x14ac:dyDescent="0.25">
      <c r="A26" s="113" t="s">
        <v>57</v>
      </c>
      <c r="B26" s="151">
        <f>N14+Q24</f>
        <v>253</v>
      </c>
      <c r="C26" s="151">
        <f>O14+R24</f>
        <v>109</v>
      </c>
      <c r="D26" s="152">
        <f>P14+S24</f>
        <v>362</v>
      </c>
    </row>
    <row r="27" spans="1:19" ht="36" customHeight="1" x14ac:dyDescent="0.2">
      <c r="A27" s="114"/>
      <c r="B27" s="115"/>
      <c r="C27" s="115"/>
      <c r="D27" s="115"/>
    </row>
    <row r="28" spans="1:19" ht="36" customHeight="1" x14ac:dyDescent="0.2"/>
  </sheetData>
  <mergeCells count="13">
    <mergeCell ref="B17:D17"/>
    <mergeCell ref="E17:G17"/>
    <mergeCell ref="Q17:S17"/>
    <mergeCell ref="N4:P4"/>
    <mergeCell ref="H17:J17"/>
    <mergeCell ref="K17:M17"/>
    <mergeCell ref="N17:P17"/>
    <mergeCell ref="A15:P16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2020-09-28T11:03:36Z</cp:lastPrinted>
  <dcterms:created xsi:type="dcterms:W3CDTF">2015-08-28T07:26:11Z</dcterms:created>
  <dcterms:modified xsi:type="dcterms:W3CDTF">2020-09-28T11:05:34Z</dcterms:modified>
</cp:coreProperties>
</file>