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-135" yWindow="-60" windowWidth="18915" windowHeight="7470" tabRatio="851" firstSheet="10" activeTab="1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 ОФО АСиА" sheetId="24" r:id="rId12"/>
    <sheet name="Асп. ЗФО АСиА" sheetId="25" r:id="rId13"/>
    <sheet name="Асп ОФО ИЭиУ" sheetId="27" r:id="rId14"/>
    <sheet name="Асп ЗФО ИЭ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17">'СВОД Аспирантура'!$A$1:$T$31</definedName>
  </definedNames>
  <calcPr calcId="162913"/>
</workbook>
</file>

<file path=xl/calcChain.xml><?xml version="1.0" encoding="utf-8"?>
<calcChain xmlns="http://schemas.openxmlformats.org/spreadsheetml/2006/main">
  <c r="M19" i="40" l="1"/>
  <c r="J19" i="40"/>
  <c r="H19" i="40"/>
  <c r="F19" i="40"/>
  <c r="D19" i="40"/>
  <c r="B19" i="40"/>
  <c r="M17" i="40"/>
  <c r="J17" i="40"/>
  <c r="I17" i="40"/>
  <c r="I19" i="40" s="1"/>
  <c r="H17" i="40"/>
  <c r="G17" i="40"/>
  <c r="G19" i="40" s="1"/>
  <c r="F17" i="40"/>
  <c r="E17" i="40"/>
  <c r="E19" i="40" s="1"/>
  <c r="D17" i="40"/>
  <c r="C17" i="40"/>
  <c r="C19" i="40" s="1"/>
  <c r="B17" i="40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H14" i="40"/>
  <c r="H18" i="40" s="1"/>
  <c r="H20" i="40" s="1"/>
  <c r="G14" i="40"/>
  <c r="G18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B14" i="40"/>
  <c r="B18" i="40" s="1"/>
  <c r="B20" i="40" s="1"/>
  <c r="L13" i="40"/>
  <c r="L14" i="40" s="1"/>
  <c r="L18" i="40" s="1"/>
  <c r="K13" i="40"/>
  <c r="K14" i="40" s="1"/>
  <c r="K18" i="40" s="1"/>
  <c r="K20" i="40" s="1"/>
  <c r="J10" i="40"/>
  <c r="I10" i="40"/>
  <c r="H10" i="40"/>
  <c r="G10" i="40"/>
  <c r="F10" i="40"/>
  <c r="E10" i="40"/>
  <c r="D10" i="40"/>
  <c r="C10" i="40"/>
  <c r="B10" i="40"/>
  <c r="M9" i="40"/>
  <c r="M10" i="40" s="1"/>
  <c r="L9" i="40"/>
  <c r="L10" i="40" s="1"/>
  <c r="K9" i="40"/>
  <c r="K10" i="40" s="1"/>
  <c r="C20" i="40" l="1"/>
  <c r="G20" i="40"/>
  <c r="L20" i="40"/>
  <c r="E20" i="40"/>
  <c r="I20" i="40"/>
  <c r="M13" i="40"/>
  <c r="M14" i="40" s="1"/>
  <c r="M18" i="40" s="1"/>
  <c r="M20" i="40" s="1"/>
  <c r="B20" i="30" l="1"/>
  <c r="B27" i="30" s="1"/>
  <c r="C20" i="30"/>
  <c r="D20" i="30"/>
  <c r="E20" i="30"/>
  <c r="F20" i="30"/>
  <c r="G20" i="30"/>
  <c r="H20" i="30"/>
  <c r="I20" i="30"/>
  <c r="I27" i="30" s="1"/>
  <c r="I29" i="30" s="1"/>
  <c r="J20" i="30"/>
  <c r="K20" i="30"/>
  <c r="K27" i="30" s="1"/>
  <c r="K29" i="30" s="1"/>
  <c r="L20" i="30"/>
  <c r="M20" i="30"/>
  <c r="N20" i="30"/>
  <c r="O20" i="30"/>
  <c r="P20" i="30"/>
  <c r="L28" i="30"/>
  <c r="K28" i="30"/>
  <c r="H28" i="30"/>
  <c r="C28" i="30"/>
  <c r="F27" i="30"/>
  <c r="F29" i="30" s="1"/>
  <c r="C27" i="30"/>
  <c r="C29" i="30" s="1"/>
  <c r="N26" i="30"/>
  <c r="N28" i="30" s="1"/>
  <c r="M26" i="30"/>
  <c r="M28" i="30" s="1"/>
  <c r="L26" i="30"/>
  <c r="K26" i="30"/>
  <c r="I26" i="30"/>
  <c r="I28" i="30" s="1"/>
  <c r="H26" i="30"/>
  <c r="F26" i="30"/>
  <c r="F28" i="30" s="1"/>
  <c r="E26" i="30"/>
  <c r="E28" i="30" s="1"/>
  <c r="C26" i="30"/>
  <c r="B26" i="30"/>
  <c r="B28" i="30" s="1"/>
  <c r="O25" i="30"/>
  <c r="N25" i="30"/>
  <c r="M25" i="30"/>
  <c r="J25" i="30"/>
  <c r="P25" i="30" s="1"/>
  <c r="G25" i="30"/>
  <c r="D25" i="30"/>
  <c r="O24" i="30"/>
  <c r="O26" i="30" s="1"/>
  <c r="O28" i="30" s="1"/>
  <c r="N24" i="30"/>
  <c r="M24" i="30"/>
  <c r="J24" i="30"/>
  <c r="J11" i="30" s="1"/>
  <c r="G24" i="30"/>
  <c r="G26" i="30" s="1"/>
  <c r="G28" i="30" s="1"/>
  <c r="D24" i="30"/>
  <c r="D26" i="30" s="1"/>
  <c r="D28" i="30" s="1"/>
  <c r="O23" i="30"/>
  <c r="N23" i="30"/>
  <c r="M23" i="30"/>
  <c r="J23" i="30"/>
  <c r="G23" i="30"/>
  <c r="D23" i="30"/>
  <c r="P23" i="30" s="1"/>
  <c r="O22" i="30"/>
  <c r="N22" i="30"/>
  <c r="M22" i="30"/>
  <c r="J22" i="30"/>
  <c r="G22" i="30"/>
  <c r="D22" i="30"/>
  <c r="P22" i="30" s="1"/>
  <c r="L27" i="30"/>
  <c r="L29" i="30" s="1"/>
  <c r="H27" i="30"/>
  <c r="H29" i="30" s="1"/>
  <c r="E27" i="30"/>
  <c r="E29" i="30" s="1"/>
  <c r="D27" i="30"/>
  <c r="O19" i="30"/>
  <c r="N19" i="30"/>
  <c r="J19" i="30"/>
  <c r="G19" i="30"/>
  <c r="G12" i="30" s="1"/>
  <c r="D19" i="30"/>
  <c r="P19" i="30" s="1"/>
  <c r="O18" i="30"/>
  <c r="N18" i="30"/>
  <c r="N27" i="30" s="1"/>
  <c r="N29" i="30" s="1"/>
  <c r="M18" i="30"/>
  <c r="M27" i="30" s="1"/>
  <c r="J18" i="30"/>
  <c r="G18" i="30"/>
  <c r="D18" i="30"/>
  <c r="P18" i="30" s="1"/>
  <c r="P27" i="30" s="1"/>
  <c r="O17" i="30"/>
  <c r="N17" i="30"/>
  <c r="J17" i="30"/>
  <c r="G17" i="30"/>
  <c r="P17" i="30" s="1"/>
  <c r="D17" i="30"/>
  <c r="O16" i="30"/>
  <c r="N16" i="30"/>
  <c r="M16" i="30"/>
  <c r="J16" i="30"/>
  <c r="G16" i="30"/>
  <c r="G9" i="30" s="1"/>
  <c r="D16" i="30"/>
  <c r="P16" i="30" s="1"/>
  <c r="M12" i="30"/>
  <c r="L12" i="30"/>
  <c r="K12" i="30"/>
  <c r="I12" i="30"/>
  <c r="H12" i="30"/>
  <c r="F12" i="30"/>
  <c r="E12" i="30"/>
  <c r="D12" i="30"/>
  <c r="C12" i="30"/>
  <c r="O12" i="30" s="1"/>
  <c r="B12" i="30"/>
  <c r="N12" i="30" s="1"/>
  <c r="L11" i="30"/>
  <c r="K11" i="30"/>
  <c r="I11" i="30"/>
  <c r="H11" i="30"/>
  <c r="G11" i="30"/>
  <c r="F11" i="30"/>
  <c r="E11" i="30"/>
  <c r="D11" i="30"/>
  <c r="C11" i="30"/>
  <c r="O11" i="30" s="1"/>
  <c r="B11" i="30"/>
  <c r="N11" i="30" s="1"/>
  <c r="M10" i="30"/>
  <c r="L10" i="30"/>
  <c r="K10" i="30"/>
  <c r="J10" i="30"/>
  <c r="I10" i="30"/>
  <c r="H10" i="30"/>
  <c r="F10" i="30"/>
  <c r="E10" i="30"/>
  <c r="C10" i="30"/>
  <c r="O10" i="30" s="1"/>
  <c r="B10" i="30"/>
  <c r="N10" i="30" s="1"/>
  <c r="M9" i="30"/>
  <c r="L9" i="30"/>
  <c r="L13" i="30" s="1"/>
  <c r="K9" i="30"/>
  <c r="K13" i="30" s="1"/>
  <c r="J9" i="30"/>
  <c r="I9" i="30"/>
  <c r="I13" i="30" s="1"/>
  <c r="H9" i="30"/>
  <c r="H13" i="30" s="1"/>
  <c r="F9" i="30"/>
  <c r="F13" i="30" s="1"/>
  <c r="E9" i="30"/>
  <c r="E13" i="30" s="1"/>
  <c r="C9" i="30"/>
  <c r="C13" i="30" s="1"/>
  <c r="B9" i="30"/>
  <c r="N9" i="30" s="1"/>
  <c r="N13" i="30" s="1"/>
  <c r="G27" i="30" l="1"/>
  <c r="G29" i="30" s="1"/>
  <c r="O27" i="30"/>
  <c r="O29" i="30" s="1"/>
  <c r="J27" i="30"/>
  <c r="D29" i="30"/>
  <c r="M13" i="30"/>
  <c r="B29" i="30"/>
  <c r="P11" i="30"/>
  <c r="M29" i="30"/>
  <c r="B13" i="30"/>
  <c r="P24" i="30"/>
  <c r="P26" i="30" s="1"/>
  <c r="P28" i="30" s="1"/>
  <c r="P29" i="30" s="1"/>
  <c r="O9" i="30"/>
  <c r="O13" i="30" s="1"/>
  <c r="D10" i="30"/>
  <c r="M11" i="30"/>
  <c r="J12" i="30"/>
  <c r="P12" i="30" s="1"/>
  <c r="G10" i="30"/>
  <c r="G13" i="30" s="1"/>
  <c r="J26" i="30"/>
  <c r="J28" i="30" s="1"/>
  <c r="J29" i="30" s="1"/>
  <c r="D9" i="30"/>
  <c r="D13" i="30" l="1"/>
  <c r="P9" i="30"/>
  <c r="J13" i="30"/>
  <c r="P10" i="30"/>
  <c r="P13" i="30" l="1"/>
  <c r="N21" i="26" l="1"/>
  <c r="K21" i="26"/>
  <c r="F21" i="26"/>
  <c r="C21" i="26"/>
  <c r="B21" i="26"/>
  <c r="I20" i="26"/>
  <c r="I22" i="26" s="1"/>
  <c r="E20" i="26"/>
  <c r="N19" i="26"/>
  <c r="M19" i="26"/>
  <c r="M21" i="26" s="1"/>
  <c r="L19" i="26"/>
  <c r="L21" i="26" s="1"/>
  <c r="K19" i="26"/>
  <c r="I19" i="26"/>
  <c r="I21" i="26" s="1"/>
  <c r="H19" i="26"/>
  <c r="H21" i="26" s="1"/>
  <c r="F19" i="26"/>
  <c r="E19" i="26"/>
  <c r="E21" i="26" s="1"/>
  <c r="D19" i="26"/>
  <c r="D21" i="26" s="1"/>
  <c r="C19" i="26"/>
  <c r="B19" i="26"/>
  <c r="O18" i="26"/>
  <c r="O19" i="26" s="1"/>
  <c r="O21" i="26" s="1"/>
  <c r="N18" i="26"/>
  <c r="M18" i="26"/>
  <c r="J18" i="26"/>
  <c r="J11" i="26" s="1"/>
  <c r="J12" i="26" s="1"/>
  <c r="G18" i="26"/>
  <c r="G19" i="26" s="1"/>
  <c r="G21" i="26" s="1"/>
  <c r="D18" i="26"/>
  <c r="O16" i="26"/>
  <c r="O20" i="26" s="1"/>
  <c r="N16" i="26"/>
  <c r="N20" i="26" s="1"/>
  <c r="N22" i="26" s="1"/>
  <c r="L16" i="26"/>
  <c r="L20" i="26" s="1"/>
  <c r="L22" i="26" s="1"/>
  <c r="K16" i="26"/>
  <c r="K20" i="26" s="1"/>
  <c r="K22" i="26" s="1"/>
  <c r="J16" i="26"/>
  <c r="J20" i="26" s="1"/>
  <c r="I16" i="26"/>
  <c r="H16" i="26"/>
  <c r="H20" i="26" s="1"/>
  <c r="H22" i="26" s="1"/>
  <c r="G16" i="26"/>
  <c r="G20" i="26" s="1"/>
  <c r="F16" i="26"/>
  <c r="F20" i="26" s="1"/>
  <c r="F22" i="26" s="1"/>
  <c r="E16" i="26"/>
  <c r="C16" i="26"/>
  <c r="C20" i="26" s="1"/>
  <c r="C22" i="26" s="1"/>
  <c r="B16" i="26"/>
  <c r="B20" i="26" s="1"/>
  <c r="B22" i="26" s="1"/>
  <c r="O15" i="26"/>
  <c r="N15" i="26"/>
  <c r="P15" i="26" s="1"/>
  <c r="P16" i="26" s="1"/>
  <c r="P20" i="26" s="1"/>
  <c r="M15" i="26"/>
  <c r="M16" i="26" s="1"/>
  <c r="M20" i="26" s="1"/>
  <c r="M22" i="26" s="1"/>
  <c r="J15" i="26"/>
  <c r="G15" i="26"/>
  <c r="D15" i="26"/>
  <c r="D16" i="26" s="1"/>
  <c r="D20" i="26" s="1"/>
  <c r="D22" i="26" s="1"/>
  <c r="L12" i="26"/>
  <c r="I12" i="26"/>
  <c r="H12" i="26"/>
  <c r="F12" i="26"/>
  <c r="E12" i="26"/>
  <c r="D12" i="26"/>
  <c r="B12" i="26"/>
  <c r="L11" i="26"/>
  <c r="K11" i="26"/>
  <c r="K12" i="26" s="1"/>
  <c r="I11" i="26"/>
  <c r="H11" i="26"/>
  <c r="G11" i="26"/>
  <c r="G12" i="26" s="1"/>
  <c r="F11" i="26"/>
  <c r="E11" i="26"/>
  <c r="D11" i="26"/>
  <c r="C11" i="26"/>
  <c r="C12" i="26" s="1"/>
  <c r="B11" i="26"/>
  <c r="N11" i="26" s="1"/>
  <c r="I20" i="27"/>
  <c r="F20" i="27"/>
  <c r="F22" i="27" s="1"/>
  <c r="E20" i="27"/>
  <c r="B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H20" i="27" s="1"/>
  <c r="G16" i="27"/>
  <c r="G20" i="27" s="1"/>
  <c r="G22" i="27" s="1"/>
  <c r="F16" i="27"/>
  <c r="E16" i="27"/>
  <c r="C16" i="27"/>
  <c r="C20" i="27" s="1"/>
  <c r="C22" i="27" s="1"/>
  <c r="B16" i="27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J11" i="27"/>
  <c r="J12" i="27" s="1"/>
  <c r="I11" i="27"/>
  <c r="I12" i="27" s="1"/>
  <c r="H11" i="27"/>
  <c r="H12" i="27" s="1"/>
  <c r="F11" i="27"/>
  <c r="F12" i="27" s="1"/>
  <c r="E11" i="27"/>
  <c r="E12" i="27" s="1"/>
  <c r="C11" i="27"/>
  <c r="L11" i="27" s="1"/>
  <c r="L12" i="27" s="1"/>
  <c r="B11" i="27"/>
  <c r="D11" i="27" s="1"/>
  <c r="N12" i="26" l="1"/>
  <c r="E22" i="26"/>
  <c r="P22" i="26"/>
  <c r="O22" i="26"/>
  <c r="G22" i="26"/>
  <c r="O11" i="26"/>
  <c r="O12" i="26" s="1"/>
  <c r="P18" i="26"/>
  <c r="P19" i="26" s="1"/>
  <c r="P21" i="26" s="1"/>
  <c r="M11" i="26"/>
  <c r="M12" i="26" s="1"/>
  <c r="J19" i="26"/>
  <c r="J21" i="26" s="1"/>
  <c r="J22" i="26" s="1"/>
  <c r="D12" i="27"/>
  <c r="M11" i="27"/>
  <c r="M12" i="27" s="1"/>
  <c r="H22" i="27"/>
  <c r="I22" i="27"/>
  <c r="B22" i="27"/>
  <c r="M22" i="27"/>
  <c r="E22" i="27"/>
  <c r="M18" i="27"/>
  <c r="M19" i="27" s="1"/>
  <c r="M21" i="27" s="1"/>
  <c r="D16" i="27"/>
  <c r="D20" i="27" s="1"/>
  <c r="D22" i="27" s="1"/>
  <c r="B12" i="27"/>
  <c r="G11" i="27"/>
  <c r="G12" i="27" s="1"/>
  <c r="K11" i="27"/>
  <c r="K12" i="27" s="1"/>
  <c r="C12" i="27"/>
  <c r="L40" i="36"/>
  <c r="I40" i="36"/>
  <c r="H40" i="36"/>
  <c r="E40" i="36"/>
  <c r="B40" i="36"/>
  <c r="K39" i="36"/>
  <c r="K41" i="36" s="1"/>
  <c r="C39" i="36"/>
  <c r="L38" i="36"/>
  <c r="K38" i="36"/>
  <c r="K40" i="36" s="1"/>
  <c r="I38" i="36"/>
  <c r="H38" i="36"/>
  <c r="F38" i="36"/>
  <c r="F40" i="36" s="1"/>
  <c r="E38" i="36"/>
  <c r="C38" i="36"/>
  <c r="C40" i="36" s="1"/>
  <c r="P37" i="36"/>
  <c r="O37" i="36"/>
  <c r="N37" i="36"/>
  <c r="M37" i="36"/>
  <c r="J37" i="36"/>
  <c r="G37" i="36"/>
  <c r="D37" i="36"/>
  <c r="O36" i="36"/>
  <c r="P36" i="36" s="1"/>
  <c r="N36" i="36"/>
  <c r="M36" i="36"/>
  <c r="J36" i="36"/>
  <c r="G36" i="36"/>
  <c r="D36" i="36"/>
  <c r="O35" i="36"/>
  <c r="P35" i="36" s="1"/>
  <c r="N35" i="36"/>
  <c r="M35" i="36"/>
  <c r="J35" i="36"/>
  <c r="G35" i="36"/>
  <c r="D35" i="36"/>
  <c r="O34" i="36"/>
  <c r="P34" i="36" s="1"/>
  <c r="N34" i="36"/>
  <c r="M34" i="36"/>
  <c r="J34" i="36"/>
  <c r="G34" i="36"/>
  <c r="D34" i="36"/>
  <c r="P33" i="36"/>
  <c r="O33" i="36"/>
  <c r="N33" i="36"/>
  <c r="M33" i="36"/>
  <c r="J33" i="36"/>
  <c r="J38" i="36" s="1"/>
  <c r="J40" i="36" s="1"/>
  <c r="G33" i="36"/>
  <c r="D33" i="36"/>
  <c r="O32" i="36"/>
  <c r="P32" i="36" s="1"/>
  <c r="N32" i="36"/>
  <c r="M32" i="36"/>
  <c r="J32" i="36"/>
  <c r="G32" i="36"/>
  <c r="D32" i="36"/>
  <c r="O31" i="36"/>
  <c r="O38" i="36" s="1"/>
  <c r="O40" i="36" s="1"/>
  <c r="N31" i="36"/>
  <c r="N38" i="36" s="1"/>
  <c r="N40" i="36" s="1"/>
  <c r="M31" i="36"/>
  <c r="J31" i="36"/>
  <c r="G31" i="36"/>
  <c r="G38" i="36" s="1"/>
  <c r="G40" i="36" s="1"/>
  <c r="D31" i="36"/>
  <c r="O30" i="36"/>
  <c r="P30" i="36" s="1"/>
  <c r="N30" i="36"/>
  <c r="M30" i="36"/>
  <c r="M38" i="36" s="1"/>
  <c r="M40" i="36" s="1"/>
  <c r="J30" i="36"/>
  <c r="G30" i="36"/>
  <c r="D30" i="36"/>
  <c r="D38" i="36" s="1"/>
  <c r="D40" i="36" s="1"/>
  <c r="L28" i="36"/>
  <c r="L39" i="36" s="1"/>
  <c r="L41" i="36" s="1"/>
  <c r="K28" i="36"/>
  <c r="I28" i="36"/>
  <c r="I39" i="36" s="1"/>
  <c r="I41" i="36" s="1"/>
  <c r="H28" i="36"/>
  <c r="H39" i="36" s="1"/>
  <c r="H41" i="36" s="1"/>
  <c r="F28" i="36"/>
  <c r="F39" i="36" s="1"/>
  <c r="E28" i="36"/>
  <c r="E39" i="36" s="1"/>
  <c r="E41" i="36" s="1"/>
  <c r="C28" i="36"/>
  <c r="O28" i="36" s="1"/>
  <c r="B28" i="36"/>
  <c r="B39" i="36" s="1"/>
  <c r="B41" i="36" s="1"/>
  <c r="O27" i="36"/>
  <c r="P27" i="36" s="1"/>
  <c r="N27" i="36"/>
  <c r="M27" i="36"/>
  <c r="J27" i="36"/>
  <c r="G27" i="36"/>
  <c r="D27" i="36"/>
  <c r="O26" i="36"/>
  <c r="P26" i="36" s="1"/>
  <c r="N26" i="36"/>
  <c r="M26" i="36"/>
  <c r="J26" i="36"/>
  <c r="G26" i="36"/>
  <c r="D26" i="36"/>
  <c r="O25" i="36"/>
  <c r="P25" i="36" s="1"/>
  <c r="N25" i="36"/>
  <c r="M25" i="36"/>
  <c r="J25" i="36"/>
  <c r="G25" i="36"/>
  <c r="D25" i="36"/>
  <c r="P24" i="36"/>
  <c r="O24" i="36"/>
  <c r="N24" i="36"/>
  <c r="M24" i="36"/>
  <c r="J24" i="36"/>
  <c r="G24" i="36"/>
  <c r="D24" i="36"/>
  <c r="O23" i="36"/>
  <c r="P23" i="36" s="1"/>
  <c r="N23" i="36"/>
  <c r="M23" i="36"/>
  <c r="J23" i="36"/>
  <c r="G23" i="36"/>
  <c r="D23" i="36"/>
  <c r="O22" i="36"/>
  <c r="P22" i="36" s="1"/>
  <c r="N22" i="36"/>
  <c r="M22" i="36"/>
  <c r="J22" i="36"/>
  <c r="G22" i="36"/>
  <c r="D22" i="36"/>
  <c r="D28" i="36" s="1"/>
  <c r="D39" i="36" s="1"/>
  <c r="O21" i="36"/>
  <c r="P21" i="36" s="1"/>
  <c r="N21" i="36"/>
  <c r="M21" i="36"/>
  <c r="J21" i="36"/>
  <c r="G21" i="36"/>
  <c r="D21" i="36"/>
  <c r="P20" i="36"/>
  <c r="O20" i="36"/>
  <c r="N20" i="36"/>
  <c r="M20" i="36"/>
  <c r="M28" i="36" s="1"/>
  <c r="M39" i="36" s="1"/>
  <c r="M41" i="36" s="1"/>
  <c r="J20" i="36"/>
  <c r="J28" i="36" s="1"/>
  <c r="J39" i="36" s="1"/>
  <c r="J41" i="36" s="1"/>
  <c r="G20" i="36"/>
  <c r="G28" i="36" s="1"/>
  <c r="G39" i="36" s="1"/>
  <c r="G41" i="36" s="1"/>
  <c r="L17" i="36"/>
  <c r="K17" i="36"/>
  <c r="I17" i="36"/>
  <c r="H17" i="36"/>
  <c r="F17" i="36"/>
  <c r="E17" i="36"/>
  <c r="C17" i="36"/>
  <c r="O17" i="36" s="1"/>
  <c r="B17" i="36"/>
  <c r="N17" i="36" s="1"/>
  <c r="O16" i="36"/>
  <c r="N16" i="36"/>
  <c r="P16" i="36" s="1"/>
  <c r="M16" i="36"/>
  <c r="J16" i="36"/>
  <c r="G16" i="36"/>
  <c r="D16" i="36"/>
  <c r="P15" i="36"/>
  <c r="O15" i="36"/>
  <c r="N15" i="36"/>
  <c r="M15" i="36"/>
  <c r="J15" i="36"/>
  <c r="G15" i="36"/>
  <c r="D15" i="36"/>
  <c r="O14" i="36"/>
  <c r="P14" i="36" s="1"/>
  <c r="N14" i="36"/>
  <c r="M14" i="36"/>
  <c r="J14" i="36"/>
  <c r="G14" i="36"/>
  <c r="D14" i="36"/>
  <c r="O13" i="36"/>
  <c r="N13" i="36"/>
  <c r="P13" i="36" s="1"/>
  <c r="M13" i="36"/>
  <c r="J13" i="36"/>
  <c r="G13" i="36"/>
  <c r="D13" i="36"/>
  <c r="O12" i="36"/>
  <c r="N12" i="36"/>
  <c r="P12" i="36" s="1"/>
  <c r="M12" i="36"/>
  <c r="J12" i="36"/>
  <c r="G12" i="36"/>
  <c r="D12" i="36"/>
  <c r="P11" i="36"/>
  <c r="O11" i="36"/>
  <c r="N11" i="36"/>
  <c r="M11" i="36"/>
  <c r="J11" i="36"/>
  <c r="J17" i="36" s="1"/>
  <c r="G11" i="36"/>
  <c r="D11" i="36"/>
  <c r="O10" i="36"/>
  <c r="P10" i="36" s="1"/>
  <c r="N10" i="36"/>
  <c r="M10" i="36"/>
  <c r="J10" i="36"/>
  <c r="G10" i="36"/>
  <c r="D10" i="36"/>
  <c r="D17" i="36" s="1"/>
  <c r="O9" i="36"/>
  <c r="N9" i="36"/>
  <c r="P9" i="36" s="1"/>
  <c r="M9" i="36"/>
  <c r="M17" i="36" s="1"/>
  <c r="J9" i="36"/>
  <c r="G9" i="36"/>
  <c r="G17" i="36" s="1"/>
  <c r="F43" i="20"/>
  <c r="B43" i="20"/>
  <c r="L42" i="20"/>
  <c r="H42" i="20"/>
  <c r="H44" i="20" s="1"/>
  <c r="F42" i="20"/>
  <c r="F44" i="20" s="1"/>
  <c r="B42" i="20"/>
  <c r="B44" i="20" s="1"/>
  <c r="L41" i="20"/>
  <c r="L43" i="20" s="1"/>
  <c r="K41" i="20"/>
  <c r="K43" i="20" s="1"/>
  <c r="I41" i="20"/>
  <c r="I43" i="20" s="1"/>
  <c r="H41" i="20"/>
  <c r="H43" i="20" s="1"/>
  <c r="F41" i="20"/>
  <c r="E41" i="20"/>
  <c r="E43" i="20" s="1"/>
  <c r="C41" i="20"/>
  <c r="O41" i="20" s="1"/>
  <c r="B41" i="20"/>
  <c r="N41" i="20" s="1"/>
  <c r="N43" i="20" s="1"/>
  <c r="O40" i="20"/>
  <c r="N40" i="20"/>
  <c r="P40" i="20" s="1"/>
  <c r="M40" i="20"/>
  <c r="J40" i="20"/>
  <c r="G40" i="20"/>
  <c r="D40" i="20"/>
  <c r="O39" i="20"/>
  <c r="P39" i="20" s="1"/>
  <c r="N39" i="20"/>
  <c r="M39" i="20"/>
  <c r="J39" i="20"/>
  <c r="G39" i="20"/>
  <c r="D39" i="20"/>
  <c r="O38" i="20"/>
  <c r="N38" i="20"/>
  <c r="P38" i="20" s="1"/>
  <c r="M38" i="20"/>
  <c r="J38" i="20"/>
  <c r="G38" i="20"/>
  <c r="D38" i="20"/>
  <c r="O37" i="20"/>
  <c r="P37" i="20" s="1"/>
  <c r="N37" i="20"/>
  <c r="M37" i="20"/>
  <c r="J37" i="20"/>
  <c r="G37" i="20"/>
  <c r="D37" i="20"/>
  <c r="P36" i="20"/>
  <c r="O36" i="20"/>
  <c r="N36" i="20"/>
  <c r="M36" i="20"/>
  <c r="J36" i="20"/>
  <c r="G36" i="20"/>
  <c r="D36" i="20"/>
  <c r="O35" i="20"/>
  <c r="P35" i="20" s="1"/>
  <c r="N35" i="20"/>
  <c r="M35" i="20"/>
  <c r="J35" i="20"/>
  <c r="G35" i="20"/>
  <c r="D35" i="20"/>
  <c r="O34" i="20"/>
  <c r="N34" i="20"/>
  <c r="P34" i="20" s="1"/>
  <c r="M34" i="20"/>
  <c r="J34" i="20"/>
  <c r="G34" i="20"/>
  <c r="D34" i="20"/>
  <c r="O33" i="20"/>
  <c r="P33" i="20" s="1"/>
  <c r="N33" i="20"/>
  <c r="M33" i="20"/>
  <c r="M41" i="20" s="1"/>
  <c r="M43" i="20" s="1"/>
  <c r="J33" i="20"/>
  <c r="G33" i="20"/>
  <c r="G41" i="20" s="1"/>
  <c r="G43" i="20" s="1"/>
  <c r="D33" i="20"/>
  <c r="P32" i="20"/>
  <c r="O32" i="20"/>
  <c r="N32" i="20"/>
  <c r="M32" i="20"/>
  <c r="J32" i="20"/>
  <c r="J41" i="20" s="1"/>
  <c r="J43" i="20" s="1"/>
  <c r="G32" i="20"/>
  <c r="D32" i="20"/>
  <c r="D41" i="20" s="1"/>
  <c r="D43" i="20" s="1"/>
  <c r="L30" i="20"/>
  <c r="K30" i="20"/>
  <c r="K42" i="20" s="1"/>
  <c r="K44" i="20" s="1"/>
  <c r="I30" i="20"/>
  <c r="I42" i="20" s="1"/>
  <c r="I44" i="20" s="1"/>
  <c r="H30" i="20"/>
  <c r="F30" i="20"/>
  <c r="E30" i="20"/>
  <c r="E42" i="20" s="1"/>
  <c r="E44" i="20" s="1"/>
  <c r="C30" i="20"/>
  <c r="C42" i="20" s="1"/>
  <c r="B30" i="20"/>
  <c r="O29" i="20"/>
  <c r="N29" i="20"/>
  <c r="M29" i="20"/>
  <c r="J29" i="20"/>
  <c r="G29" i="20"/>
  <c r="D29" i="20"/>
  <c r="P29" i="20" s="1"/>
  <c r="O28" i="20"/>
  <c r="N28" i="20"/>
  <c r="M28" i="20"/>
  <c r="J28" i="20"/>
  <c r="G28" i="20"/>
  <c r="P28" i="20" s="1"/>
  <c r="D28" i="20"/>
  <c r="O27" i="20"/>
  <c r="N27" i="20"/>
  <c r="M27" i="20"/>
  <c r="J27" i="20"/>
  <c r="P27" i="20" s="1"/>
  <c r="G27" i="20"/>
  <c r="D27" i="20"/>
  <c r="O26" i="20"/>
  <c r="N26" i="20"/>
  <c r="M26" i="20"/>
  <c r="J26" i="20"/>
  <c r="G26" i="20"/>
  <c r="D26" i="20"/>
  <c r="P26" i="20" s="1"/>
  <c r="O25" i="20"/>
  <c r="N25" i="20"/>
  <c r="M25" i="20"/>
  <c r="J25" i="20"/>
  <c r="G25" i="20"/>
  <c r="D25" i="20"/>
  <c r="P25" i="20" s="1"/>
  <c r="O24" i="20"/>
  <c r="N24" i="20"/>
  <c r="M24" i="20"/>
  <c r="J24" i="20"/>
  <c r="G24" i="20"/>
  <c r="P24" i="20" s="1"/>
  <c r="D24" i="20"/>
  <c r="O23" i="20"/>
  <c r="N23" i="20"/>
  <c r="M23" i="20"/>
  <c r="J23" i="20"/>
  <c r="P23" i="20" s="1"/>
  <c r="G23" i="20"/>
  <c r="D23" i="20"/>
  <c r="O22" i="20"/>
  <c r="O30" i="20" s="1"/>
  <c r="O42" i="20" s="1"/>
  <c r="N22" i="20"/>
  <c r="M22" i="20"/>
  <c r="M30" i="20" s="1"/>
  <c r="M42" i="20" s="1"/>
  <c r="J22" i="20"/>
  <c r="G22" i="20"/>
  <c r="G30" i="20" s="1"/>
  <c r="G42" i="20" s="1"/>
  <c r="G44" i="20" s="1"/>
  <c r="D22" i="20"/>
  <c r="P22" i="20" s="1"/>
  <c r="O21" i="20"/>
  <c r="N21" i="20"/>
  <c r="N30" i="20" s="1"/>
  <c r="N42" i="20" s="1"/>
  <c r="N44" i="20" s="1"/>
  <c r="M21" i="20"/>
  <c r="J21" i="20"/>
  <c r="J30" i="20" s="1"/>
  <c r="J42" i="20" s="1"/>
  <c r="G21" i="20"/>
  <c r="D21" i="20"/>
  <c r="P21" i="20" s="1"/>
  <c r="P30" i="20" s="1"/>
  <c r="P42" i="20" s="1"/>
  <c r="L18" i="20"/>
  <c r="K18" i="20"/>
  <c r="I18" i="20"/>
  <c r="H18" i="20"/>
  <c r="F18" i="20"/>
  <c r="E18" i="20"/>
  <c r="C18" i="20"/>
  <c r="B18" i="20"/>
  <c r="O17" i="20"/>
  <c r="N17" i="20"/>
  <c r="M17" i="20"/>
  <c r="J17" i="20"/>
  <c r="P17" i="20" s="1"/>
  <c r="G17" i="20"/>
  <c r="D17" i="20"/>
  <c r="O16" i="20"/>
  <c r="N16" i="20"/>
  <c r="M16" i="20"/>
  <c r="J16" i="20"/>
  <c r="G16" i="20"/>
  <c r="D16" i="20"/>
  <c r="P16" i="20" s="1"/>
  <c r="O15" i="20"/>
  <c r="N15" i="20"/>
  <c r="M15" i="20"/>
  <c r="J15" i="20"/>
  <c r="G15" i="20"/>
  <c r="D15" i="20"/>
  <c r="P15" i="20" s="1"/>
  <c r="O14" i="20"/>
  <c r="N14" i="20"/>
  <c r="M14" i="20"/>
  <c r="J14" i="20"/>
  <c r="G14" i="20"/>
  <c r="P14" i="20" s="1"/>
  <c r="D14" i="20"/>
  <c r="O13" i="20"/>
  <c r="N13" i="20"/>
  <c r="M13" i="20"/>
  <c r="J13" i="20"/>
  <c r="P13" i="20" s="1"/>
  <c r="G13" i="20"/>
  <c r="D13" i="20"/>
  <c r="O12" i="20"/>
  <c r="N12" i="20"/>
  <c r="M12" i="20"/>
  <c r="J12" i="20"/>
  <c r="G12" i="20"/>
  <c r="D12" i="20"/>
  <c r="P12" i="20" s="1"/>
  <c r="O11" i="20"/>
  <c r="N11" i="20"/>
  <c r="M11" i="20"/>
  <c r="J11" i="20"/>
  <c r="G11" i="20"/>
  <c r="D11" i="20"/>
  <c r="P11" i="20" s="1"/>
  <c r="O10" i="20"/>
  <c r="O18" i="20" s="1"/>
  <c r="N10" i="20"/>
  <c r="M10" i="20"/>
  <c r="M18" i="20" s="1"/>
  <c r="J10" i="20"/>
  <c r="G10" i="20"/>
  <c r="G18" i="20" s="1"/>
  <c r="D10" i="20"/>
  <c r="P10" i="20" s="1"/>
  <c r="O9" i="20"/>
  <c r="N9" i="20"/>
  <c r="N18" i="20" s="1"/>
  <c r="M9" i="20"/>
  <c r="J9" i="20"/>
  <c r="P9" i="20" s="1"/>
  <c r="P18" i="20" s="1"/>
  <c r="G9" i="20"/>
  <c r="D9" i="20"/>
  <c r="D18" i="20" s="1"/>
  <c r="P11" i="26" l="1"/>
  <c r="P12" i="26" s="1"/>
  <c r="O39" i="36"/>
  <c r="O41" i="36" s="1"/>
  <c r="C41" i="36"/>
  <c r="P17" i="36"/>
  <c r="D41" i="36"/>
  <c r="F41" i="36"/>
  <c r="N28" i="36"/>
  <c r="N39" i="36" s="1"/>
  <c r="N41" i="36" s="1"/>
  <c r="P31" i="36"/>
  <c r="P38" i="36" s="1"/>
  <c r="P40" i="36" s="1"/>
  <c r="M44" i="20"/>
  <c r="L44" i="20"/>
  <c r="J44" i="20"/>
  <c r="C44" i="20"/>
  <c r="P41" i="20"/>
  <c r="P43" i="20" s="1"/>
  <c r="P44" i="20" s="1"/>
  <c r="O43" i="20"/>
  <c r="O44" i="20" s="1"/>
  <c r="C43" i="20"/>
  <c r="J18" i="20"/>
  <c r="D30" i="20"/>
  <c r="D42" i="20" s="1"/>
  <c r="D44" i="20" s="1"/>
  <c r="C22" i="11"/>
  <c r="D22" i="11"/>
  <c r="E22" i="11"/>
  <c r="F22" i="11"/>
  <c r="G22" i="11"/>
  <c r="H22" i="11"/>
  <c r="I22" i="11"/>
  <c r="J22" i="11"/>
  <c r="K22" i="11"/>
  <c r="L22" i="11"/>
  <c r="M22" i="11"/>
  <c r="B22" i="11"/>
  <c r="C20" i="11"/>
  <c r="D20" i="11"/>
  <c r="E20" i="11"/>
  <c r="F20" i="11"/>
  <c r="G20" i="11"/>
  <c r="H20" i="11"/>
  <c r="I20" i="11"/>
  <c r="J20" i="11"/>
  <c r="K20" i="11"/>
  <c r="L20" i="11"/>
  <c r="M20" i="11"/>
  <c r="B20" i="11"/>
  <c r="B19" i="11"/>
  <c r="C19" i="11"/>
  <c r="D19" i="11"/>
  <c r="E19" i="11"/>
  <c r="F19" i="11"/>
  <c r="F21" i="11" s="1"/>
  <c r="G19" i="11"/>
  <c r="H19" i="11"/>
  <c r="I19" i="11"/>
  <c r="J19" i="11"/>
  <c r="J21" i="11" s="1"/>
  <c r="K19" i="11"/>
  <c r="L19" i="11"/>
  <c r="M19" i="11"/>
  <c r="K15" i="11"/>
  <c r="L15" i="11"/>
  <c r="M15" i="11"/>
  <c r="M14" i="11"/>
  <c r="L14" i="11"/>
  <c r="K14" i="11"/>
  <c r="M13" i="11"/>
  <c r="L13" i="11"/>
  <c r="K13" i="11"/>
  <c r="K9" i="11"/>
  <c r="L9" i="11"/>
  <c r="M9" i="11"/>
  <c r="K10" i="11"/>
  <c r="L10" i="11"/>
  <c r="M10" i="11"/>
  <c r="L8" i="11"/>
  <c r="M8" i="11"/>
  <c r="K8" i="11"/>
  <c r="B15" i="11"/>
  <c r="C15" i="11"/>
  <c r="D15" i="11"/>
  <c r="E15" i="11"/>
  <c r="F15" i="11"/>
  <c r="G15" i="11"/>
  <c r="H15" i="11"/>
  <c r="I15" i="11"/>
  <c r="J15" i="11"/>
  <c r="I21" i="11"/>
  <c r="H21" i="11"/>
  <c r="C21" i="11"/>
  <c r="P28" i="36" l="1"/>
  <c r="P39" i="36" s="1"/>
  <c r="P41" i="36" s="1"/>
  <c r="N21" i="15"/>
  <c r="M21" i="15"/>
  <c r="J21" i="15"/>
  <c r="I21" i="15"/>
  <c r="F21" i="15"/>
  <c r="E21" i="15"/>
  <c r="B21" i="15"/>
  <c r="P20" i="15"/>
  <c r="M20" i="15"/>
  <c r="M22" i="15" s="1"/>
  <c r="L20" i="15"/>
  <c r="I20" i="15"/>
  <c r="I22" i="15" s="1"/>
  <c r="H20" i="15"/>
  <c r="E20" i="15"/>
  <c r="E22" i="15" s="1"/>
  <c r="D20" i="15"/>
  <c r="P19" i="15"/>
  <c r="P21" i="15" s="1"/>
  <c r="O19" i="15"/>
  <c r="O21" i="15" s="1"/>
  <c r="N19" i="15"/>
  <c r="M19" i="15"/>
  <c r="L19" i="15"/>
  <c r="L21" i="15" s="1"/>
  <c r="K19" i="15"/>
  <c r="K21" i="15" s="1"/>
  <c r="J19" i="15"/>
  <c r="I19" i="15"/>
  <c r="H19" i="15"/>
  <c r="H21" i="15" s="1"/>
  <c r="G19" i="15"/>
  <c r="G21" i="15" s="1"/>
  <c r="F19" i="15"/>
  <c r="E19" i="15"/>
  <c r="D19" i="15"/>
  <c r="D21" i="15" s="1"/>
  <c r="C19" i="15"/>
  <c r="C21" i="15" s="1"/>
  <c r="B19" i="15"/>
  <c r="P16" i="15"/>
  <c r="O16" i="15"/>
  <c r="O20" i="15" s="1"/>
  <c r="O22" i="15" s="1"/>
  <c r="N16" i="15"/>
  <c r="N20" i="15" s="1"/>
  <c r="N22" i="15" s="1"/>
  <c r="M16" i="15"/>
  <c r="L16" i="15"/>
  <c r="K16" i="15"/>
  <c r="K20" i="15" s="1"/>
  <c r="K22" i="15" s="1"/>
  <c r="J16" i="15"/>
  <c r="J20" i="15" s="1"/>
  <c r="J22" i="15" s="1"/>
  <c r="I16" i="15"/>
  <c r="H16" i="15"/>
  <c r="G16" i="15"/>
  <c r="G20" i="15" s="1"/>
  <c r="G22" i="15" s="1"/>
  <c r="F16" i="15"/>
  <c r="F20" i="15" s="1"/>
  <c r="F22" i="15" s="1"/>
  <c r="E16" i="15"/>
  <c r="D16" i="15"/>
  <c r="C16" i="15"/>
  <c r="C20" i="15" s="1"/>
  <c r="C22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C3" i="15"/>
  <c r="A1" i="15"/>
  <c r="N21" i="35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D3" i="35"/>
  <c r="B1" i="35"/>
  <c r="D22" i="15" l="1"/>
  <c r="L22" i="15"/>
  <c r="H22" i="15"/>
  <c r="P22" i="15"/>
  <c r="C24" i="35"/>
  <c r="K24" i="35"/>
  <c r="D24" i="35"/>
  <c r="L24" i="35"/>
  <c r="E24" i="35"/>
  <c r="I24" i="35"/>
  <c r="M24" i="35"/>
  <c r="G24" i="35"/>
  <c r="H24" i="35"/>
  <c r="F24" i="35"/>
  <c r="J24" i="35"/>
  <c r="N24" i="35"/>
  <c r="M15" i="25"/>
  <c r="N15" i="25"/>
  <c r="O15" i="25"/>
  <c r="P15" i="25"/>
  <c r="Q15" i="25"/>
  <c r="Q24" i="25" s="1"/>
  <c r="P24" i="25"/>
  <c r="D24" i="25"/>
  <c r="E24" i="25"/>
  <c r="F24" i="25"/>
  <c r="G24" i="25"/>
  <c r="H24" i="25"/>
  <c r="I24" i="25"/>
  <c r="J24" i="25"/>
  <c r="K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K27" i="25" s="1"/>
  <c r="J25" i="25"/>
  <c r="J27" i="25" s="1"/>
  <c r="I25" i="25"/>
  <c r="I27" i="25" s="1"/>
  <c r="L15" i="25"/>
  <c r="J15" i="25"/>
  <c r="I15" i="25"/>
  <c r="N14" i="25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N24" i="24"/>
  <c r="M24" i="24"/>
  <c r="L24" i="24"/>
  <c r="J24" i="24"/>
  <c r="I24" i="24"/>
  <c r="N22" i="24"/>
  <c r="K22" i="24"/>
  <c r="N21" i="24"/>
  <c r="K21" i="24"/>
  <c r="M19" i="24"/>
  <c r="M25" i="24" s="1"/>
  <c r="L19" i="24"/>
  <c r="L25" i="24" s="1"/>
  <c r="J19" i="24"/>
  <c r="J25" i="24" s="1"/>
  <c r="I19" i="24"/>
  <c r="I25" i="24" s="1"/>
  <c r="N18" i="24"/>
  <c r="K18" i="24"/>
  <c r="K19" i="24" s="1"/>
  <c r="K25" i="24" s="1"/>
  <c r="N17" i="24"/>
  <c r="N19" i="24" s="1"/>
  <c r="N25" i="24" s="1"/>
  <c r="K17" i="24"/>
  <c r="M15" i="24"/>
  <c r="L15" i="24"/>
  <c r="K15" i="24"/>
  <c r="K24" i="24" s="1"/>
  <c r="J15" i="24"/>
  <c r="I15" i="24"/>
  <c r="I10" i="24" s="1"/>
  <c r="K14" i="24"/>
  <c r="N13" i="24"/>
  <c r="N8" i="24" s="1"/>
  <c r="K13" i="24"/>
  <c r="M10" i="24"/>
  <c r="J10" i="24"/>
  <c r="M9" i="24"/>
  <c r="K9" i="24"/>
  <c r="J9" i="24"/>
  <c r="I9" i="24"/>
  <c r="M8" i="24"/>
  <c r="L8" i="24"/>
  <c r="K8" i="24"/>
  <c r="J8" i="24"/>
  <c r="I8" i="24"/>
  <c r="G26" i="24"/>
  <c r="F26" i="24"/>
  <c r="G24" i="24"/>
  <c r="F24" i="24"/>
  <c r="H23" i="24"/>
  <c r="H26" i="24" s="1"/>
  <c r="H22" i="24"/>
  <c r="H21" i="24"/>
  <c r="G19" i="24"/>
  <c r="G25" i="24" s="1"/>
  <c r="F19" i="24"/>
  <c r="F25" i="24" s="1"/>
  <c r="H18" i="24"/>
  <c r="H9" i="24" s="1"/>
  <c r="H17" i="24"/>
  <c r="H19" i="24" s="1"/>
  <c r="F10" i="24"/>
  <c r="G9" i="24"/>
  <c r="F9" i="24"/>
  <c r="H8" i="24"/>
  <c r="G8" i="24"/>
  <c r="F8" i="24"/>
  <c r="E27" i="24"/>
  <c r="D27" i="24"/>
  <c r="E25" i="24"/>
  <c r="D25" i="24"/>
  <c r="C25" i="24"/>
  <c r="D24" i="24"/>
  <c r="C24" i="24"/>
  <c r="E15" i="24"/>
  <c r="E24" i="24" s="1"/>
  <c r="D15" i="24"/>
  <c r="C15" i="24"/>
  <c r="C27" i="24" s="1"/>
  <c r="E14" i="24"/>
  <c r="E9" i="24" s="1"/>
  <c r="E13" i="24"/>
  <c r="D10" i="24"/>
  <c r="C10" i="24"/>
  <c r="D9" i="24"/>
  <c r="C9" i="24"/>
  <c r="E8" i="24"/>
  <c r="D8" i="24"/>
  <c r="C8" i="24"/>
  <c r="M27" i="25" l="1"/>
  <c r="L27" i="25"/>
  <c r="K10" i="24"/>
  <c r="F27" i="24"/>
  <c r="H25" i="24"/>
  <c r="H10" i="24"/>
  <c r="G27" i="24"/>
  <c r="G10" i="24"/>
  <c r="E10" i="24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J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J11" i="42"/>
  <c r="G11" i="42"/>
  <c r="D11" i="42"/>
  <c r="K10" i="42"/>
  <c r="M10" i="42" s="1"/>
  <c r="J10" i="42"/>
  <c r="G10" i="42"/>
  <c r="G14" i="42" s="1"/>
  <c r="F10" i="42"/>
  <c r="F14" i="42" s="1"/>
  <c r="D10" i="42"/>
  <c r="L34" i="39"/>
  <c r="K34" i="39"/>
  <c r="I34" i="39"/>
  <c r="H34" i="39"/>
  <c r="F34" i="39"/>
  <c r="E34" i="39"/>
  <c r="C34" i="39"/>
  <c r="B34" i="39"/>
  <c r="O33" i="39"/>
  <c r="N33" i="39"/>
  <c r="M33" i="39"/>
  <c r="J33" i="39"/>
  <c r="G33" i="39"/>
  <c r="D33" i="39"/>
  <c r="O32" i="39"/>
  <c r="N32" i="39"/>
  <c r="N34" i="39" s="1"/>
  <c r="M32" i="39"/>
  <c r="J32" i="39"/>
  <c r="G32" i="39"/>
  <c r="D32" i="39"/>
  <c r="D34" i="39" s="1"/>
  <c r="L30" i="39"/>
  <c r="L35" i="39" s="1"/>
  <c r="K30" i="39"/>
  <c r="I30" i="39"/>
  <c r="I35" i="39" s="1"/>
  <c r="H30" i="39"/>
  <c r="F30" i="39"/>
  <c r="F35" i="39" s="1"/>
  <c r="E30" i="39"/>
  <c r="C30" i="39"/>
  <c r="B30" i="39"/>
  <c r="O29" i="39"/>
  <c r="N29" i="39"/>
  <c r="M29" i="39"/>
  <c r="J29" i="39"/>
  <c r="G29" i="39"/>
  <c r="D29" i="39"/>
  <c r="O28" i="39"/>
  <c r="N28" i="39"/>
  <c r="M28" i="39"/>
  <c r="J28" i="39"/>
  <c r="G28" i="39"/>
  <c r="D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P23" i="39" s="1"/>
  <c r="G23" i="39"/>
  <c r="D23" i="39"/>
  <c r="O22" i="39"/>
  <c r="N22" i="39"/>
  <c r="N30" i="39" s="1"/>
  <c r="M22" i="39"/>
  <c r="J22" i="39"/>
  <c r="G22" i="39"/>
  <c r="D22" i="39"/>
  <c r="D30" i="39" s="1"/>
  <c r="D35" i="39" s="1"/>
  <c r="L18" i="39"/>
  <c r="K18" i="39"/>
  <c r="I18" i="39"/>
  <c r="H18" i="39"/>
  <c r="F18" i="39"/>
  <c r="E18" i="39"/>
  <c r="C18" i="39"/>
  <c r="B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D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M18" i="39" s="1"/>
  <c r="J10" i="39"/>
  <c r="G10" i="39"/>
  <c r="D10" i="39"/>
  <c r="D18" i="39" s="1"/>
  <c r="C15" i="9"/>
  <c r="D15" i="9"/>
  <c r="E15" i="9"/>
  <c r="F15" i="9"/>
  <c r="G15" i="9"/>
  <c r="H15" i="9"/>
  <c r="I15" i="9"/>
  <c r="J15" i="9"/>
  <c r="K15" i="9"/>
  <c r="L15" i="9"/>
  <c r="M15" i="9"/>
  <c r="N15" i="9"/>
  <c r="O15" i="9"/>
  <c r="B15" i="9"/>
  <c r="M38" i="9"/>
  <c r="L38" i="9"/>
  <c r="K38" i="9"/>
  <c r="L36" i="9"/>
  <c r="K36" i="9"/>
  <c r="I36" i="9"/>
  <c r="I38" i="9" s="1"/>
  <c r="H36" i="9"/>
  <c r="H38" i="9" s="1"/>
  <c r="F36" i="9"/>
  <c r="F38" i="9" s="1"/>
  <c r="E36" i="9"/>
  <c r="E38" i="9" s="1"/>
  <c r="C36" i="9"/>
  <c r="C38" i="9" s="1"/>
  <c r="B36" i="9"/>
  <c r="B38" i="9" s="1"/>
  <c r="O35" i="9"/>
  <c r="N35" i="9"/>
  <c r="M35" i="9"/>
  <c r="J35" i="9"/>
  <c r="G35" i="9"/>
  <c r="D35" i="9"/>
  <c r="O34" i="9"/>
  <c r="N34" i="9"/>
  <c r="M34" i="9"/>
  <c r="J34" i="9"/>
  <c r="G34" i="9"/>
  <c r="D34" i="9"/>
  <c r="O33" i="9"/>
  <c r="N33" i="9"/>
  <c r="M33" i="9"/>
  <c r="J33" i="9"/>
  <c r="G33" i="9"/>
  <c r="D33" i="9"/>
  <c r="O32" i="9"/>
  <c r="N32" i="9"/>
  <c r="M32" i="9"/>
  <c r="J32" i="9"/>
  <c r="G32" i="9"/>
  <c r="D32" i="9"/>
  <c r="O31" i="9"/>
  <c r="N31" i="9"/>
  <c r="M31" i="9"/>
  <c r="J31" i="9"/>
  <c r="G31" i="9"/>
  <c r="D31" i="9"/>
  <c r="O30" i="9"/>
  <c r="N30" i="9"/>
  <c r="M30" i="9"/>
  <c r="J30" i="9"/>
  <c r="G30" i="9"/>
  <c r="D30" i="9"/>
  <c r="O29" i="9"/>
  <c r="N29" i="9"/>
  <c r="M29" i="9"/>
  <c r="J29" i="9"/>
  <c r="G29" i="9"/>
  <c r="D29" i="9"/>
  <c r="L27" i="9"/>
  <c r="L37" i="9" s="1"/>
  <c r="L39" i="9" s="1"/>
  <c r="K27" i="9"/>
  <c r="K37" i="9" s="1"/>
  <c r="K39" i="9" s="1"/>
  <c r="I27" i="9"/>
  <c r="I37" i="9" s="1"/>
  <c r="H27" i="9"/>
  <c r="H37" i="9" s="1"/>
  <c r="F27" i="9"/>
  <c r="F37" i="9" s="1"/>
  <c r="E27" i="9"/>
  <c r="E37" i="9" s="1"/>
  <c r="C27" i="9"/>
  <c r="C37" i="9" s="1"/>
  <c r="B27" i="9"/>
  <c r="B37" i="9" s="1"/>
  <c r="O26" i="9"/>
  <c r="N26" i="9"/>
  <c r="M26" i="9"/>
  <c r="J26" i="9"/>
  <c r="G26" i="9"/>
  <c r="D26" i="9"/>
  <c r="O25" i="9"/>
  <c r="N25" i="9"/>
  <c r="M25" i="9"/>
  <c r="M14" i="9" s="1"/>
  <c r="J25" i="9"/>
  <c r="G25" i="9"/>
  <c r="D25" i="9"/>
  <c r="O24" i="9"/>
  <c r="N24" i="9"/>
  <c r="M24" i="9"/>
  <c r="M13" i="9" s="1"/>
  <c r="J24" i="9"/>
  <c r="J13" i="9" s="1"/>
  <c r="G24" i="9"/>
  <c r="G13" i="9" s="1"/>
  <c r="D24" i="9"/>
  <c r="O23" i="9"/>
  <c r="N23" i="9"/>
  <c r="M23" i="9"/>
  <c r="M12" i="9" s="1"/>
  <c r="J23" i="9"/>
  <c r="J12" i="9" s="1"/>
  <c r="G23" i="9"/>
  <c r="D23" i="9"/>
  <c r="D12" i="9" s="1"/>
  <c r="O22" i="9"/>
  <c r="N22" i="9"/>
  <c r="M22" i="9"/>
  <c r="M11" i="9" s="1"/>
  <c r="J22" i="9"/>
  <c r="G22" i="9"/>
  <c r="G11" i="9" s="1"/>
  <c r="D22" i="9"/>
  <c r="D11" i="9" s="1"/>
  <c r="O21" i="9"/>
  <c r="N21" i="9"/>
  <c r="M21" i="9"/>
  <c r="J21" i="9"/>
  <c r="J10" i="9" s="1"/>
  <c r="G21" i="9"/>
  <c r="D21" i="9"/>
  <c r="D10" i="9" s="1"/>
  <c r="O20" i="9"/>
  <c r="N20" i="9"/>
  <c r="M20" i="9"/>
  <c r="M9" i="9" s="1"/>
  <c r="J20" i="9"/>
  <c r="J9" i="9" s="1"/>
  <c r="G20" i="9"/>
  <c r="G9" i="9" s="1"/>
  <c r="D20" i="9"/>
  <c r="O19" i="9"/>
  <c r="N19" i="9"/>
  <c r="M19" i="9"/>
  <c r="J19" i="9"/>
  <c r="J8" i="9" s="1"/>
  <c r="G19" i="9"/>
  <c r="D19" i="9"/>
  <c r="D8" i="9" s="1"/>
  <c r="F16" i="9"/>
  <c r="L14" i="9"/>
  <c r="K14" i="9"/>
  <c r="I14" i="9"/>
  <c r="H14" i="9"/>
  <c r="F14" i="9"/>
  <c r="E14" i="9"/>
  <c r="C14" i="9"/>
  <c r="B14" i="9"/>
  <c r="L13" i="9"/>
  <c r="K13" i="9"/>
  <c r="I13" i="9"/>
  <c r="H13" i="9"/>
  <c r="F13" i="9"/>
  <c r="E13" i="9"/>
  <c r="C13" i="9"/>
  <c r="B13" i="9"/>
  <c r="L12" i="9"/>
  <c r="K12" i="9"/>
  <c r="I12" i="9"/>
  <c r="H12" i="9"/>
  <c r="F12" i="9"/>
  <c r="E12" i="9"/>
  <c r="C12" i="9"/>
  <c r="B12" i="9"/>
  <c r="L11" i="9"/>
  <c r="K11" i="9"/>
  <c r="I11" i="9"/>
  <c r="H11" i="9"/>
  <c r="F11" i="9"/>
  <c r="E11" i="9"/>
  <c r="C11" i="9"/>
  <c r="B11" i="9"/>
  <c r="L10" i="9"/>
  <c r="K10" i="9"/>
  <c r="I10" i="9"/>
  <c r="H10" i="9"/>
  <c r="F10" i="9"/>
  <c r="E10" i="9"/>
  <c r="C10" i="9"/>
  <c r="B10" i="9"/>
  <c r="L9" i="9"/>
  <c r="K9" i="9"/>
  <c r="I9" i="9"/>
  <c r="H9" i="9"/>
  <c r="F9" i="9"/>
  <c r="E9" i="9"/>
  <c r="C9" i="9"/>
  <c r="B9" i="9"/>
  <c r="L8" i="9"/>
  <c r="K8" i="9"/>
  <c r="I8" i="9"/>
  <c r="H8" i="9"/>
  <c r="F8" i="9"/>
  <c r="E8" i="9"/>
  <c r="C8" i="9"/>
  <c r="B8" i="9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B35" i="39"/>
  <c r="G18" i="39"/>
  <c r="O18" i="39"/>
  <c r="P27" i="39"/>
  <c r="G34" i="39"/>
  <c r="O34" i="39"/>
  <c r="P12" i="39"/>
  <c r="P14" i="39"/>
  <c r="P16" i="39"/>
  <c r="P28" i="39"/>
  <c r="N18" i="39"/>
  <c r="G30" i="39"/>
  <c r="O30" i="39"/>
  <c r="P25" i="39"/>
  <c r="E35" i="39"/>
  <c r="K35" i="39"/>
  <c r="J34" i="39"/>
  <c r="P11" i="39"/>
  <c r="P13" i="39"/>
  <c r="P15" i="39"/>
  <c r="P22" i="39"/>
  <c r="P29" i="39"/>
  <c r="M34" i="39"/>
  <c r="J18" i="39"/>
  <c r="P10" i="39"/>
  <c r="P17" i="39"/>
  <c r="M30" i="39"/>
  <c r="M35" i="39" s="1"/>
  <c r="P24" i="39"/>
  <c r="P26" i="39"/>
  <c r="C35" i="39"/>
  <c r="H35" i="39"/>
  <c r="P33" i="39"/>
  <c r="N35" i="39"/>
  <c r="G35" i="39"/>
  <c r="P32" i="39"/>
  <c r="J30" i="39"/>
  <c r="N13" i="9"/>
  <c r="I39" i="9"/>
  <c r="N8" i="9"/>
  <c r="O10" i="9"/>
  <c r="O12" i="9"/>
  <c r="N9" i="9"/>
  <c r="N12" i="9"/>
  <c r="O14" i="9"/>
  <c r="C39" i="9"/>
  <c r="G36" i="9"/>
  <c r="G38" i="9" s="1"/>
  <c r="O36" i="9"/>
  <c r="O38" i="9" s="1"/>
  <c r="P31" i="9"/>
  <c r="O8" i="9"/>
  <c r="N11" i="9"/>
  <c r="O11" i="9"/>
  <c r="B16" i="9"/>
  <c r="D16" i="9" s="1"/>
  <c r="P32" i="9"/>
  <c r="J14" i="9"/>
  <c r="P22" i="9"/>
  <c r="P33" i="9"/>
  <c r="D14" i="9"/>
  <c r="P24" i="9"/>
  <c r="N10" i="9"/>
  <c r="N14" i="9"/>
  <c r="C16" i="9"/>
  <c r="G27" i="9"/>
  <c r="G37" i="9" s="1"/>
  <c r="G39" i="9" s="1"/>
  <c r="O27" i="9"/>
  <c r="O37" i="9" s="1"/>
  <c r="P21" i="9"/>
  <c r="P23" i="9"/>
  <c r="P26" i="9"/>
  <c r="E39" i="9"/>
  <c r="P30" i="9"/>
  <c r="P35" i="9"/>
  <c r="P25" i="9"/>
  <c r="N27" i="9"/>
  <c r="N37" i="9" s="1"/>
  <c r="M36" i="9"/>
  <c r="P34" i="9"/>
  <c r="O9" i="9"/>
  <c r="O13" i="9"/>
  <c r="K16" i="9"/>
  <c r="M8" i="9"/>
  <c r="M10" i="9"/>
  <c r="H39" i="9"/>
  <c r="D36" i="9"/>
  <c r="D38" i="9" s="1"/>
  <c r="N36" i="9"/>
  <c r="N38" i="9" s="1"/>
  <c r="J36" i="9"/>
  <c r="J38" i="9" s="1"/>
  <c r="J11" i="9"/>
  <c r="P11" i="9" s="1"/>
  <c r="B39" i="9"/>
  <c r="F39" i="9"/>
  <c r="O39" i="9" s="1"/>
  <c r="D27" i="9"/>
  <c r="D37" i="9" s="1"/>
  <c r="G8" i="9"/>
  <c r="D9" i="9"/>
  <c r="P9" i="9" s="1"/>
  <c r="G12" i="9"/>
  <c r="P12" i="9" s="1"/>
  <c r="D13" i="9"/>
  <c r="P13" i="9" s="1"/>
  <c r="P19" i="9"/>
  <c r="M27" i="9"/>
  <c r="M37" i="9" s="1"/>
  <c r="M39" i="9" s="1"/>
  <c r="P20" i="9"/>
  <c r="H16" i="9"/>
  <c r="L16" i="9"/>
  <c r="J27" i="9"/>
  <c r="J37" i="9" s="1"/>
  <c r="G10" i="9"/>
  <c r="G14" i="9"/>
  <c r="E16" i="9"/>
  <c r="G16" i="9" s="1"/>
  <c r="I16" i="9"/>
  <c r="P29" i="9"/>
  <c r="P14" i="42" l="1"/>
  <c r="P18" i="42"/>
  <c r="P22" i="42" s="1"/>
  <c r="P27" i="42" s="1"/>
  <c r="M22" i="42"/>
  <c r="M27" i="42" s="1"/>
  <c r="N22" i="42"/>
  <c r="O35" i="39"/>
  <c r="J35" i="39"/>
  <c r="P18" i="39"/>
  <c r="P34" i="39"/>
  <c r="P30" i="39"/>
  <c r="P35" i="39" s="1"/>
  <c r="N39" i="9"/>
  <c r="P36" i="9"/>
  <c r="P38" i="9" s="1"/>
  <c r="P14" i="9"/>
  <c r="P15" i="9"/>
  <c r="P8" i="9"/>
  <c r="P10" i="9"/>
  <c r="O16" i="9"/>
  <c r="J39" i="9"/>
  <c r="D39" i="9"/>
  <c r="N16" i="9"/>
  <c r="M16" i="9"/>
  <c r="J16" i="9"/>
  <c r="P27" i="9"/>
  <c r="P37" i="9" s="1"/>
  <c r="P39" i="9"/>
  <c r="N27" i="42" l="1"/>
  <c r="P16" i="9"/>
  <c r="L21" i="11" l="1"/>
  <c r="Q21" i="34" l="1"/>
  <c r="R21" i="34"/>
  <c r="S21" i="34"/>
  <c r="Q22" i="34" l="1"/>
  <c r="R22" i="34"/>
  <c r="S22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9" i="34" l="1"/>
  <c r="N26" i="24" l="1"/>
  <c r="M26" i="24"/>
  <c r="L26" i="24"/>
  <c r="M27" i="24" l="1"/>
  <c r="N27" i="24"/>
  <c r="L27" i="24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Q26" i="24" l="1"/>
  <c r="P26" i="24"/>
  <c r="O26" i="24"/>
  <c r="K26" i="24"/>
  <c r="J26" i="24"/>
  <c r="I26" i="24"/>
  <c r="Q25" i="24"/>
  <c r="P25" i="24"/>
  <c r="O25" i="24"/>
  <c r="I27" i="24"/>
  <c r="P14" i="24"/>
  <c r="O14" i="24"/>
  <c r="Q14" i="24"/>
  <c r="P13" i="24"/>
  <c r="O13" i="24"/>
  <c r="O9" i="24"/>
  <c r="Q9" i="24"/>
  <c r="P8" i="24"/>
  <c r="J27" i="24" l="1"/>
  <c r="Q13" i="24"/>
  <c r="O15" i="24"/>
  <c r="O24" i="24" s="1"/>
  <c r="O27" i="24" s="1"/>
  <c r="O8" i="24"/>
  <c r="P9" i="24"/>
  <c r="O10" i="24"/>
  <c r="P15" i="24"/>
  <c r="P24" i="24" s="1"/>
  <c r="P27" i="24" s="1"/>
  <c r="P10" i="24"/>
  <c r="K27" i="24"/>
  <c r="Q8" i="24"/>
  <c r="Q10" i="24" l="1"/>
  <c r="Q15" i="24"/>
  <c r="Q24" i="24" s="1"/>
  <c r="Q27" i="24" s="1"/>
  <c r="R24" i="34" l="1"/>
  <c r="O14" i="25" l="1"/>
  <c r="P14" i="25"/>
  <c r="P13" i="25"/>
  <c r="O13" i="25"/>
  <c r="O9" i="25"/>
  <c r="P9" i="25"/>
  <c r="P8" i="25"/>
  <c r="O8" i="25"/>
  <c r="P27" i="34" l="1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Q24" i="34"/>
  <c r="S23" i="34"/>
  <c r="R23" i="34"/>
  <c r="Q23" i="34"/>
  <c r="S20" i="34"/>
  <c r="R20" i="34"/>
  <c r="Q20" i="34"/>
  <c r="M15" i="34"/>
  <c r="L15" i="34"/>
  <c r="K15" i="34"/>
  <c r="J15" i="34"/>
  <c r="I15" i="34"/>
  <c r="H15" i="34"/>
  <c r="G15" i="34"/>
  <c r="F15" i="34"/>
  <c r="E15" i="34"/>
  <c r="D15" i="34"/>
  <c r="C15" i="34"/>
  <c r="B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N9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9" i="25"/>
  <c r="R27" i="34"/>
  <c r="S27" i="34"/>
  <c r="O27" i="34"/>
  <c r="Q27" i="34"/>
  <c r="N15" i="34"/>
  <c r="P15" i="34"/>
  <c r="O15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29" i="34"/>
  <c r="D29" i="34"/>
  <c r="B29" i="34"/>
</calcChain>
</file>

<file path=xl/sharedStrings.xml><?xml version="1.0" encoding="utf-8"?>
<sst xmlns="http://schemas.openxmlformats.org/spreadsheetml/2006/main" count="846" uniqueCount="138">
  <si>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</si>
  <si>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</si>
  <si>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</si>
  <si>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</si>
  <si>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</si>
  <si>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</si>
  <si>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</si>
  <si>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</si>
  <si>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</si>
  <si>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</si>
  <si>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</si>
  <si>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</si>
  <si>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</si>
  <si>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</si>
  <si>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</si>
  <si>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</si>
  <si>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</si>
  <si>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</si>
  <si>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</si>
  <si>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</si>
  <si>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</si>
  <si>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</si>
  <si>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</si>
  <si>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</si>
  <si>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</si>
  <si>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</si>
  <si>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</si>
  <si>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</si>
  <si>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</si>
  <si>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</si>
  <si>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</si>
  <si>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</si>
  <si>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</si>
  <si>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</si>
  <si>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</si>
  <si>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</si>
  <si>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</si>
  <si>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</si>
  <si>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</si>
  <si>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</si>
  <si>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</si>
  <si>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</si>
  <si>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</si>
  <si>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</si>
  <si>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</si>
  <si>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</si>
  <si>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</si>
  <si>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</si>
  <si>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</si>
  <si>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</si>
  <si>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</si>
  <si>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</si>
  <si>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</si>
  <si>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</si>
  <si>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</si>
  <si>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</si>
  <si>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</si>
  <si>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</si>
  <si>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</si>
  <si>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</si>
  <si>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</si>
  <si>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</si>
  <si>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</si>
  <si>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</si>
  <si>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</si>
  <si>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</si>
  <si>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</si>
  <si>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</si>
  <si>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</si>
  <si>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</si>
  <si>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</si>
  <si>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</si>
  <si>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</si>
  <si>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</si>
  <si>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</si>
  <si>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</si>
  <si>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</si>
  <si>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</si>
  <si>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</si>
  <si>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</si>
  <si>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</si>
  <si>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</si>
  <si>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</si>
  <si>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</si>
  <si>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</si>
  <si>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</si>
  <si>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</si>
  <si>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</si>
  <si>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</si>
  <si>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</si>
  <si>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</si>
  <si>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04.06.01 Химические науки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</si>
  <si>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</si>
  <si>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</si>
  <si>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</si>
  <si>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</si>
  <si>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</si>
  <si>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</si>
  <si>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</si>
  <si>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</si>
  <si>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</si>
  <si>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</si>
  <si>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</si>
  <si>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</si>
  <si>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</si>
  <si>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</si>
  <si>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</si>
  <si>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</si>
  <si>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</si>
  <si>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</si>
  <si>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</si>
  <si>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</si>
  <si>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Всего  бакалавры</t>
  </si>
  <si>
    <t xml:space="preserve">Контингент заочной  формы обучения на 01.08.2021 г. </t>
  </si>
  <si>
    <t>АГРОТЕХНОЛОГИЧЕСКАЯ АКАДЕМИЯ КФУ</t>
  </si>
  <si>
    <t>Аспирантура контингент очной формы обучения на 01.09.2021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</si>
  <si>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</si>
  <si>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</si>
  <si>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Контингент Аспирантуры   ОФО  по состоянию на 01.09.2021  г.</t>
  </si>
  <si>
    <t>Контингент Аспирантуры   ЗФО  по состоянию на 01.09.2021 г.</t>
  </si>
  <si>
    <t>Контингент очной формы обучения на 06.09.2021 г. (Аспиранты)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</si>
  <si>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</si>
  <si>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</si>
  <si>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</si>
  <si>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Контингент заочной формы обучения на 06.09.2021 г. (Аспиранты)</t>
  </si>
  <si>
    <t>ИТОГО Аспиранты ЗО</t>
  </si>
  <si>
    <t>Контингент очная форма обучения  01.09.2021 г.</t>
  </si>
  <si>
    <t>Контингент заочная форма обучения  01.09.2021 г.</t>
  </si>
  <si>
    <t>Контингент очной формы обучения на 01.96.2021 г.</t>
  </si>
  <si>
    <t>Контингент очной формы обучения на 01.09.2021 г. (Аспиранты)</t>
  </si>
  <si>
    <t>Контингент заочной формы обучения на 01.09.2021 г. (Аспиранты)</t>
  </si>
  <si>
    <t xml:space="preserve"> Контингент очной формы обучения на 01.09.2021 г. (Аспирант) </t>
  </si>
  <si>
    <t xml:space="preserve">Контингент заочной формы обучения на 01.09.2021 г. (Аспирант) </t>
  </si>
  <si>
    <t xml:space="preserve"> Контингент очной формы обучения на 01.09.2021 г.(Аспирант)</t>
  </si>
  <si>
    <t>01.06.01 Математика и механика</t>
  </si>
  <si>
    <t xml:space="preserve">02.06.01 Компьютерные и информационные науки 	</t>
  </si>
  <si>
    <t>Контингент заочной формы обучения на 01.09.2021 г.(Аспирант)</t>
  </si>
  <si>
    <t>Контингент очно формы обучения на 01.09.2021 г. 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</si>
</sst>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0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b/>
      <sz val="12"/>
      <name val="Arial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b/>
      <sz val="8"/>
      <color indexed="8"/>
      <name val="Times New Roman Cyr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rgb="FFFFC000"/>
        <bgColor indexed="64"/>
      </patternFill>
    </fill>
  </fills>
  <borders count="467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63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</cellStyleXfs>
  <cellXfs count="1771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4" fillId="4" borderId="7" xfId="25" applyFont="1" applyFill="1" applyBorder="1" applyAlignment="1">
      <alignment horizontal="center" vertical="center" wrapText="1"/>
    </xf>
    <xf numFmtId="0" fontId="45" fillId="4" borderId="43" xfId="25" applyFont="1" applyFill="1" applyBorder="1" applyAlignment="1">
      <alignment horizontal="center" vertical="center" wrapText="1"/>
    </xf>
    <xf numFmtId="0" fontId="46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4" fillId="4" borderId="37" xfId="25" applyFont="1" applyFill="1" applyBorder="1" applyAlignment="1">
      <alignment horizontal="center" vertical="center" wrapText="1"/>
    </xf>
    <xf numFmtId="0" fontId="46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9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3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9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1" xfId="10" applyFont="1" applyFill="1" applyBorder="1" applyAlignment="1">
      <alignment horizontal="center" vertical="center" wrapText="1"/>
    </xf>
    <xf numFmtId="0" fontId="15" fillId="2" borderId="67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9" fillId="0" borderId="1" xfId="26" applyFont="1">
      <alignment horizontal="left" vertical="distributed"/>
    </xf>
    <xf numFmtId="0" fontId="14" fillId="3" borderId="112" xfId="7" quotePrefix="1" applyFont="1" applyFill="1" applyBorder="1" applyAlignment="1">
      <alignment horizontal="center" vertical="center" wrapText="1"/>
    </xf>
    <xf numFmtId="0" fontId="14" fillId="3" borderId="109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5" xfId="23" applyFont="1" applyBorder="1" applyAlignment="1" applyProtection="1">
      <alignment horizontal="center" vertical="center" wrapText="1"/>
      <protection locked="0"/>
    </xf>
    <xf numFmtId="0" fontId="41" fillId="0" borderId="96" xfId="23" applyFont="1" applyBorder="1" applyAlignment="1" applyProtection="1">
      <alignment horizontal="center" wrapText="1"/>
      <protection locked="0"/>
    </xf>
    <xf numFmtId="0" fontId="41" fillId="0" borderId="101" xfId="23" applyFont="1" applyBorder="1" applyAlignment="1" applyProtection="1">
      <alignment horizontal="center" vertical="center"/>
      <protection locked="0"/>
    </xf>
    <xf numFmtId="0" fontId="41" fillId="0" borderId="102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3" xfId="4" quotePrefix="1" applyFont="1" applyFill="1" applyBorder="1" applyAlignment="1">
      <alignment horizontal="center" vertical="center" wrapText="1"/>
    </xf>
    <xf numFmtId="0" fontId="15" fillId="3" borderId="111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3" xfId="10" quotePrefix="1" applyFont="1" applyFill="1" applyBorder="1" applyAlignment="1">
      <alignment horizontal="center" vertical="center" wrapText="1"/>
    </xf>
    <xf numFmtId="0" fontId="14" fillId="3" borderId="112" xfId="10" quotePrefix="1" applyFont="1" applyFill="1" applyBorder="1" applyAlignment="1">
      <alignment horizontal="center" vertical="center" wrapText="1"/>
    </xf>
    <xf numFmtId="0" fontId="14" fillId="3" borderId="109" xfId="10" quotePrefix="1" applyFont="1" applyFill="1" applyBorder="1" applyAlignment="1">
      <alignment horizontal="center" vertical="center" wrapText="1"/>
    </xf>
    <xf numFmtId="0" fontId="32" fillId="0" borderId="119" xfId="0" applyFont="1" applyBorder="1" applyAlignment="1">
      <alignment horizontal="left" wrapText="1"/>
    </xf>
    <xf numFmtId="0" fontId="32" fillId="0" borderId="123" xfId="0" applyFont="1" applyBorder="1" applyAlignment="1">
      <alignment horizontal="left" wrapText="1"/>
    </xf>
    <xf numFmtId="0" fontId="14" fillId="2" borderId="127" xfId="7" applyFont="1" applyFill="1" applyBorder="1" applyAlignment="1">
      <alignment horizontal="center" vertical="center" wrapText="1"/>
    </xf>
    <xf numFmtId="0" fontId="38" fillId="3" borderId="112" xfId="0" applyFont="1" applyFill="1" applyBorder="1" applyAlignment="1">
      <alignment horizontal="center" vertical="center" wrapText="1"/>
    </xf>
    <xf numFmtId="0" fontId="50" fillId="2" borderId="120" xfId="10" applyFont="1" applyFill="1" applyBorder="1" applyAlignment="1">
      <alignment horizontal="center" vertical="center" wrapText="1"/>
    </xf>
    <xf numFmtId="0" fontId="50" fillId="2" borderId="121" xfId="10" applyFont="1" applyFill="1" applyBorder="1" applyAlignment="1">
      <alignment horizontal="center" vertical="center" wrapText="1"/>
    </xf>
    <xf numFmtId="0" fontId="50" fillId="2" borderId="122" xfId="10" applyFont="1" applyFill="1" applyBorder="1" applyAlignment="1">
      <alignment horizontal="center" vertical="center" wrapText="1"/>
    </xf>
    <xf numFmtId="0" fontId="51" fillId="2" borderId="120" xfId="7" applyFont="1" applyFill="1" applyBorder="1" applyAlignment="1">
      <alignment horizontal="center" vertical="center" wrapText="1"/>
    </xf>
    <xf numFmtId="0" fontId="51" fillId="2" borderId="128" xfId="7" applyFont="1" applyFill="1" applyBorder="1" applyAlignment="1">
      <alignment horizontal="center" vertical="center" wrapText="1"/>
    </xf>
    <xf numFmtId="0" fontId="50" fillId="2" borderId="124" xfId="10" applyFont="1" applyFill="1" applyBorder="1" applyAlignment="1">
      <alignment horizontal="center" vertical="center" wrapText="1"/>
    </xf>
    <xf numFmtId="0" fontId="50" fillId="2" borderId="125" xfId="10" applyFont="1" applyFill="1" applyBorder="1" applyAlignment="1">
      <alignment horizontal="center" vertical="center" wrapText="1"/>
    </xf>
    <xf numFmtId="0" fontId="50" fillId="2" borderId="126" xfId="10" applyFont="1" applyFill="1" applyBorder="1" applyAlignment="1">
      <alignment horizontal="center" vertical="center" wrapText="1"/>
    </xf>
    <xf numFmtId="0" fontId="51" fillId="2" borderId="124" xfId="7" applyFont="1" applyFill="1" applyBorder="1" applyAlignment="1">
      <alignment horizontal="center" vertical="center" wrapText="1"/>
    </xf>
    <xf numFmtId="0" fontId="51" fillId="2" borderId="129" xfId="7" applyFont="1" applyFill="1" applyBorder="1" applyAlignment="1">
      <alignment horizontal="center" vertical="center" wrapText="1"/>
    </xf>
    <xf numFmtId="0" fontId="50" fillId="0" borderId="105" xfId="10" applyFont="1" applyFill="1" applyBorder="1" applyAlignment="1">
      <alignment horizontal="center" vertical="center" wrapText="1"/>
    </xf>
    <xf numFmtId="0" fontId="50" fillId="2" borderId="105" xfId="10" applyFont="1" applyFill="1" applyBorder="1" applyAlignment="1">
      <alignment horizontal="center" vertical="center" wrapText="1"/>
    </xf>
    <xf numFmtId="0" fontId="51" fillId="2" borderId="106" xfId="7" applyFont="1" applyFill="1" applyBorder="1" applyAlignment="1">
      <alignment horizontal="center" vertical="center" wrapText="1"/>
    </xf>
    <xf numFmtId="0" fontId="51" fillId="2" borderId="136" xfId="7" applyFont="1" applyFill="1" applyBorder="1" applyAlignment="1">
      <alignment horizontal="center" vertical="center" wrapText="1"/>
    </xf>
    <xf numFmtId="0" fontId="50" fillId="2" borderId="69" xfId="10" applyFont="1" applyFill="1" applyBorder="1" applyAlignment="1">
      <alignment horizontal="center" vertical="center" wrapText="1"/>
    </xf>
    <xf numFmtId="0" fontId="50" fillId="2" borderId="107" xfId="10" applyFont="1" applyFill="1" applyBorder="1" applyAlignment="1">
      <alignment horizontal="center" vertical="center" wrapText="1"/>
    </xf>
    <xf numFmtId="0" fontId="50" fillId="2" borderId="68" xfId="10" applyFont="1" applyFill="1" applyBorder="1" applyAlignment="1">
      <alignment horizontal="center" vertical="center" wrapText="1"/>
    </xf>
    <xf numFmtId="0" fontId="51" fillId="2" borderId="137" xfId="7" applyFont="1" applyFill="1" applyBorder="1" applyAlignment="1">
      <alignment horizontal="center" vertical="center" wrapText="1"/>
    </xf>
    <xf numFmtId="0" fontId="51" fillId="2" borderId="138" xfId="7" applyFont="1" applyFill="1" applyBorder="1" applyAlignment="1">
      <alignment horizontal="center" vertical="center" wrapText="1"/>
    </xf>
    <xf numFmtId="0" fontId="51" fillId="2" borderId="105" xfId="7" applyFont="1" applyFill="1" applyBorder="1" applyAlignment="1">
      <alignment horizontal="center" vertical="center" wrapText="1"/>
    </xf>
    <xf numFmtId="0" fontId="51" fillId="2" borderId="139" xfId="7" applyFont="1" applyFill="1" applyBorder="1" applyAlignment="1">
      <alignment horizontal="center" vertical="center" wrapText="1"/>
    </xf>
    <xf numFmtId="0" fontId="51" fillId="2" borderId="64" xfId="7" applyFont="1" applyFill="1" applyBorder="1" applyAlignment="1">
      <alignment horizontal="center" vertical="center" wrapText="1"/>
    </xf>
    <xf numFmtId="0" fontId="51" fillId="2" borderId="140" xfId="7" applyFont="1" applyFill="1" applyBorder="1" applyAlignment="1">
      <alignment horizontal="center" vertical="center" wrapText="1"/>
    </xf>
    <xf numFmtId="0" fontId="50" fillId="0" borderId="5" xfId="10" applyFont="1" applyFill="1" applyBorder="1" applyAlignment="1">
      <alignment horizontal="center" vertical="center" wrapText="1"/>
    </xf>
    <xf numFmtId="0" fontId="51" fillId="2" borderId="108" xfId="7" applyFont="1" applyFill="1" applyBorder="1" applyAlignment="1">
      <alignment horizontal="center" vertical="center" wrapText="1"/>
    </xf>
    <xf numFmtId="0" fontId="50" fillId="2" borderId="3" xfId="10" applyFont="1" applyFill="1" applyBorder="1" applyAlignment="1">
      <alignment horizontal="center" vertical="center" wrapText="1"/>
    </xf>
    <xf numFmtId="0" fontId="50" fillId="2" borderId="46" xfId="10" applyFont="1" applyFill="1" applyBorder="1" applyAlignment="1">
      <alignment horizontal="center" vertical="center" wrapText="1"/>
    </xf>
    <xf numFmtId="0" fontId="51" fillId="2" borderId="50" xfId="7" applyFont="1" applyFill="1" applyBorder="1" applyAlignment="1">
      <alignment horizontal="center" vertical="center" wrapText="1"/>
    </xf>
    <xf numFmtId="0" fontId="51" fillId="2" borderId="53" xfId="7" applyFont="1" applyFill="1" applyBorder="1" applyAlignment="1">
      <alignment horizontal="center" vertical="center" wrapText="1"/>
    </xf>
    <xf numFmtId="0" fontId="51" fillId="2" borderId="141" xfId="7" applyFont="1" applyFill="1" applyBorder="1" applyAlignment="1">
      <alignment horizontal="center" vertical="center" wrapText="1"/>
    </xf>
    <xf numFmtId="0" fontId="50" fillId="2" borderId="64" xfId="7" applyFont="1" applyFill="1" applyBorder="1" applyAlignment="1">
      <alignment horizontal="center" vertical="center" wrapText="1"/>
    </xf>
    <xf numFmtId="0" fontId="50" fillId="2" borderId="47" xfId="7" applyFont="1" applyFill="1" applyBorder="1" applyAlignment="1">
      <alignment horizontal="center" vertical="center" wrapText="1"/>
    </xf>
    <xf numFmtId="0" fontId="50" fillId="2" borderId="65" xfId="7" applyFont="1" applyFill="1" applyBorder="1" applyAlignment="1">
      <alignment horizontal="center" vertical="center" wrapText="1"/>
    </xf>
    <xf numFmtId="0" fontId="50" fillId="2" borderId="66" xfId="7" applyFont="1" applyFill="1" applyBorder="1" applyAlignment="1">
      <alignment horizontal="center" vertical="center" wrapText="1"/>
    </xf>
    <xf numFmtId="0" fontId="50" fillId="2" borderId="51" xfId="7" applyFont="1" applyFill="1" applyBorder="1" applyAlignment="1">
      <alignment horizontal="center" vertical="center" wrapText="1"/>
    </xf>
    <xf numFmtId="0" fontId="50" fillId="2" borderId="52" xfId="7" applyFont="1" applyFill="1" applyBorder="1" applyAlignment="1">
      <alignment horizontal="center" vertical="center" wrapText="1"/>
    </xf>
    <xf numFmtId="0" fontId="50" fillId="2" borderId="62" xfId="7" applyFont="1" applyFill="1" applyBorder="1" applyAlignment="1">
      <alignment horizontal="center" vertical="center" wrapText="1"/>
    </xf>
    <xf numFmtId="0" fontId="50" fillId="2" borderId="132" xfId="7" applyFont="1" applyFill="1" applyBorder="1" applyAlignment="1">
      <alignment horizontal="center" vertical="center" wrapText="1"/>
    </xf>
    <xf numFmtId="0" fontId="51" fillId="2" borderId="5" xfId="7" applyFont="1" applyFill="1" applyBorder="1" applyAlignment="1">
      <alignment horizontal="center" vertical="center" wrapText="1"/>
    </xf>
    <xf numFmtId="0" fontId="51" fillId="2" borderId="130" xfId="7" applyFont="1" applyFill="1" applyBorder="1" applyAlignment="1">
      <alignment horizontal="center" vertical="center" wrapText="1"/>
    </xf>
    <xf numFmtId="0" fontId="50" fillId="2" borderId="4" xfId="10" applyFont="1" applyFill="1" applyBorder="1" applyAlignment="1">
      <alignment horizontal="center" vertical="center" wrapText="1"/>
    </xf>
    <xf numFmtId="0" fontId="50" fillId="2" borderId="67" xfId="10" applyFont="1" applyFill="1" applyBorder="1" applyAlignment="1">
      <alignment horizontal="center" vertical="center" wrapText="1"/>
    </xf>
    <xf numFmtId="0" fontId="51" fillId="2" borderId="2" xfId="7" applyFont="1" applyFill="1" applyBorder="1" applyAlignment="1">
      <alignment horizontal="center" vertical="center" wrapText="1"/>
    </xf>
    <xf numFmtId="0" fontId="51" fillId="2" borderId="46" xfId="7" applyFont="1" applyFill="1" applyBorder="1" applyAlignment="1">
      <alignment horizontal="center" vertical="center" wrapText="1"/>
    </xf>
    <xf numFmtId="0" fontId="51" fillId="2" borderId="133" xfId="7" applyFont="1" applyFill="1" applyBorder="1" applyAlignment="1">
      <alignment horizontal="center" vertical="center" wrapText="1"/>
    </xf>
    <xf numFmtId="0" fontId="50" fillId="2" borderId="131" xfId="7" applyFont="1" applyFill="1" applyBorder="1" applyAlignment="1">
      <alignment horizontal="center" vertical="center" wrapText="1"/>
    </xf>
    <xf numFmtId="0" fontId="51" fillId="2" borderId="5" xfId="10" applyFont="1" applyFill="1" applyBorder="1" applyAlignment="1">
      <alignment horizontal="center" vertical="center" wrapText="1"/>
    </xf>
    <xf numFmtId="0" fontId="51" fillId="2" borderId="130" xfId="1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15" fillId="2" borderId="116" xfId="10" applyFont="1" applyFill="1" applyBorder="1" applyAlignment="1">
      <alignment horizontal="center" vertical="center" wrapText="1"/>
    </xf>
    <xf numFmtId="0" fontId="15" fillId="2" borderId="147" xfId="10" applyFont="1" applyFill="1" applyBorder="1" applyAlignment="1">
      <alignment horizontal="center" vertical="center" wrapText="1"/>
    </xf>
    <xf numFmtId="0" fontId="15" fillId="2" borderId="159" xfId="10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horizontal="center" vertical="center" wrapText="1"/>
    </xf>
    <xf numFmtId="0" fontId="15" fillId="0" borderId="116" xfId="10" applyFont="1" applyFill="1" applyBorder="1" applyAlignment="1">
      <alignment horizontal="center" vertical="center" wrapText="1"/>
    </xf>
    <xf numFmtId="0" fontId="52" fillId="0" borderId="161" xfId="23" applyFont="1" applyBorder="1" applyAlignment="1">
      <alignment horizontal="center" vertical="center" wrapText="1"/>
    </xf>
    <xf numFmtId="0" fontId="41" fillId="0" borderId="160" xfId="0" applyFont="1" applyBorder="1" applyAlignment="1">
      <alignment horizontal="center" vertical="center"/>
    </xf>
    <xf numFmtId="0" fontId="41" fillId="0" borderId="161" xfId="0" applyFont="1" applyFill="1" applyBorder="1" applyAlignment="1">
      <alignment horizontal="center" vertical="center"/>
    </xf>
    <xf numFmtId="0" fontId="14" fillId="3" borderId="154" xfId="10" quotePrefix="1" applyFont="1" applyFill="1" applyBorder="1" applyAlignment="1">
      <alignment vertical="center" wrapText="1"/>
    </xf>
    <xf numFmtId="0" fontId="14" fillId="3" borderId="155" xfId="10" quotePrefix="1" applyFont="1" applyFill="1" applyBorder="1" applyAlignment="1">
      <alignment vertical="center" wrapText="1"/>
    </xf>
    <xf numFmtId="0" fontId="15" fillId="3" borderId="156" xfId="10" quotePrefix="1" applyFont="1" applyFill="1" applyBorder="1" applyAlignment="1">
      <alignment vertical="center" wrapText="1"/>
    </xf>
    <xf numFmtId="0" fontId="15" fillId="3" borderId="165" xfId="10" quotePrefix="1" applyFont="1" applyFill="1" applyBorder="1" applyAlignment="1">
      <alignment horizontal="center" vertical="center" wrapText="1"/>
    </xf>
    <xf numFmtId="0" fontId="14" fillId="3" borderId="164" xfId="7" quotePrefix="1" applyFont="1" applyFill="1" applyBorder="1" applyAlignment="1">
      <alignment horizontal="center" vertical="center" wrapText="1"/>
    </xf>
    <xf numFmtId="0" fontId="15" fillId="3" borderId="152" xfId="10" quotePrefix="1" applyFont="1" applyFill="1" applyBorder="1" applyAlignment="1">
      <alignment horizontal="center" vertical="center" wrapText="1"/>
    </xf>
    <xf numFmtId="0" fontId="16" fillId="3" borderId="143" xfId="10" quotePrefix="1" applyFont="1" applyFill="1" applyBorder="1" applyAlignment="1">
      <alignment vertical="center" wrapText="1"/>
    </xf>
    <xf numFmtId="0" fontId="14" fillId="3" borderId="164" xfId="10" quotePrefix="1" applyFont="1" applyFill="1" applyBorder="1" applyAlignment="1">
      <alignment horizontal="center" vertical="center" wrapText="1"/>
    </xf>
    <xf numFmtId="0" fontId="15" fillId="3" borderId="168" xfId="7" quotePrefix="1" applyFont="1" applyFill="1" applyBorder="1" applyAlignment="1">
      <alignment horizontal="center" vertical="center" wrapText="1"/>
    </xf>
    <xf numFmtId="0" fontId="22" fillId="3" borderId="143" xfId="0" applyFont="1" applyFill="1" applyBorder="1" applyAlignment="1">
      <alignment horizontal="left" vertical="center" wrapText="1"/>
    </xf>
    <xf numFmtId="0" fontId="17" fillId="3" borderId="143" xfId="0" applyFont="1" applyFill="1" applyBorder="1" applyAlignment="1">
      <alignment horizontal="left" vertical="center" wrapText="1"/>
    </xf>
    <xf numFmtId="0" fontId="25" fillId="3" borderId="164" xfId="0" applyFont="1" applyFill="1" applyBorder="1" applyAlignment="1">
      <alignment horizontal="center" vertical="center"/>
    </xf>
    <xf numFmtId="14" fontId="31" fillId="3" borderId="146" xfId="8" applyNumberFormat="1" applyFont="1" applyFill="1" applyBorder="1" applyAlignment="1">
      <alignment vertical="center" wrapText="1"/>
    </xf>
    <xf numFmtId="0" fontId="18" fillId="3" borderId="169" xfId="0" applyFont="1" applyFill="1" applyBorder="1" applyAlignment="1">
      <alignment horizontal="center" vertical="center" wrapText="1"/>
    </xf>
    <xf numFmtId="0" fontId="18" fillId="3" borderId="170" xfId="0" applyFont="1" applyFill="1" applyBorder="1" applyAlignment="1">
      <alignment horizontal="center" vertical="center" wrapText="1"/>
    </xf>
    <xf numFmtId="0" fontId="15" fillId="3" borderId="172" xfId="10" quotePrefix="1" applyFont="1" applyFill="1" applyBorder="1" applyAlignment="1">
      <alignment horizontal="center" vertical="center" wrapText="1"/>
    </xf>
    <xf numFmtId="0" fontId="18" fillId="3" borderId="172" xfId="0" applyFont="1" applyFill="1" applyBorder="1" applyAlignment="1">
      <alignment horizontal="center" vertical="center" wrapText="1"/>
    </xf>
    <xf numFmtId="0" fontId="15" fillId="5" borderId="154" xfId="10" quotePrefix="1" applyFont="1" applyFill="1" applyBorder="1" applyAlignment="1">
      <alignment horizontal="center" vertical="center" wrapText="1"/>
    </xf>
    <xf numFmtId="0" fontId="15" fillId="5" borderId="157" xfId="10" quotePrefix="1" applyFont="1" applyFill="1" applyBorder="1" applyAlignment="1">
      <alignment horizontal="center" vertical="center" wrapText="1"/>
    </xf>
    <xf numFmtId="0" fontId="15" fillId="3" borderId="156" xfId="10" quotePrefix="1" applyFont="1" applyFill="1" applyBorder="1" applyAlignment="1">
      <alignment horizontal="center" vertical="center" wrapText="1"/>
    </xf>
    <xf numFmtId="0" fontId="15" fillId="5" borderId="155" xfId="10" quotePrefix="1" applyFont="1" applyFill="1" applyBorder="1" applyAlignment="1">
      <alignment horizontal="center" vertical="center" wrapText="1"/>
    </xf>
    <xf numFmtId="0" fontId="25" fillId="3" borderId="169" xfId="0" applyFont="1" applyFill="1" applyBorder="1" applyAlignment="1">
      <alignment horizontal="center" vertical="center" wrapText="1"/>
    </xf>
    <xf numFmtId="0" fontId="25" fillId="3" borderId="170" xfId="0" applyFont="1" applyFill="1" applyBorder="1" applyAlignment="1">
      <alignment horizontal="center" vertical="center" wrapText="1"/>
    </xf>
    <xf numFmtId="0" fontId="25" fillId="3" borderId="172" xfId="0" applyFont="1" applyFill="1" applyBorder="1" applyAlignment="1">
      <alignment horizontal="center" vertical="center" wrapText="1"/>
    </xf>
    <xf numFmtId="0" fontId="25" fillId="3" borderId="173" xfId="0" applyFont="1" applyFill="1" applyBorder="1" applyAlignment="1">
      <alignment horizontal="center" vertical="center" wrapText="1"/>
    </xf>
    <xf numFmtId="0" fontId="25" fillId="3" borderId="174" xfId="0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8" fillId="0" borderId="148" xfId="0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6" fillId="0" borderId="177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168" xfId="10" quotePrefix="1" applyFont="1" applyFill="1" applyBorder="1" applyAlignment="1" applyProtection="1">
      <alignment vertical="center" wrapText="1"/>
      <protection locked="0"/>
    </xf>
    <xf numFmtId="0" fontId="39" fillId="0" borderId="1" xfId="26" applyFont="1" applyAlignment="1">
      <alignment horizontal="left" vertical="distributed"/>
    </xf>
    <xf numFmtId="0" fontId="15" fillId="3" borderId="149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4" xfId="10" quotePrefix="1" applyFont="1" applyFill="1" applyBorder="1" applyAlignment="1">
      <alignment vertical="center" wrapText="1"/>
    </xf>
    <xf numFmtId="0" fontId="14" fillId="3" borderId="192" xfId="10" quotePrefix="1" applyFont="1" applyFill="1" applyBorder="1" applyAlignment="1">
      <alignment vertical="center" wrapText="1"/>
    </xf>
    <xf numFmtId="0" fontId="14" fillId="3" borderId="193" xfId="10" quotePrefix="1" applyFont="1" applyFill="1" applyBorder="1" applyAlignment="1">
      <alignment vertical="center" wrapText="1"/>
    </xf>
    <xf numFmtId="0" fontId="15" fillId="3" borderId="194" xfId="10" quotePrefix="1" applyFont="1" applyFill="1" applyBorder="1" applyAlignment="1">
      <alignment vertical="center" wrapText="1"/>
    </xf>
    <xf numFmtId="0" fontId="15" fillId="3" borderId="197" xfId="10" quotePrefix="1" applyFont="1" applyFill="1" applyBorder="1" applyAlignment="1">
      <alignment horizontal="center" vertical="center" wrapText="1"/>
    </xf>
    <xf numFmtId="0" fontId="15" fillId="3" borderId="184" xfId="10" quotePrefix="1" applyFont="1" applyFill="1" applyBorder="1" applyAlignment="1">
      <alignment horizontal="center" vertical="center" wrapText="1"/>
    </xf>
    <xf numFmtId="0" fontId="15" fillId="3" borderId="104" xfId="10" applyFont="1" applyFill="1" applyBorder="1" applyAlignment="1">
      <alignment vertical="center" wrapText="1"/>
    </xf>
    <xf numFmtId="0" fontId="17" fillId="3" borderId="186" xfId="0" applyFont="1" applyFill="1" applyBorder="1" applyAlignment="1">
      <alignment horizontal="left" vertical="center" wrapText="1"/>
    </xf>
    <xf numFmtId="0" fontId="14" fillId="3" borderId="201" xfId="7" quotePrefix="1" applyFont="1" applyFill="1" applyBorder="1" applyAlignment="1">
      <alignment horizontal="center" vertical="center" wrapText="1"/>
    </xf>
    <xf numFmtId="0" fontId="14" fillId="3" borderId="202" xfId="7" quotePrefix="1" applyFont="1" applyFill="1" applyBorder="1" applyAlignment="1">
      <alignment horizontal="center" vertical="center" wrapText="1"/>
    </xf>
    <xf numFmtId="0" fontId="18" fillId="3" borderId="186" xfId="0" applyFont="1" applyFill="1" applyBorder="1" applyAlignment="1">
      <alignment horizontal="left" vertical="center" wrapText="1"/>
    </xf>
    <xf numFmtId="0" fontId="14" fillId="3" borderId="201" xfId="10" quotePrefix="1" applyFont="1" applyFill="1" applyBorder="1" applyAlignment="1">
      <alignment horizontal="center" vertical="center" wrapText="1"/>
    </xf>
    <xf numFmtId="0" fontId="14" fillId="3" borderId="180" xfId="10" quotePrefix="1" applyFont="1" applyFill="1" applyBorder="1" applyAlignment="1">
      <alignment horizontal="center" vertical="center" wrapText="1"/>
    </xf>
    <xf numFmtId="0" fontId="16" fillId="3" borderId="104" xfId="10" applyFont="1" applyFill="1" applyBorder="1" applyAlignment="1">
      <alignment vertical="center" wrapText="1"/>
    </xf>
    <xf numFmtId="0" fontId="15" fillId="3" borderId="195" xfId="7" quotePrefix="1" applyFont="1" applyFill="1" applyBorder="1" applyAlignment="1">
      <alignment horizontal="center" vertical="center" wrapText="1"/>
    </xf>
    <xf numFmtId="0" fontId="15" fillId="3" borderId="197" xfId="7" quotePrefix="1" applyFont="1" applyFill="1" applyBorder="1" applyAlignment="1">
      <alignment horizontal="center" vertical="center" wrapText="1"/>
    </xf>
    <xf numFmtId="0" fontId="15" fillId="5" borderId="197" xfId="10" quotePrefix="1" applyFont="1" applyFill="1" applyBorder="1" applyAlignment="1">
      <alignment horizontal="center" vertical="center" wrapText="1"/>
    </xf>
    <xf numFmtId="0" fontId="15" fillId="5" borderId="184" xfId="10" quotePrefix="1" applyFont="1" applyFill="1" applyBorder="1" applyAlignment="1">
      <alignment horizontal="center" vertical="center" wrapText="1"/>
    </xf>
    <xf numFmtId="0" fontId="14" fillId="3" borderId="179" xfId="7" quotePrefix="1" applyFont="1" applyFill="1" applyBorder="1" applyAlignment="1">
      <alignment horizontal="center" vertical="center" wrapText="1"/>
    </xf>
    <xf numFmtId="0" fontId="25" fillId="3" borderId="201" xfId="0" applyFont="1" applyFill="1" applyBorder="1" applyAlignment="1">
      <alignment horizontal="center" vertical="center"/>
    </xf>
    <xf numFmtId="0" fontId="25" fillId="3" borderId="179" xfId="0" applyFont="1" applyFill="1" applyBorder="1" applyAlignment="1">
      <alignment horizontal="center" vertical="center"/>
    </xf>
    <xf numFmtId="0" fontId="17" fillId="3" borderId="195" xfId="0" applyFont="1" applyFill="1" applyBorder="1" applyAlignment="1">
      <alignment horizontal="center" vertical="center" wrapText="1"/>
    </xf>
    <xf numFmtId="0" fontId="17" fillId="3" borderId="196" xfId="0" applyFont="1" applyFill="1" applyBorder="1" applyAlignment="1">
      <alignment horizontal="center" vertical="center" wrapText="1"/>
    </xf>
    <xf numFmtId="0" fontId="15" fillId="3" borderId="115" xfId="10" quotePrefix="1" applyFont="1" applyFill="1" applyBorder="1" applyAlignment="1">
      <alignment horizontal="center" vertical="center" wrapText="1"/>
    </xf>
    <xf numFmtId="0" fontId="18" fillId="3" borderId="115" xfId="0" applyFont="1" applyFill="1" applyBorder="1" applyAlignment="1">
      <alignment horizontal="center" vertical="center" wrapText="1"/>
    </xf>
    <xf numFmtId="0" fontId="14" fillId="3" borderId="186" xfId="7" quotePrefix="1" applyFont="1" applyFill="1" applyBorder="1" applyAlignment="1">
      <alignment horizontal="center" vertical="center" wrapText="1"/>
    </xf>
    <xf numFmtId="0" fontId="14" fillId="3" borderId="192" xfId="7" quotePrefix="1" applyFont="1" applyFill="1" applyBorder="1" applyAlignment="1">
      <alignment vertical="center" wrapText="1"/>
    </xf>
    <xf numFmtId="0" fontId="14" fillId="3" borderId="193" xfId="7" quotePrefix="1" applyFont="1" applyFill="1" applyBorder="1" applyAlignment="1">
      <alignment vertical="center" wrapText="1"/>
    </xf>
    <xf numFmtId="0" fontId="14" fillId="3" borderId="203" xfId="7" quotePrefix="1" applyFont="1" applyFill="1" applyBorder="1" applyAlignment="1">
      <alignment vertical="center" wrapText="1"/>
    </xf>
    <xf numFmtId="0" fontId="14" fillId="3" borderId="188" xfId="7" quotePrefix="1" applyFont="1" applyFill="1" applyBorder="1" applyAlignment="1">
      <alignment horizontal="center" vertical="center" wrapText="1"/>
    </xf>
    <xf numFmtId="0" fontId="15" fillId="3" borderId="193" xfId="7" quotePrefix="1" applyFont="1" applyFill="1" applyBorder="1" applyAlignment="1">
      <alignment horizontal="center" vertical="center" wrapText="1"/>
    </xf>
    <xf numFmtId="0" fontId="25" fillId="3" borderId="115" xfId="0" applyFont="1" applyFill="1" applyBorder="1" applyAlignment="1">
      <alignment horizontal="center" vertical="center" wrapText="1"/>
    </xf>
    <xf numFmtId="0" fontId="14" fillId="3" borderId="181" xfId="10" quotePrefix="1" applyFont="1" applyFill="1" applyBorder="1" applyAlignment="1">
      <alignment horizontal="center" vertical="center" wrapText="1"/>
    </xf>
    <xf numFmtId="0" fontId="15" fillId="3" borderId="200" xfId="7" quotePrefix="1" applyFont="1" applyFill="1" applyBorder="1" applyAlignment="1">
      <alignment horizontal="center" vertical="center" wrapText="1"/>
    </xf>
    <xf numFmtId="0" fontId="15" fillId="3" borderId="204" xfId="7" quotePrefix="1" applyFont="1" applyFill="1" applyBorder="1" applyAlignment="1">
      <alignment horizontal="center" vertical="center" wrapText="1"/>
    </xf>
    <xf numFmtId="0" fontId="17" fillId="3" borderId="202" xfId="0" applyFont="1" applyFill="1" applyBorder="1" applyAlignment="1">
      <alignment horizontal="center" vertical="center" wrapText="1"/>
    </xf>
    <xf numFmtId="0" fontId="17" fillId="3" borderId="182" xfId="0" applyFont="1" applyFill="1" applyBorder="1" applyAlignment="1">
      <alignment horizontal="center" vertical="center" wrapText="1"/>
    </xf>
    <xf numFmtId="0" fontId="17" fillId="3" borderId="183" xfId="0" applyFont="1" applyFill="1" applyBorder="1" applyAlignment="1">
      <alignment horizontal="center" vertical="center" wrapText="1"/>
    </xf>
    <xf numFmtId="0" fontId="15" fillId="5" borderId="198" xfId="10" quotePrefix="1" applyFont="1" applyFill="1" applyBorder="1" applyAlignment="1">
      <alignment horizontal="center" vertical="center" wrapText="1"/>
    </xf>
    <xf numFmtId="0" fontId="15" fillId="5" borderId="200" xfId="10" quotePrefix="1" applyFont="1" applyFill="1" applyBorder="1" applyAlignment="1">
      <alignment horizontal="center" vertical="center" wrapText="1"/>
    </xf>
    <xf numFmtId="0" fontId="15" fillId="3" borderId="199" xfId="10" quotePrefix="1" applyFont="1" applyFill="1" applyBorder="1" applyAlignment="1">
      <alignment horizontal="center" vertical="center" wrapText="1"/>
    </xf>
    <xf numFmtId="0" fontId="15" fillId="5" borderId="199" xfId="10" quotePrefix="1" applyFont="1" applyFill="1" applyBorder="1" applyAlignment="1">
      <alignment horizontal="center" vertical="center" wrapText="1"/>
    </xf>
    <xf numFmtId="0" fontId="14" fillId="3" borderId="179" xfId="10" quotePrefix="1" applyFont="1" applyFill="1" applyBorder="1" applyAlignment="1">
      <alignment horizontal="center" vertical="center" wrapText="1"/>
    </xf>
    <xf numFmtId="0" fontId="14" fillId="3" borderId="202" xfId="10" quotePrefix="1" applyFont="1" applyFill="1" applyBorder="1" applyAlignment="1">
      <alignment horizontal="center" vertical="center" wrapText="1"/>
    </xf>
    <xf numFmtId="0" fontId="14" fillId="3" borderId="183" xfId="7" quotePrefix="1" applyFont="1" applyFill="1" applyBorder="1" applyAlignment="1">
      <alignment horizontal="center" vertical="center" wrapText="1"/>
    </xf>
    <xf numFmtId="0" fontId="14" fillId="2" borderId="205" xfId="7" applyFont="1" applyFill="1" applyBorder="1" applyAlignment="1">
      <alignment horizontal="center" vertical="center" wrapText="1"/>
    </xf>
    <xf numFmtId="0" fontId="15" fillId="2" borderId="206" xfId="10" applyFont="1" applyFill="1" applyBorder="1" applyAlignment="1">
      <alignment horizontal="center" vertical="center" wrapText="1"/>
    </xf>
    <xf numFmtId="0" fontId="15" fillId="2" borderId="207" xfId="10" applyFont="1" applyFill="1" applyBorder="1" applyAlignment="1">
      <alignment horizontal="center" vertical="center" wrapText="1"/>
    </xf>
    <xf numFmtId="0" fontId="17" fillId="2" borderId="205" xfId="0" applyFont="1" applyFill="1" applyBorder="1" applyAlignment="1">
      <alignment horizontal="center" vertical="center"/>
    </xf>
    <xf numFmtId="0" fontId="18" fillId="3" borderId="174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44" xfId="8" applyNumberFormat="1" applyFont="1" applyFill="1" applyBorder="1" applyAlignment="1">
      <alignment vertical="center" wrapText="1"/>
    </xf>
    <xf numFmtId="0" fontId="49" fillId="3" borderId="164" xfId="4" quotePrefix="1" applyFont="1" applyFill="1" applyBorder="1" applyAlignment="1">
      <alignment horizontal="center" vertical="center" wrapText="1"/>
    </xf>
    <xf numFmtId="0" fontId="49" fillId="3" borderId="113" xfId="4" quotePrefix="1" applyFont="1" applyFill="1" applyBorder="1" applyAlignment="1">
      <alignment horizontal="center" vertical="center" wrapText="1"/>
    </xf>
    <xf numFmtId="0" fontId="39" fillId="0" borderId="104" xfId="26" applyFont="1" applyBorder="1">
      <alignment horizontal="left" vertical="distributed"/>
    </xf>
    <xf numFmtId="0" fontId="58" fillId="4" borderId="21" xfId="7" quotePrefix="1" applyFont="1" applyFill="1" applyBorder="1" applyAlignment="1">
      <alignment horizontal="center" vertical="center" wrapText="1"/>
    </xf>
    <xf numFmtId="0" fontId="58" fillId="4" borderId="22" xfId="7" quotePrefix="1" applyFont="1" applyFill="1" applyBorder="1" applyAlignment="1">
      <alignment horizontal="center" vertical="center" wrapText="1"/>
    </xf>
    <xf numFmtId="0" fontId="58" fillId="4" borderId="70" xfId="7" quotePrefix="1" applyFont="1" applyFill="1" applyBorder="1" applyAlignment="1">
      <alignment horizontal="center" vertical="center" wrapText="1"/>
    </xf>
    <xf numFmtId="0" fontId="59" fillId="4" borderId="7" xfId="7" quotePrefix="1" applyFont="1" applyFill="1" applyBorder="1" applyAlignment="1">
      <alignment horizontal="center" vertical="center" wrapText="1"/>
    </xf>
    <xf numFmtId="0" fontId="59" fillId="4" borderId="43" xfId="7" quotePrefix="1" applyFont="1" applyFill="1" applyBorder="1" applyAlignment="1">
      <alignment horizontal="center" vertical="center" wrapText="1"/>
    </xf>
    <xf numFmtId="0" fontId="59" fillId="4" borderId="78" xfId="7" quotePrefix="1" applyFont="1" applyFill="1" applyBorder="1" applyAlignment="1">
      <alignment horizontal="center" vertical="center" wrapText="1"/>
    </xf>
    <xf numFmtId="0" fontId="59" fillId="4" borderId="41" xfId="7" quotePrefix="1" applyFont="1" applyFill="1" applyBorder="1" applyAlignment="1">
      <alignment horizontal="center" vertical="center" wrapText="1"/>
    </xf>
    <xf numFmtId="0" fontId="59" fillId="4" borderId="79" xfId="7" quotePrefix="1" applyFont="1" applyFill="1" applyBorder="1" applyAlignment="1">
      <alignment horizontal="center" vertical="center" wrapText="1"/>
    </xf>
    <xf numFmtId="0" fontId="59" fillId="4" borderId="78" xfId="7" quotePrefix="1" applyFont="1" applyFill="1" applyBorder="1" applyAlignment="1">
      <alignment horizontal="left" vertical="center" wrapText="1"/>
    </xf>
    <xf numFmtId="0" fontId="59" fillId="4" borderId="74" xfId="4" quotePrefix="1" applyFont="1" applyFill="1" applyBorder="1" applyAlignment="1">
      <alignment horizontal="center" vertical="center" wrapText="1"/>
    </xf>
    <xf numFmtId="0" fontId="59" fillId="4" borderId="99" xfId="4" quotePrefix="1" applyFont="1" applyFill="1" applyBorder="1" applyAlignment="1">
      <alignment horizontal="center" vertical="center" wrapText="1"/>
    </xf>
    <xf numFmtId="0" fontId="59" fillId="4" borderId="100" xfId="4" quotePrefix="1" applyFont="1" applyFill="1" applyBorder="1" applyAlignment="1">
      <alignment horizontal="center" vertical="center" wrapText="1"/>
    </xf>
    <xf numFmtId="0" fontId="59" fillId="4" borderId="55" xfId="7" quotePrefix="1" applyFont="1" applyFill="1" applyBorder="1" applyAlignment="1">
      <alignment horizontal="center" vertical="center" wrapText="1"/>
    </xf>
    <xf numFmtId="0" fontId="59" fillId="4" borderId="56" xfId="7" quotePrefix="1" applyFont="1" applyFill="1" applyBorder="1" applyAlignment="1">
      <alignment horizontal="center" vertical="center" wrapText="1"/>
    </xf>
    <xf numFmtId="0" fontId="59" fillId="4" borderId="57" xfId="7" quotePrefix="1" applyFont="1" applyFill="1" applyBorder="1" applyAlignment="1">
      <alignment horizontal="center" vertical="center" wrapText="1"/>
    </xf>
    <xf numFmtId="0" fontId="59" fillId="4" borderId="99" xfId="4" quotePrefix="1" applyFont="1" applyFill="1" applyBorder="1" applyAlignment="1">
      <alignment horizontal="center" vertical="center"/>
    </xf>
    <xf numFmtId="0" fontId="59" fillId="4" borderId="98" xfId="4" quotePrefix="1" applyFont="1" applyFill="1" applyBorder="1" applyAlignment="1">
      <alignment horizontal="center" vertical="center" wrapText="1"/>
    </xf>
    <xf numFmtId="0" fontId="59" fillId="4" borderId="7" xfId="4" quotePrefix="1" applyFont="1" applyFill="1" applyBorder="1" applyAlignment="1">
      <alignment horizontal="center" vertical="center" wrapText="1"/>
    </xf>
    <xf numFmtId="0" fontId="59" fillId="4" borderId="79" xfId="4" quotePrefix="1" applyFont="1" applyFill="1" applyBorder="1" applyAlignment="1">
      <alignment horizontal="center" vertical="center" wrapText="1"/>
    </xf>
    <xf numFmtId="0" fontId="59" fillId="4" borderId="83" xfId="4" quotePrefix="1" applyFont="1" applyFill="1" applyBorder="1" applyAlignment="1">
      <alignment horizontal="center" vertical="center" wrapText="1"/>
    </xf>
    <xf numFmtId="0" fontId="59" fillId="4" borderId="45" xfId="7" quotePrefix="1" applyFont="1" applyFill="1" applyBorder="1" applyAlignment="1">
      <alignment horizontal="center" vertical="center" wrapText="1"/>
    </xf>
    <xf numFmtId="0" fontId="59" fillId="4" borderId="90" xfId="7" quotePrefix="1" applyFont="1" applyFill="1" applyBorder="1" applyAlignment="1">
      <alignment horizontal="center" vertical="center" wrapText="1"/>
    </xf>
    <xf numFmtId="0" fontId="59" fillId="4" borderId="100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222" xfId="4" quotePrefix="1" applyFont="1" applyFill="1" applyBorder="1" applyAlignment="1">
      <alignment horizontal="center" vertical="center" wrapText="1"/>
    </xf>
    <xf numFmtId="0" fontId="14" fillId="3" borderId="225" xfId="7" quotePrefix="1" applyFont="1" applyFill="1" applyBorder="1" applyAlignment="1">
      <alignment horizontal="center" vertical="center" wrapText="1"/>
    </xf>
    <xf numFmtId="0" fontId="16" fillId="3" borderId="221" xfId="10" quotePrefix="1" applyFont="1" applyFill="1" applyBorder="1" applyAlignment="1">
      <alignment vertical="center" wrapText="1"/>
    </xf>
    <xf numFmtId="0" fontId="15" fillId="5" borderId="217" xfId="10" quotePrefix="1" applyFont="1" applyFill="1" applyBorder="1" applyAlignment="1">
      <alignment horizontal="center" vertical="center" wrapText="1"/>
    </xf>
    <xf numFmtId="0" fontId="15" fillId="5" borderId="219" xfId="10" quotePrefix="1" applyFont="1" applyFill="1" applyBorder="1" applyAlignment="1">
      <alignment horizontal="center" vertical="center" wrapText="1"/>
    </xf>
    <xf numFmtId="0" fontId="22" fillId="3" borderId="221" xfId="0" applyFont="1" applyFill="1" applyBorder="1" applyAlignment="1">
      <alignment horizontal="left" vertical="center" wrapText="1"/>
    </xf>
    <xf numFmtId="0" fontId="17" fillId="3" borderId="221" xfId="0" applyFont="1" applyFill="1" applyBorder="1" applyAlignment="1">
      <alignment horizontal="left" vertical="center" wrapText="1"/>
    </xf>
    <xf numFmtId="0" fontId="15" fillId="5" borderId="223" xfId="10" quotePrefix="1" applyFont="1" applyFill="1" applyBorder="1" applyAlignment="1">
      <alignment horizontal="center" vertical="center" wrapText="1"/>
    </xf>
    <xf numFmtId="0" fontId="15" fillId="5" borderId="218" xfId="10" quotePrefix="1" applyFont="1" applyFill="1" applyBorder="1" applyAlignment="1">
      <alignment horizontal="center" vertical="center" wrapText="1"/>
    </xf>
    <xf numFmtId="0" fontId="15" fillId="3" borderId="224" xfId="10" quotePrefix="1" applyFont="1" applyFill="1" applyBorder="1" applyAlignment="1">
      <alignment horizontal="center" vertical="center" wrapText="1"/>
    </xf>
    <xf numFmtId="0" fontId="15" fillId="5" borderId="167" xfId="10" quotePrefix="1" applyFont="1" applyFill="1" applyBorder="1" applyAlignment="1">
      <alignment horizontal="center" vertical="center" wrapText="1"/>
    </xf>
    <xf numFmtId="0" fontId="15" fillId="3" borderId="166" xfId="10" quotePrefix="1" applyFont="1" applyFill="1" applyBorder="1" applyAlignment="1">
      <alignment horizontal="center" vertical="center" wrapText="1"/>
    </xf>
    <xf numFmtId="0" fontId="15" fillId="5" borderId="171" xfId="10" quotePrefix="1" applyFont="1" applyFill="1" applyBorder="1" applyAlignment="1">
      <alignment horizontal="center" vertical="center" wrapText="1"/>
    </xf>
    <xf numFmtId="0" fontId="14" fillId="3" borderId="220" xfId="10" quotePrefix="1" applyFont="1" applyFill="1" applyBorder="1" applyAlignment="1">
      <alignment horizontal="center" vertical="center" wrapText="1"/>
    </xf>
    <xf numFmtId="0" fontId="60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228" xfId="4" quotePrefix="1" applyFont="1" applyFill="1" applyBorder="1" applyAlignment="1">
      <alignment horizontal="center" vertical="center" wrapText="1"/>
    </xf>
    <xf numFmtId="0" fontId="7" fillId="3" borderId="228" xfId="4" quotePrefix="1" applyFont="1" applyFill="1" applyBorder="1" applyAlignment="1">
      <alignment horizontal="center" vertical="center" wrapText="1"/>
    </xf>
    <xf numFmtId="0" fontId="9" fillId="3" borderId="221" xfId="4" quotePrefix="1" applyFont="1" applyFill="1" applyBorder="1" applyAlignment="1">
      <alignment horizontal="center" vertical="center" wrapText="1"/>
    </xf>
    <xf numFmtId="0" fontId="14" fillId="3" borderId="221" xfId="10" quotePrefix="1" applyFont="1" applyFill="1" applyBorder="1" applyAlignment="1">
      <alignment vertical="center" wrapText="1"/>
    </xf>
    <xf numFmtId="0" fontId="14" fillId="3" borderId="222" xfId="10" quotePrefix="1" applyFont="1" applyFill="1" applyBorder="1" applyAlignment="1">
      <alignment vertical="center" wrapText="1"/>
    </xf>
    <xf numFmtId="0" fontId="14" fillId="3" borderId="220" xfId="10" quotePrefix="1" applyFont="1" applyFill="1" applyBorder="1" applyAlignment="1">
      <alignment vertical="center" wrapText="1"/>
    </xf>
    <xf numFmtId="0" fontId="61" fillId="3" borderId="229" xfId="10" quotePrefix="1" applyFont="1" applyFill="1" applyBorder="1" applyAlignment="1">
      <alignment horizontal="left" vertical="center" wrapText="1"/>
    </xf>
    <xf numFmtId="0" fontId="15" fillId="3" borderId="230" xfId="10" quotePrefix="1" applyFont="1" applyFill="1" applyBorder="1" applyAlignment="1">
      <alignment horizontal="center" vertical="center" wrapText="1"/>
    </xf>
    <xf numFmtId="0" fontId="15" fillId="3" borderId="231" xfId="10" quotePrefix="1" applyFont="1" applyFill="1" applyBorder="1" applyAlignment="1">
      <alignment horizontal="center" vertical="center" wrapText="1"/>
    </xf>
    <xf numFmtId="0" fontId="15" fillId="3" borderId="232" xfId="10" quotePrefix="1" applyFont="1" applyFill="1" applyBorder="1" applyAlignment="1">
      <alignment horizontal="center" vertical="center" wrapText="1"/>
    </xf>
    <xf numFmtId="0" fontId="15" fillId="4" borderId="230" xfId="10" quotePrefix="1" applyFont="1" applyFill="1" applyBorder="1" applyAlignment="1">
      <alignment horizontal="center" vertical="center" wrapText="1"/>
    </xf>
    <xf numFmtId="0" fontId="15" fillId="4" borderId="231" xfId="10" quotePrefix="1" applyFont="1" applyFill="1" applyBorder="1" applyAlignment="1">
      <alignment horizontal="center" vertical="center" wrapText="1"/>
    </xf>
    <xf numFmtId="0" fontId="15" fillId="4" borderId="233" xfId="10" quotePrefix="1" applyFont="1" applyFill="1" applyBorder="1" applyAlignment="1">
      <alignment horizontal="center" vertical="center" wrapText="1"/>
    </xf>
    <xf numFmtId="0" fontId="14" fillId="3" borderId="234" xfId="7" applyFont="1" applyFill="1" applyBorder="1" applyAlignment="1">
      <alignment horizontal="center" vertical="center" wrapText="1"/>
    </xf>
    <xf numFmtId="0" fontId="14" fillId="3" borderId="232" xfId="7" applyFont="1" applyFill="1" applyBorder="1" applyAlignment="1">
      <alignment horizontal="center" vertical="center" wrapText="1"/>
    </xf>
    <xf numFmtId="0" fontId="14" fillId="3" borderId="228" xfId="7" quotePrefix="1" applyFont="1" applyFill="1" applyBorder="1" applyAlignment="1">
      <alignment horizontal="center" vertical="center" wrapText="1"/>
    </xf>
    <xf numFmtId="0" fontId="14" fillId="3" borderId="222" xfId="7" quotePrefix="1" applyFont="1" applyFill="1" applyBorder="1" applyAlignment="1">
      <alignment horizontal="center" vertical="center" wrapText="1"/>
    </xf>
    <xf numFmtId="0" fontId="14" fillId="3" borderId="202" xfId="4" quotePrefix="1" applyFont="1" applyFill="1" applyBorder="1" applyAlignment="1">
      <alignment horizontal="center" vertical="center" textRotation="255" wrapText="1"/>
    </xf>
    <xf numFmtId="0" fontId="14" fillId="3" borderId="175" xfId="4" quotePrefix="1" applyFont="1" applyFill="1" applyBorder="1" applyAlignment="1">
      <alignment horizontal="center" vertical="center" textRotation="255" wrapText="1"/>
    </xf>
    <xf numFmtId="0" fontId="14" fillId="3" borderId="158" xfId="4" quotePrefix="1" applyFont="1" applyFill="1" applyBorder="1" applyAlignment="1">
      <alignment horizontal="center" vertical="center" textRotation="255" wrapText="1"/>
    </xf>
    <xf numFmtId="0" fontId="14" fillId="3" borderId="168" xfId="4" quotePrefix="1" applyFont="1" applyFill="1" applyBorder="1" applyAlignment="1">
      <alignment horizontal="center" vertical="center" textRotation="255" wrapText="1"/>
    </xf>
    <xf numFmtId="0" fontId="14" fillId="3" borderId="97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4" xfId="7" applyFont="1" applyFill="1" applyBorder="1" applyAlignment="1">
      <alignment horizontal="center" vertical="center" wrapText="1"/>
    </xf>
    <xf numFmtId="0" fontId="14" fillId="3" borderId="196" xfId="7" applyFont="1" applyFill="1" applyBorder="1" applyAlignment="1">
      <alignment horizontal="center" vertical="center" wrapText="1"/>
    </xf>
    <xf numFmtId="0" fontId="14" fillId="3" borderId="97" xfId="7" applyFont="1" applyFill="1" applyBorder="1" applyAlignment="1">
      <alignment horizontal="center" vertical="center" wrapText="1"/>
    </xf>
    <xf numFmtId="0" fontId="15" fillId="3" borderId="202" xfId="7" quotePrefix="1" applyFont="1" applyFill="1" applyBorder="1" applyAlignment="1">
      <alignment horizontal="center" vertical="center" wrapText="1"/>
    </xf>
    <xf numFmtId="0" fontId="15" fillId="3" borderId="182" xfId="7" quotePrefix="1" applyFont="1" applyFill="1" applyBorder="1" applyAlignment="1">
      <alignment horizontal="center" vertical="center" wrapText="1"/>
    </xf>
    <xf numFmtId="0" fontId="15" fillId="3" borderId="175" xfId="7" quotePrefix="1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14" fillId="3" borderId="235" xfId="7" quotePrefix="1" applyFont="1" applyFill="1" applyBorder="1" applyAlignment="1">
      <alignment horizontal="center" vertical="center" wrapText="1"/>
    </xf>
    <xf numFmtId="0" fontId="14" fillId="3" borderId="236" xfId="7" quotePrefix="1" applyFont="1" applyFill="1" applyBorder="1" applyAlignment="1">
      <alignment horizontal="center" vertical="center" wrapText="1"/>
    </xf>
    <xf numFmtId="0" fontId="14" fillId="3" borderId="237" xfId="7" quotePrefix="1" applyFont="1" applyFill="1" applyBorder="1" applyAlignment="1">
      <alignment horizontal="center" vertical="center" wrapText="1"/>
    </xf>
    <xf numFmtId="0" fontId="16" fillId="3" borderId="222" xfId="10" quotePrefix="1" applyFont="1" applyFill="1" applyBorder="1" applyAlignment="1">
      <alignment vertical="center" wrapText="1"/>
    </xf>
    <xf numFmtId="0" fontId="14" fillId="3" borderId="221" xfId="7" quotePrefix="1" applyFont="1" applyFill="1" applyBorder="1" applyAlignment="1">
      <alignment horizontal="center" vertical="center" wrapText="1"/>
    </xf>
    <xf numFmtId="0" fontId="15" fillId="3" borderId="154" xfId="7" quotePrefix="1" applyFont="1" applyFill="1" applyBorder="1" applyAlignment="1">
      <alignment horizontal="center" vertical="center" wrapText="1"/>
    </xf>
    <xf numFmtId="0" fontId="15" fillId="3" borderId="155" xfId="7" quotePrefix="1" applyFont="1" applyFill="1" applyBorder="1" applyAlignment="1">
      <alignment horizontal="center" vertical="center" wrapText="1"/>
    </xf>
    <xf numFmtId="0" fontId="15" fillId="3" borderId="156" xfId="7" quotePrefix="1" applyFont="1" applyFill="1" applyBorder="1" applyAlignment="1">
      <alignment horizontal="center" vertical="center" wrapText="1"/>
    </xf>
    <xf numFmtId="0" fontId="15" fillId="3" borderId="157" xfId="7" quotePrefix="1" applyFont="1" applyFill="1" applyBorder="1" applyAlignment="1">
      <alignment horizontal="center" vertical="center" wrapText="1"/>
    </xf>
    <xf numFmtId="0" fontId="15" fillId="3" borderId="237" xfId="7" quotePrefix="1" applyFont="1" applyFill="1" applyBorder="1" applyAlignment="1">
      <alignment horizontal="center" vertical="center" wrapText="1"/>
    </xf>
    <xf numFmtId="0" fontId="15" fillId="3" borderId="238" xfId="7" quotePrefix="1" applyFont="1" applyFill="1" applyBorder="1" applyAlignment="1">
      <alignment horizontal="center" vertical="center" wrapText="1"/>
    </xf>
    <xf numFmtId="0" fontId="15" fillId="3" borderId="236" xfId="7" quotePrefix="1" applyFont="1" applyFill="1" applyBorder="1" applyAlignment="1">
      <alignment horizontal="center" vertical="center" wrapText="1"/>
    </xf>
    <xf numFmtId="0" fontId="15" fillId="3" borderId="239" xfId="7" quotePrefix="1" applyFont="1" applyFill="1" applyBorder="1" applyAlignment="1">
      <alignment horizontal="center" vertical="center" wrapText="1"/>
    </xf>
    <xf numFmtId="0" fontId="14" fillId="3" borderId="154" xfId="7" applyFont="1" applyFill="1" applyBorder="1" applyAlignment="1">
      <alignment horizontal="center" vertical="center" wrapText="1"/>
    </xf>
    <xf numFmtId="0" fontId="14" fillId="3" borderId="155" xfId="7" applyFont="1" applyFill="1" applyBorder="1" applyAlignment="1">
      <alignment horizontal="center" vertical="center" wrapText="1"/>
    </xf>
    <xf numFmtId="0" fontId="14" fillId="3" borderId="156" xfId="7" applyFont="1" applyFill="1" applyBorder="1" applyAlignment="1">
      <alignment horizontal="center" vertical="center" wrapText="1"/>
    </xf>
    <xf numFmtId="0" fontId="15" fillId="3" borderId="234" xfId="10" quotePrefix="1" applyFont="1" applyFill="1" applyBorder="1" applyAlignment="1">
      <alignment horizontal="center" vertical="center" wrapText="1"/>
    </xf>
    <xf numFmtId="0" fontId="15" fillId="3" borderId="240" xfId="10" quotePrefix="1" applyFont="1" applyFill="1" applyBorder="1" applyAlignment="1">
      <alignment horizontal="center" vertical="center" wrapText="1"/>
    </xf>
    <xf numFmtId="0" fontId="14" fillId="3" borderId="231" xfId="7" applyFont="1" applyFill="1" applyBorder="1" applyAlignment="1">
      <alignment horizontal="center" vertical="center" wrapText="1"/>
    </xf>
    <xf numFmtId="0" fontId="14" fillId="3" borderId="221" xfId="10" quotePrefix="1" applyFont="1" applyFill="1" applyBorder="1" applyAlignment="1">
      <alignment horizontal="center" vertical="center" wrapText="1"/>
    </xf>
    <xf numFmtId="0" fontId="14" fillId="3" borderId="222" xfId="10" quotePrefix="1" applyFont="1" applyFill="1" applyBorder="1" applyAlignment="1">
      <alignment horizontal="center" vertical="center" wrapText="1"/>
    </xf>
    <xf numFmtId="0" fontId="17" fillId="3" borderId="228" xfId="0" applyFont="1" applyFill="1" applyBorder="1" applyAlignment="1">
      <alignment horizontal="center" vertical="center"/>
    </xf>
    <xf numFmtId="0" fontId="17" fillId="3" borderId="222" xfId="0" applyFont="1" applyFill="1" applyBorder="1" applyAlignment="1">
      <alignment horizontal="center" vertical="center"/>
    </xf>
    <xf numFmtId="0" fontId="17" fillId="3" borderId="225" xfId="0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3" xfId="7" applyFont="1" applyFill="1" applyBorder="1" applyAlignment="1">
      <alignment horizontal="center" vertical="center" wrapText="1"/>
    </xf>
    <xf numFmtId="0" fontId="15" fillId="2" borderId="255" xfId="7" applyFont="1" applyFill="1" applyBorder="1" applyAlignment="1">
      <alignment horizontal="center" vertical="center" wrapText="1"/>
    </xf>
    <xf numFmtId="0" fontId="15" fillId="2" borderId="256" xfId="7" applyFont="1" applyFill="1" applyBorder="1" applyAlignment="1">
      <alignment horizontal="center" vertical="center" wrapText="1"/>
    </xf>
    <xf numFmtId="0" fontId="15" fillId="2" borderId="257" xfId="7" applyFont="1" applyFill="1" applyBorder="1" applyAlignment="1">
      <alignment horizontal="center" vertical="center" wrapText="1"/>
    </xf>
    <xf numFmtId="0" fontId="15" fillId="2" borderId="255" xfId="10" applyFont="1" applyFill="1" applyBorder="1" applyAlignment="1">
      <alignment horizontal="center" vertical="center" wrapText="1"/>
    </xf>
    <xf numFmtId="0" fontId="14" fillId="2" borderId="261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15" fillId="2" borderId="259" xfId="10" applyFont="1" applyFill="1" applyBorder="1" applyAlignment="1">
      <alignment horizontal="center" vertical="center" wrapText="1"/>
    </xf>
    <xf numFmtId="0" fontId="15" fillId="2" borderId="263" xfId="10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2" borderId="264" xfId="10" applyFont="1" applyFill="1" applyBorder="1" applyAlignment="1">
      <alignment horizontal="center" vertical="center" wrapText="1"/>
    </xf>
    <xf numFmtId="0" fontId="15" fillId="0" borderId="261" xfId="10" applyFont="1" applyFill="1" applyBorder="1" applyAlignment="1">
      <alignment horizontal="center" vertical="center" wrapText="1"/>
    </xf>
    <xf numFmtId="0" fontId="15" fillId="2" borderId="261" xfId="10" applyFont="1" applyFill="1" applyBorder="1" applyAlignment="1">
      <alignment horizontal="center" vertical="center" wrapText="1"/>
    </xf>
    <xf numFmtId="0" fontId="15" fillId="2" borderId="117" xfId="10" applyFont="1" applyFill="1" applyBorder="1" applyAlignment="1">
      <alignment horizontal="center" vertical="center" wrapText="1"/>
    </xf>
    <xf numFmtId="0" fontId="15" fillId="2" borderId="254" xfId="10" applyFont="1" applyFill="1" applyBorder="1" applyAlignment="1">
      <alignment horizontal="center" vertical="center" wrapText="1"/>
    </xf>
    <xf numFmtId="0" fontId="15" fillId="2" borderId="258" xfId="7" applyFont="1" applyFill="1" applyBorder="1" applyAlignment="1">
      <alignment horizontal="center" vertical="center" wrapText="1"/>
    </xf>
    <xf numFmtId="0" fontId="15" fillId="2" borderId="259" xfId="7" applyFont="1" applyFill="1" applyBorder="1" applyAlignment="1">
      <alignment horizontal="center" vertical="center" wrapText="1"/>
    </xf>
    <xf numFmtId="0" fontId="15" fillId="2" borderId="260" xfId="7" applyFont="1" applyFill="1" applyBorder="1" applyAlignment="1">
      <alignment horizontal="center" vertical="center" wrapText="1"/>
    </xf>
    <xf numFmtId="0" fontId="15" fillId="2" borderId="265" xfId="7" applyFont="1" applyFill="1" applyBorder="1" applyAlignment="1">
      <alignment horizontal="center" vertical="center" wrapText="1"/>
    </xf>
    <xf numFmtId="0" fontId="14" fillId="2" borderId="261" xfId="7" applyFont="1" applyFill="1" applyBorder="1" applyAlignment="1">
      <alignment horizontal="center" vertical="center" wrapText="1"/>
    </xf>
    <xf numFmtId="0" fontId="15" fillId="2" borderId="262" xfId="10" applyFont="1" applyFill="1" applyBorder="1" applyAlignment="1">
      <alignment horizontal="center" vertical="center" wrapText="1"/>
    </xf>
    <xf numFmtId="0" fontId="15" fillId="2" borderId="266" xfId="10" applyFont="1" applyFill="1" applyBorder="1" applyAlignment="1">
      <alignment horizontal="center" vertical="center" wrapText="1"/>
    </xf>
    <xf numFmtId="0" fontId="64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65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1" fillId="0" borderId="0" xfId="25" applyFont="1" applyFill="1" applyProtection="1">
      <protection locked="0"/>
    </xf>
    <xf numFmtId="0" fontId="66" fillId="4" borderId="146" xfId="33" quotePrefix="1" applyFont="1" applyFill="1" applyBorder="1" applyAlignment="1" applyProtection="1">
      <alignment vertical="center" wrapText="1"/>
      <protection locked="0"/>
    </xf>
    <xf numFmtId="0" fontId="24" fillId="4" borderId="146" xfId="25" applyFont="1" applyFill="1" applyBorder="1" applyAlignment="1" applyProtection="1">
      <alignment horizontal="left" vertical="center" wrapText="1"/>
      <protection locked="0"/>
    </xf>
    <xf numFmtId="0" fontId="66" fillId="4" borderId="146" xfId="33" applyFont="1" applyFill="1" applyBorder="1" applyAlignment="1" applyProtection="1">
      <alignment vertical="center" wrapText="1"/>
      <protection locked="0"/>
    </xf>
    <xf numFmtId="0" fontId="69" fillId="4" borderId="146" xfId="25" applyFont="1" applyFill="1" applyBorder="1" applyAlignment="1" applyProtection="1">
      <alignment horizontal="left" vertical="center" wrapText="1"/>
      <protection locked="0"/>
    </xf>
    <xf numFmtId="0" fontId="58" fillId="4" borderId="34" xfId="4" quotePrefix="1" applyFont="1" applyFill="1" applyBorder="1" applyAlignment="1">
      <alignment horizontal="center" vertical="center" textRotation="255" wrapText="1"/>
    </xf>
    <xf numFmtId="0" fontId="58" fillId="4" borderId="23" xfId="4" quotePrefix="1" applyFont="1" applyFill="1" applyBorder="1" applyAlignment="1">
      <alignment horizontal="center" vertical="center" textRotation="255" wrapText="1"/>
    </xf>
    <xf numFmtId="0" fontId="58" fillId="4" borderId="80" xfId="4" quotePrefix="1" applyFont="1" applyFill="1" applyBorder="1" applyAlignment="1">
      <alignment horizontal="center" vertical="center" textRotation="255" wrapText="1"/>
    </xf>
    <xf numFmtId="0" fontId="58" fillId="4" borderId="39" xfId="4" quotePrefix="1" applyFont="1" applyFill="1" applyBorder="1" applyAlignment="1">
      <alignment horizontal="center" vertical="center" textRotation="255" wrapText="1"/>
    </xf>
    <xf numFmtId="0" fontId="58" fillId="4" borderId="70" xfId="4" quotePrefix="1" applyFont="1" applyFill="1" applyBorder="1" applyAlignment="1">
      <alignment horizontal="center" vertical="center" textRotation="255" wrapText="1"/>
    </xf>
    <xf numFmtId="0" fontId="58" fillId="4" borderId="34" xfId="7" quotePrefix="1" applyFont="1" applyFill="1" applyBorder="1" applyAlignment="1">
      <alignment horizontal="center" vertical="center" wrapText="1"/>
    </xf>
    <xf numFmtId="0" fontId="58" fillId="4" borderId="39" xfId="7" quotePrefix="1" applyFont="1" applyFill="1" applyBorder="1" applyAlignment="1">
      <alignment horizontal="center" vertical="center" wrapText="1"/>
    </xf>
    <xf numFmtId="0" fontId="58" fillId="4" borderId="35" xfId="7" quotePrefix="1" applyFont="1" applyFill="1" applyBorder="1" applyAlignment="1">
      <alignment horizontal="center" vertical="center" wrapText="1"/>
    </xf>
    <xf numFmtId="0" fontId="73" fillId="3" borderId="45" xfId="10" quotePrefix="1" applyFont="1" applyFill="1" applyBorder="1" applyAlignment="1" applyProtection="1">
      <alignment vertical="center" wrapText="1"/>
      <protection locked="0"/>
    </xf>
    <xf numFmtId="0" fontId="72" fillId="3" borderId="37" xfId="0" applyFont="1" applyFill="1" applyBorder="1" applyAlignment="1" applyProtection="1">
      <alignment horizontal="left" vertical="center" wrapText="1"/>
      <protection locked="0"/>
    </xf>
    <xf numFmtId="0" fontId="72" fillId="3" borderId="243" xfId="0" applyFont="1" applyFill="1" applyBorder="1" applyAlignment="1" applyProtection="1">
      <alignment horizontal="left" vertical="center" wrapText="1"/>
      <protection locked="0"/>
    </xf>
    <xf numFmtId="0" fontId="74" fillId="3" borderId="82" xfId="0" applyFont="1" applyFill="1" applyBorder="1" applyAlignment="1" applyProtection="1">
      <alignment vertical="top" wrapText="1"/>
      <protection locked="0"/>
    </xf>
    <xf numFmtId="0" fontId="54" fillId="3" borderId="37" xfId="0" applyFont="1" applyFill="1" applyBorder="1" applyAlignment="1" applyProtection="1">
      <alignment horizontal="left" vertical="center" wrapText="1"/>
      <protection locked="0"/>
    </xf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19" fillId="4" borderId="0" xfId="25" applyFont="1" applyFill="1" applyProtection="1">
      <protection locked="0"/>
    </xf>
    <xf numFmtId="0" fontId="19" fillId="0" borderId="0" xfId="25" applyFont="1" applyFill="1" applyAlignment="1" applyProtection="1">
      <alignment vertical="center"/>
      <protection locked="0"/>
    </xf>
    <xf numFmtId="0" fontId="56" fillId="0" borderId="0" xfId="25" applyFont="1" applyFill="1" applyProtection="1">
      <protection locked="0"/>
    </xf>
    <xf numFmtId="0" fontId="14" fillId="4" borderId="248" xfId="30" quotePrefix="1" applyFont="1" applyFill="1" applyBorder="1" applyAlignment="1" applyProtection="1">
      <alignment horizontal="center" vertical="center" wrapText="1"/>
      <protection locked="0"/>
    </xf>
    <xf numFmtId="0" fontId="14" fillId="4" borderId="244" xfId="33" quotePrefix="1" applyFont="1" applyFill="1" applyBorder="1" applyAlignment="1" applyProtection="1">
      <alignment vertical="center" wrapText="1"/>
      <protection locked="0"/>
    </xf>
    <xf numFmtId="0" fontId="15" fillId="4" borderId="248" xfId="33" quotePrefix="1" applyFont="1" applyFill="1" applyBorder="1" applyAlignment="1" applyProtection="1">
      <alignment vertical="center" wrapText="1"/>
      <protection locked="0"/>
    </xf>
    <xf numFmtId="0" fontId="19" fillId="4" borderId="248" xfId="0" applyFont="1" applyFill="1" applyBorder="1" applyAlignment="1" applyProtection="1">
      <alignment horizontal="left" vertical="center" wrapText="1"/>
      <protection locked="0"/>
    </xf>
    <xf numFmtId="0" fontId="15" fillId="4" borderId="248" xfId="28" quotePrefix="1" applyFont="1" applyFill="1" applyBorder="1" applyAlignment="1" applyProtection="1">
      <alignment horizontal="center" vertical="center" wrapText="1"/>
      <protection locked="0"/>
    </xf>
    <xf numFmtId="0" fontId="19" fillId="4" borderId="249" xfId="0" applyFont="1" applyFill="1" applyBorder="1" applyProtection="1">
      <protection locked="0"/>
    </xf>
    <xf numFmtId="0" fontId="25" fillId="4" borderId="244" xfId="31" applyFont="1" applyFill="1" applyBorder="1" applyAlignment="1" applyProtection="1">
      <alignment vertical="center" wrapText="1"/>
      <protection locked="0"/>
    </xf>
    <xf numFmtId="0" fontId="19" fillId="4" borderId="248" xfId="33" quotePrefix="1" applyFont="1" applyFill="1" applyBorder="1" applyAlignment="1" applyProtection="1">
      <alignment horizontal="center" vertical="center" wrapText="1"/>
      <protection locked="0"/>
    </xf>
    <xf numFmtId="0" fontId="19" fillId="4" borderId="248" xfId="0" applyFont="1" applyFill="1" applyBorder="1" applyAlignment="1" applyProtection="1">
      <alignment horizontal="center" vertical="center" wrapText="1"/>
      <protection locked="0"/>
    </xf>
    <xf numFmtId="0" fontId="19" fillId="4" borderId="248" xfId="28" quotePrefix="1" applyFont="1" applyFill="1" applyBorder="1" applyAlignment="1" applyProtection="1">
      <alignment horizontal="center" vertical="center" wrapText="1"/>
      <protection locked="0"/>
    </xf>
    <xf numFmtId="0" fontId="19" fillId="4" borderId="249" xfId="0" applyFont="1" applyFill="1" applyBorder="1" applyAlignment="1" applyProtection="1">
      <alignment horizontal="center" vertical="center"/>
      <protection locked="0"/>
    </xf>
    <xf numFmtId="0" fontId="15" fillId="4" borderId="157" xfId="30" quotePrefix="1" applyFont="1" applyFill="1" applyBorder="1" applyAlignment="1" applyProtection="1">
      <alignment horizontal="center" vertical="center" wrapText="1"/>
      <protection locked="0"/>
    </xf>
    <xf numFmtId="0" fontId="15" fillId="4" borderId="111" xfId="30" quotePrefix="1" applyFont="1" applyFill="1" applyBorder="1" applyAlignment="1" applyProtection="1">
      <alignment horizontal="center" vertical="center" wrapText="1"/>
      <protection locked="0"/>
    </xf>
    <xf numFmtId="0" fontId="25" fillId="4" borderId="195" xfId="0" applyFont="1" applyFill="1" applyBorder="1" applyAlignment="1" applyProtection="1">
      <alignment horizontal="left" vertical="center" wrapText="1"/>
      <protection locked="0"/>
    </xf>
    <xf numFmtId="0" fontId="19" fillId="4" borderId="196" xfId="33" quotePrefix="1" applyFont="1" applyFill="1" applyBorder="1" applyAlignment="1" applyProtection="1">
      <alignment horizontal="center" vertical="center" wrapText="1"/>
      <protection locked="0"/>
    </xf>
    <xf numFmtId="0" fontId="19" fillId="4" borderId="196" xfId="0" applyFont="1" applyFill="1" applyBorder="1" applyAlignment="1" applyProtection="1">
      <alignment horizontal="center" vertical="center" wrapText="1"/>
      <protection locked="0"/>
    </xf>
    <xf numFmtId="0" fontId="19" fillId="4" borderId="241" xfId="31" applyFont="1" applyFill="1" applyBorder="1" applyAlignment="1" applyProtection="1">
      <alignment vertical="center" wrapText="1"/>
      <protection locked="0"/>
    </xf>
    <xf numFmtId="0" fontId="15" fillId="4" borderId="247" xfId="30" quotePrefix="1" applyFont="1" applyFill="1" applyBorder="1" applyAlignment="1" applyProtection="1">
      <alignment horizontal="center" vertical="center" wrapText="1"/>
      <protection locked="0"/>
    </xf>
    <xf numFmtId="0" fontId="15" fillId="4" borderId="248" xfId="30" quotePrefix="1" applyFont="1" applyFill="1" applyBorder="1" applyAlignment="1" applyProtection="1">
      <alignment horizontal="center" vertical="center" wrapText="1"/>
      <protection locked="0"/>
    </xf>
    <xf numFmtId="0" fontId="19" fillId="4" borderId="248" xfId="30" quotePrefix="1" applyFont="1" applyFill="1" applyBorder="1" applyAlignment="1" applyProtection="1">
      <alignment horizontal="center" vertical="center" wrapText="1"/>
      <protection locked="0"/>
    </xf>
    <xf numFmtId="0" fontId="19" fillId="4" borderId="249" xfId="0" applyFont="1" applyFill="1" applyBorder="1" applyAlignment="1" applyProtection="1">
      <alignment vertical="center"/>
      <protection locked="0"/>
    </xf>
    <xf numFmtId="0" fontId="19" fillId="4" borderId="146" xfId="31" applyFont="1" applyFill="1" applyBorder="1" applyAlignment="1" applyProtection="1">
      <alignment vertical="center" wrapText="1"/>
      <protection locked="0"/>
    </xf>
    <xf numFmtId="0" fontId="19" fillId="4" borderId="154" xfId="31" applyFont="1" applyFill="1" applyBorder="1" applyAlignment="1" applyProtection="1">
      <alignment vertical="center" wrapText="1"/>
      <protection locked="0"/>
    </xf>
    <xf numFmtId="0" fontId="19" fillId="4" borderId="155" xfId="0" applyFont="1" applyFill="1" applyBorder="1" applyAlignment="1" applyProtection="1">
      <alignment horizontal="center" vertical="center"/>
      <protection locked="0"/>
    </xf>
    <xf numFmtId="0" fontId="19" fillId="4" borderId="111" xfId="0" applyFont="1" applyFill="1" applyBorder="1" applyAlignment="1" applyProtection="1">
      <alignment horizontal="center" vertical="center"/>
      <protection locked="0"/>
    </xf>
    <xf numFmtId="0" fontId="19" fillId="4" borderId="157" xfId="0" applyFont="1" applyFill="1" applyBorder="1" applyAlignment="1" applyProtection="1">
      <alignment horizontal="center" vertical="center"/>
      <protection locked="0"/>
    </xf>
    <xf numFmtId="0" fontId="25" fillId="4" borderId="244" xfId="0" applyFont="1" applyFill="1" applyBorder="1" applyAlignment="1" applyProtection="1">
      <alignment horizontal="left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5" fillId="4" borderId="248" xfId="33" quotePrefix="1" applyFont="1" applyFill="1" applyBorder="1" applyAlignment="1" applyProtection="1">
      <alignment horizontal="center" vertical="center" wrapText="1"/>
      <protection locked="0"/>
    </xf>
    <xf numFmtId="0" fontId="15" fillId="4" borderId="249" xfId="33" quotePrefix="1" applyFont="1" applyFill="1" applyBorder="1" applyAlignment="1" applyProtection="1">
      <alignment horizontal="center" vertical="center" wrapText="1"/>
      <protection locked="0"/>
    </xf>
    <xf numFmtId="0" fontId="14" fillId="4" borderId="146" xfId="30" quotePrefix="1" applyFont="1" applyFill="1" applyBorder="1" applyAlignment="1" applyProtection="1">
      <alignment horizontal="center" vertical="center" wrapText="1"/>
      <protection locked="0"/>
    </xf>
    <xf numFmtId="0" fontId="24" fillId="4" borderId="244" xfId="33" quotePrefix="1" applyFont="1" applyFill="1" applyBorder="1" applyAlignment="1" applyProtection="1">
      <alignment vertical="center" wrapText="1"/>
      <protection locked="0"/>
    </xf>
    <xf numFmtId="0" fontId="14" fillId="4" borderId="244" xfId="33" applyFont="1" applyFill="1" applyBorder="1" applyAlignment="1" applyProtection="1">
      <alignment vertical="center" wrapText="1"/>
      <protection locked="0"/>
    </xf>
    <xf numFmtId="0" fontId="15" fillId="4" borderId="249" xfId="30" quotePrefix="1" applyFont="1" applyFill="1" applyBorder="1" applyAlignment="1" applyProtection="1">
      <alignment horizontal="center" vertical="center" wrapText="1"/>
      <protection locked="0"/>
    </xf>
    <xf numFmtId="0" fontId="25" fillId="4" borderId="248" xfId="0" applyFont="1" applyFill="1" applyBorder="1" applyAlignment="1" applyProtection="1">
      <alignment horizontal="center" vertical="center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9" fillId="3" borderId="241" xfId="28" quotePrefix="1" applyFont="1" applyFill="1" applyBorder="1" applyAlignment="1">
      <alignment horizontal="center" vertical="center" wrapText="1"/>
    </xf>
    <xf numFmtId="0" fontId="16" fillId="3" borderId="104" xfId="33" quotePrefix="1" applyFont="1" applyFill="1" applyBorder="1" applyAlignment="1">
      <alignment vertical="center" wrapText="1"/>
    </xf>
    <xf numFmtId="0" fontId="14" fillId="3" borderId="210" xfId="33" quotePrefix="1" applyFont="1" applyFill="1" applyBorder="1" applyAlignment="1">
      <alignment vertical="center" wrapText="1"/>
    </xf>
    <xf numFmtId="0" fontId="14" fillId="3" borderId="211" xfId="33" quotePrefix="1" applyFont="1" applyFill="1" applyBorder="1" applyAlignment="1">
      <alignment vertical="center" wrapText="1"/>
    </xf>
    <xf numFmtId="0" fontId="15" fillId="3" borderId="212" xfId="33" quotePrefix="1" applyFont="1" applyFill="1" applyBorder="1" applyAlignment="1">
      <alignment vertical="center" wrapText="1"/>
    </xf>
    <xf numFmtId="0" fontId="15" fillId="3" borderId="209" xfId="33" quotePrefix="1" applyFont="1" applyFill="1" applyBorder="1" applyAlignment="1">
      <alignment vertical="center" wrapText="1"/>
    </xf>
    <xf numFmtId="0" fontId="15" fillId="3" borderId="104" xfId="33" applyFont="1" applyFill="1" applyBorder="1" applyAlignment="1">
      <alignment vertical="center" wrapText="1"/>
    </xf>
    <xf numFmtId="0" fontId="14" fillId="3" borderId="112" xfId="30" quotePrefix="1" applyFont="1" applyFill="1" applyBorder="1" applyAlignment="1">
      <alignment horizontal="center" vertical="center" wrapText="1"/>
    </xf>
    <xf numFmtId="0" fontId="14" fillId="3" borderId="109" xfId="30" quotePrefix="1" applyFont="1" applyFill="1" applyBorder="1" applyAlignment="1">
      <alignment horizontal="center" vertical="center" wrapText="1"/>
    </xf>
    <xf numFmtId="0" fontId="14" fillId="3" borderId="110" xfId="30" quotePrefix="1" applyFont="1" applyFill="1" applyBorder="1" applyAlignment="1">
      <alignment horizontal="center" vertical="center" wrapText="1"/>
    </xf>
    <xf numFmtId="0" fontId="18" fillId="3" borderId="267" xfId="0" applyFont="1" applyFill="1" applyBorder="1" applyAlignment="1">
      <alignment horizontal="left" vertical="center" wrapText="1"/>
    </xf>
    <xf numFmtId="0" fontId="14" fillId="3" borderId="268" xfId="30" quotePrefix="1" applyFont="1" applyFill="1" applyBorder="1" applyAlignment="1">
      <alignment horizontal="center" vertical="center" wrapText="1"/>
    </xf>
    <xf numFmtId="0" fontId="15" fillId="3" borderId="112" xfId="30" quotePrefix="1" applyFont="1" applyFill="1" applyBorder="1" applyAlignment="1">
      <alignment horizontal="center" vertical="center" wrapText="1"/>
    </xf>
    <xf numFmtId="0" fontId="15" fillId="3" borderId="110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95" xfId="33" quotePrefix="1" applyFont="1" applyFill="1" applyBorder="1" applyAlignment="1">
      <alignment horizontal="center" vertical="center" wrapText="1"/>
    </xf>
    <xf numFmtId="0" fontId="15" fillId="5" borderId="168" xfId="33" quotePrefix="1" applyFont="1" applyFill="1" applyBorder="1" applyAlignment="1">
      <alignment horizontal="center" vertical="center" wrapText="1"/>
    </xf>
    <xf numFmtId="0" fontId="15" fillId="3" borderId="226" xfId="33" quotePrefix="1" applyFont="1" applyFill="1" applyBorder="1" applyAlignment="1">
      <alignment horizontal="center" vertical="center" wrapText="1"/>
    </xf>
    <xf numFmtId="0" fontId="16" fillId="3" borderId="273" xfId="33" quotePrefix="1" applyFont="1" applyFill="1" applyBorder="1" applyAlignment="1">
      <alignment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4" xfId="33" applyFont="1" applyFill="1" applyBorder="1" applyAlignment="1">
      <alignment vertical="center" wrapText="1"/>
    </xf>
    <xf numFmtId="0" fontId="15" fillId="3" borderId="195" xfId="30" quotePrefix="1" applyFont="1" applyFill="1" applyBorder="1" applyAlignment="1">
      <alignment horizontal="center" vertical="center" wrapText="1"/>
    </xf>
    <xf numFmtId="0" fontId="15" fillId="3" borderId="168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38" fillId="3" borderId="268" xfId="0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center" vertical="center" wrapText="1"/>
    </xf>
    <xf numFmtId="0" fontId="22" fillId="3" borderId="273" xfId="0" applyFont="1" applyFill="1" applyBorder="1" applyAlignment="1">
      <alignment horizontal="left" vertical="center" wrapText="1"/>
    </xf>
    <xf numFmtId="0" fontId="17" fillId="3" borderId="27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5" fillId="4" borderId="279" xfId="33" quotePrefix="1" applyFont="1" applyFill="1" applyBorder="1" applyAlignment="1">
      <alignment vertical="center" wrapText="1"/>
    </xf>
    <xf numFmtId="0" fontId="15" fillId="4" borderId="280" xfId="33" quotePrefix="1" applyFont="1" applyFill="1" applyBorder="1" applyAlignment="1">
      <alignment vertical="center" wrapText="1"/>
    </xf>
    <xf numFmtId="0" fontId="19" fillId="4" borderId="279" xfId="0" applyFont="1" applyFill="1" applyBorder="1" applyAlignment="1">
      <alignment horizontal="left" vertical="center" wrapText="1"/>
    </xf>
    <xf numFmtId="0" fontId="19" fillId="4" borderId="280" xfId="0" applyFont="1" applyFill="1" applyBorder="1" applyAlignment="1">
      <alignment horizontal="left" vertical="center" wrapText="1"/>
    </xf>
    <xf numFmtId="0" fontId="15" fillId="4" borderId="279" xfId="30" quotePrefix="1" applyFont="1" applyFill="1" applyBorder="1" applyAlignment="1">
      <alignment horizontal="center" vertical="center" wrapText="1"/>
    </xf>
    <xf numFmtId="0" fontId="15" fillId="4" borderId="280" xfId="30" quotePrefix="1" applyFont="1" applyFill="1" applyBorder="1" applyAlignment="1">
      <alignment horizontal="center" vertical="center" wrapText="1"/>
    </xf>
    <xf numFmtId="0" fontId="25" fillId="4" borderId="277" xfId="0" applyFont="1" applyFill="1" applyBorder="1" applyAlignment="1">
      <alignment horizontal="left" vertical="center" wrapText="1"/>
    </xf>
    <xf numFmtId="0" fontId="14" fillId="4" borderId="277" xfId="33" applyFont="1" applyFill="1" applyBorder="1" applyAlignment="1">
      <alignment vertical="center"/>
    </xf>
    <xf numFmtId="0" fontId="19" fillId="4" borderId="279" xfId="0" applyFont="1" applyFill="1" applyBorder="1" applyAlignment="1">
      <alignment horizontal="center" vertical="center" wrapText="1"/>
    </xf>
    <xf numFmtId="0" fontId="19" fillId="4" borderId="280" xfId="0" applyFont="1" applyFill="1" applyBorder="1" applyAlignment="1">
      <alignment horizontal="center" vertical="center" wrapText="1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274" xfId="28" quotePrefix="1" applyFont="1" applyFill="1" applyBorder="1" applyAlignment="1">
      <alignment horizontal="center" vertical="center" wrapText="1"/>
    </xf>
    <xf numFmtId="0" fontId="7" fillId="3" borderId="274" xfId="28" quotePrefix="1" applyFont="1" applyFill="1" applyBorder="1" applyAlignment="1">
      <alignment horizontal="center" vertical="center" wrapText="1"/>
    </xf>
    <xf numFmtId="0" fontId="9" fillId="3" borderId="273" xfId="28" quotePrefix="1" applyFont="1" applyFill="1" applyBorder="1" applyAlignment="1">
      <alignment horizontal="center" vertical="center" wrapText="1"/>
    </xf>
    <xf numFmtId="0" fontId="14" fillId="3" borderId="273" xfId="33" quotePrefix="1" applyFont="1" applyFill="1" applyBorder="1" applyAlignment="1">
      <alignment vertical="center" wrapText="1"/>
    </xf>
    <xf numFmtId="0" fontId="14" fillId="3" borderId="241" xfId="33" quotePrefix="1" applyFont="1" applyFill="1" applyBorder="1" applyAlignment="1">
      <alignment vertical="center" wrapText="1"/>
    </xf>
    <xf numFmtId="0" fontId="14" fillId="3" borderId="275" xfId="33" quotePrefix="1" applyFont="1" applyFill="1" applyBorder="1" applyAlignment="1">
      <alignment vertical="center" wrapText="1"/>
    </xf>
    <xf numFmtId="0" fontId="61" fillId="3" borderId="20" xfId="33" quotePrefix="1" applyFont="1" applyFill="1" applyBorder="1" applyAlignment="1">
      <alignment horizontal="left" vertical="center" wrapText="1"/>
    </xf>
    <xf numFmtId="0" fontId="17" fillId="3" borderId="267" xfId="0" applyFont="1" applyFill="1" applyBorder="1" applyAlignment="1">
      <alignment horizontal="left" vertical="center" wrapText="1"/>
    </xf>
    <xf numFmtId="0" fontId="14" fillId="3" borderId="268" xfId="28" quotePrefix="1" applyFont="1" applyFill="1" applyBorder="1" applyAlignment="1">
      <alignment horizontal="center" vertical="center" textRotation="255" wrapText="1"/>
    </xf>
    <xf numFmtId="0" fontId="14" fillId="3" borderId="168" xfId="28" quotePrefix="1" applyFont="1" applyFill="1" applyBorder="1" applyAlignment="1">
      <alignment horizontal="center" vertical="center" textRotation="255" wrapText="1"/>
    </xf>
    <xf numFmtId="0" fontId="14" fillId="3" borderId="97" xfId="28" quotePrefix="1" applyFont="1" applyFill="1" applyBorder="1" applyAlignment="1">
      <alignment horizontal="center" vertical="center" textRotation="255" wrapText="1"/>
    </xf>
    <xf numFmtId="0" fontId="14" fillId="3" borderId="104" xfId="30" applyFont="1" applyFill="1" applyBorder="1" applyAlignment="1">
      <alignment horizontal="center" vertical="center" wrapText="1"/>
    </xf>
    <xf numFmtId="0" fontId="14" fillId="3" borderId="97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268" xfId="30" quotePrefix="1" applyFont="1" applyFill="1" applyBorder="1" applyAlignment="1">
      <alignment horizontal="center" vertical="center" wrapText="1"/>
    </xf>
    <xf numFmtId="0" fontId="16" fillId="3" borderId="241" xfId="33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7" fillId="3" borderId="241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41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6" fillId="0" borderId="295" xfId="10" applyFont="1" applyFill="1" applyBorder="1" applyAlignment="1">
      <alignment vertical="center"/>
    </xf>
    <xf numFmtId="0" fontId="14" fillId="0" borderId="303" xfId="10" applyFont="1" applyFill="1" applyBorder="1" applyAlignment="1">
      <alignment horizontal="center" vertical="center"/>
    </xf>
    <xf numFmtId="0" fontId="14" fillId="0" borderId="304" xfId="10" applyFont="1" applyFill="1" applyBorder="1" applyAlignment="1">
      <alignment horizontal="center" vertical="center"/>
    </xf>
    <xf numFmtId="0" fontId="14" fillId="0" borderId="305" xfId="10" applyFont="1" applyFill="1" applyBorder="1" applyAlignment="1">
      <alignment horizontal="center" vertical="center"/>
    </xf>
    <xf numFmtId="0" fontId="14" fillId="0" borderId="302" xfId="10" applyFont="1" applyFill="1" applyBorder="1" applyAlignment="1">
      <alignment horizontal="center" vertical="center"/>
    </xf>
    <xf numFmtId="0" fontId="15" fillId="0" borderId="306" xfId="0" applyFont="1" applyFill="1" applyBorder="1" applyAlignment="1">
      <alignment horizontal="left" vertical="center"/>
    </xf>
    <xf numFmtId="0" fontId="15" fillId="0" borderId="290" xfId="0" applyFont="1" applyFill="1" applyBorder="1" applyAlignment="1">
      <alignment horizontal="left" vertical="center"/>
    </xf>
    <xf numFmtId="0" fontId="18" fillId="0" borderId="187" xfId="0" applyFont="1" applyFill="1" applyBorder="1" applyAlignment="1">
      <alignment horizontal="left" vertical="center"/>
    </xf>
    <xf numFmtId="0" fontId="18" fillId="0" borderId="309" xfId="0" applyFont="1" applyFill="1" applyBorder="1" applyAlignment="1">
      <alignment horizontal="center" vertical="center"/>
    </xf>
    <xf numFmtId="0" fontId="18" fillId="0" borderId="295" xfId="0" applyFont="1" applyFill="1" applyBorder="1" applyAlignment="1">
      <alignment horizontal="left" vertical="center"/>
    </xf>
    <xf numFmtId="0" fontId="14" fillId="0" borderId="310" xfId="7" applyFont="1" applyFill="1" applyBorder="1" applyAlignment="1">
      <alignment horizontal="center" vertical="center"/>
    </xf>
    <xf numFmtId="0" fontId="14" fillId="0" borderId="311" xfId="7" applyFont="1" applyFill="1" applyBorder="1" applyAlignment="1">
      <alignment horizontal="center" vertical="center"/>
    </xf>
    <xf numFmtId="0" fontId="14" fillId="0" borderId="305" xfId="7" applyFont="1" applyFill="1" applyBorder="1" applyAlignment="1">
      <alignment horizontal="center" vertical="center"/>
    </xf>
    <xf numFmtId="0" fontId="25" fillId="0" borderId="310" xfId="7" applyFont="1" applyFill="1" applyBorder="1" applyAlignment="1">
      <alignment horizontal="center" vertical="center"/>
    </xf>
    <xf numFmtId="0" fontId="25" fillId="0" borderId="311" xfId="7" applyFont="1" applyFill="1" applyBorder="1" applyAlignment="1">
      <alignment horizontal="center" vertical="center"/>
    </xf>
    <xf numFmtId="0" fontId="25" fillId="0" borderId="305" xfId="7" applyFont="1" applyFill="1" applyBorder="1" applyAlignment="1">
      <alignment horizontal="center" vertical="center"/>
    </xf>
    <xf numFmtId="0" fontId="14" fillId="0" borderId="187" xfId="7" applyFont="1" applyFill="1" applyBorder="1" applyAlignment="1">
      <alignment horizontal="center" vertical="center"/>
    </xf>
    <xf numFmtId="0" fontId="18" fillId="0" borderId="305" xfId="0" applyFont="1" applyFill="1" applyBorder="1" applyAlignment="1">
      <alignment horizontal="left" vertical="center"/>
    </xf>
    <xf numFmtId="0" fontId="14" fillId="0" borderId="310" xfId="7" applyFont="1" applyFill="1" applyBorder="1" applyAlignment="1">
      <alignment vertical="center"/>
    </xf>
    <xf numFmtId="0" fontId="14" fillId="0" borderId="312" xfId="7" applyFont="1" applyFill="1" applyBorder="1" applyAlignment="1">
      <alignment vertical="center"/>
    </xf>
    <xf numFmtId="0" fontId="14" fillId="0" borderId="305" xfId="7" applyFont="1" applyFill="1" applyBorder="1" applyAlignment="1">
      <alignment vertical="center"/>
    </xf>
    <xf numFmtId="0" fontId="25" fillId="0" borderId="310" xfId="7" applyFont="1" applyFill="1" applyBorder="1" applyAlignment="1">
      <alignment vertical="center"/>
    </xf>
    <xf numFmtId="0" fontId="25" fillId="0" borderId="312" xfId="7" applyFont="1" applyFill="1" applyBorder="1" applyAlignment="1">
      <alignment vertical="center"/>
    </xf>
    <xf numFmtId="0" fontId="25" fillId="0" borderId="305" xfId="7" applyFont="1" applyFill="1" applyBorder="1" applyAlignment="1">
      <alignment vertical="center"/>
    </xf>
    <xf numFmtId="0" fontId="14" fillId="0" borderId="311" xfId="7" applyFont="1" applyFill="1" applyBorder="1" applyAlignment="1">
      <alignment vertical="center"/>
    </xf>
    <xf numFmtId="0" fontId="15" fillId="0" borderId="313" xfId="7" applyFont="1" applyFill="1" applyBorder="1" applyAlignment="1">
      <alignment vertical="center"/>
    </xf>
    <xf numFmtId="0" fontId="14" fillId="0" borderId="295" xfId="7" applyFont="1" applyFill="1" applyBorder="1" applyAlignment="1">
      <alignment vertical="center"/>
    </xf>
    <xf numFmtId="0" fontId="16" fillId="0" borderId="187" xfId="10" applyFont="1" applyFill="1" applyBorder="1" applyAlignment="1">
      <alignment vertical="center"/>
    </xf>
    <xf numFmtId="0" fontId="15" fillId="0" borderId="168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/>
    </xf>
    <xf numFmtId="0" fontId="19" fillId="0" borderId="168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0" borderId="187" xfId="7" applyFont="1" applyFill="1" applyBorder="1" applyAlignment="1">
      <alignment horizontal="center" vertical="center"/>
    </xf>
    <xf numFmtId="0" fontId="18" fillId="0" borderId="147" xfId="0" applyFont="1" applyFill="1" applyBorder="1" applyAlignment="1">
      <alignment horizontal="center" vertical="center"/>
    </xf>
    <xf numFmtId="0" fontId="18" fillId="0" borderId="263" xfId="0" applyFont="1" applyFill="1" applyBorder="1" applyAlignment="1">
      <alignment horizontal="center" vertical="center"/>
    </xf>
    <xf numFmtId="0" fontId="18" fillId="0" borderId="187" xfId="0" applyFont="1" applyFill="1" applyBorder="1" applyAlignment="1">
      <alignment horizontal="center" vertical="center"/>
    </xf>
    <xf numFmtId="0" fontId="15" fillId="0" borderId="314" xfId="0" applyFont="1" applyFill="1" applyBorder="1" applyAlignment="1">
      <alignment horizontal="center" vertical="center"/>
    </xf>
    <xf numFmtId="0" fontId="15" fillId="0" borderId="315" xfId="0" applyFont="1" applyFill="1" applyBorder="1" applyAlignment="1">
      <alignment horizontal="center" vertical="center"/>
    </xf>
    <xf numFmtId="0" fontId="15" fillId="0" borderId="316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25" fillId="0" borderId="317" xfId="0" applyFont="1" applyFill="1" applyBorder="1" applyAlignment="1">
      <alignment horizontal="left" vertical="center"/>
    </xf>
    <xf numFmtId="0" fontId="14" fillId="0" borderId="318" xfId="7" applyFont="1" applyFill="1" applyBorder="1" applyAlignment="1">
      <alignment horizontal="center" vertical="center"/>
    </xf>
    <xf numFmtId="0" fontId="14" fillId="0" borderId="319" xfId="7" applyFont="1" applyFill="1" applyBorder="1" applyAlignment="1">
      <alignment horizontal="center" vertical="center"/>
    </xf>
    <xf numFmtId="0" fontId="14" fillId="0" borderId="317" xfId="7" applyFont="1" applyFill="1" applyBorder="1" applyAlignment="1">
      <alignment horizontal="center" vertical="center"/>
    </xf>
    <xf numFmtId="0" fontId="14" fillId="0" borderId="320" xfId="7" applyFont="1" applyFill="1" applyBorder="1" applyAlignment="1">
      <alignment horizontal="center" vertical="center"/>
    </xf>
    <xf numFmtId="0" fontId="14" fillId="0" borderId="321" xfId="7" applyFont="1" applyFill="1" applyBorder="1" applyAlignment="1">
      <alignment horizontal="center" vertical="center"/>
    </xf>
    <xf numFmtId="0" fontId="14" fillId="0" borderId="322" xfId="7" applyFont="1" applyFill="1" applyBorder="1" applyAlignment="1">
      <alignment horizontal="center" vertical="center"/>
    </xf>
    <xf numFmtId="0" fontId="18" fillId="0" borderId="322" xfId="0" applyFont="1" applyFill="1" applyBorder="1" applyAlignment="1">
      <alignment horizontal="left" vertical="center"/>
    </xf>
    <xf numFmtId="0" fontId="18" fillId="0" borderId="323" xfId="0" applyFont="1" applyFill="1" applyBorder="1" applyAlignment="1">
      <alignment horizontal="center" vertical="center"/>
    </xf>
    <xf numFmtId="0" fontId="25" fillId="0" borderId="324" xfId="0" applyFont="1" applyFill="1" applyBorder="1" applyAlignment="1">
      <alignment horizontal="center" vertical="center"/>
    </xf>
    <xf numFmtId="0" fontId="25" fillId="0" borderId="325" xfId="0" applyFont="1" applyFill="1" applyBorder="1" applyAlignment="1">
      <alignment horizontal="center" vertical="center"/>
    </xf>
    <xf numFmtId="0" fontId="25" fillId="0" borderId="326" xfId="0" applyFont="1" applyFill="1" applyBorder="1" applyAlignment="1">
      <alignment horizontal="center" vertical="center"/>
    </xf>
    <xf numFmtId="0" fontId="58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8" fillId="4" borderId="142" xfId="7" quotePrefix="1" applyFont="1" applyFill="1" applyBorder="1" applyAlignment="1">
      <alignment horizontal="center" vertical="center" wrapText="1"/>
    </xf>
    <xf numFmtId="0" fontId="58" fillId="4" borderId="114" xfId="7" quotePrefix="1" applyFont="1" applyFill="1" applyBorder="1" applyAlignment="1">
      <alignment horizontal="center" vertical="center" wrapText="1"/>
    </xf>
    <xf numFmtId="0" fontId="33" fillId="0" borderId="0" xfId="23" applyAlignment="1">
      <alignment horizontal="center"/>
    </xf>
    <xf numFmtId="0" fontId="53" fillId="0" borderId="160" xfId="23" applyFont="1" applyBorder="1" applyAlignment="1">
      <alignment horizontal="center" wrapText="1"/>
    </xf>
    <xf numFmtId="0" fontId="48" fillId="0" borderId="329" xfId="23" applyFont="1" applyBorder="1" applyAlignment="1">
      <alignment horizontal="center" vertical="center"/>
    </xf>
    <xf numFmtId="0" fontId="41" fillId="0" borderId="330" xfId="0" applyFont="1" applyBorder="1" applyAlignment="1">
      <alignment horizontal="center" vertical="center"/>
    </xf>
    <xf numFmtId="0" fontId="39" fillId="0" borderId="331" xfId="0" applyFont="1" applyFill="1" applyBorder="1" applyAlignment="1">
      <alignment horizontal="center" vertical="center"/>
    </xf>
    <xf numFmtId="0" fontId="39" fillId="0" borderId="331" xfId="0" applyFont="1" applyFill="1" applyBorder="1" applyAlignment="1">
      <alignment horizontal="center" vertical="center" wrapText="1"/>
    </xf>
    <xf numFmtId="0" fontId="26" fillId="0" borderId="243" xfId="0" applyFont="1" applyFill="1" applyBorder="1" applyAlignment="1">
      <alignment horizontal="left" vertical="center"/>
    </xf>
    <xf numFmtId="49" fontId="26" fillId="0" borderId="277" xfId="0" applyNumberFormat="1" applyFont="1" applyFill="1" applyBorder="1" applyAlignment="1">
      <alignment horizontal="left"/>
    </xf>
    <xf numFmtId="0" fontId="39" fillId="0" borderId="332" xfId="0" applyFont="1" applyBorder="1" applyAlignment="1">
      <alignment horizontal="center" vertical="center"/>
    </xf>
    <xf numFmtId="0" fontId="39" fillId="0" borderId="333" xfId="0" applyFont="1" applyFill="1" applyBorder="1" applyAlignment="1">
      <alignment horizontal="center" vertical="center"/>
    </xf>
    <xf numFmtId="0" fontId="39" fillId="0" borderId="271" xfId="0" applyFont="1" applyBorder="1" applyAlignment="1">
      <alignment horizontal="center" vertical="center"/>
    </xf>
    <xf numFmtId="49" fontId="26" fillId="0" borderId="191" xfId="0" applyNumberFormat="1" applyFont="1" applyFill="1" applyBorder="1" applyAlignment="1">
      <alignment horizontal="left"/>
    </xf>
    <xf numFmtId="0" fontId="39" fillId="0" borderId="92" xfId="0" applyFont="1" applyBorder="1" applyAlignment="1">
      <alignment horizontal="center" vertical="center"/>
    </xf>
    <xf numFmtId="0" fontId="39" fillId="0" borderId="162" xfId="0" applyFont="1" applyFill="1" applyBorder="1" applyAlignment="1">
      <alignment horizontal="center" vertical="center"/>
    </xf>
    <xf numFmtId="0" fontId="39" fillId="0" borderId="334" xfId="0" applyFont="1" applyBorder="1" applyAlignment="1">
      <alignment horizontal="center" vertical="center"/>
    </xf>
    <xf numFmtId="0" fontId="39" fillId="0" borderId="87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/>
    </xf>
    <xf numFmtId="0" fontId="39" fillId="0" borderId="157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 wrapText="1"/>
    </xf>
    <xf numFmtId="0" fontId="26" fillId="0" borderId="152" xfId="0" applyFont="1" applyFill="1" applyBorder="1" applyAlignment="1">
      <alignment horizontal="center" vertical="center"/>
    </xf>
    <xf numFmtId="0" fontId="39" fillId="0" borderId="93" xfId="0" applyFont="1" applyFill="1" applyBorder="1" applyAlignment="1">
      <alignment horizontal="center" vertical="center"/>
    </xf>
    <xf numFmtId="0" fontId="39" fillId="0" borderId="94" xfId="0" applyFont="1" applyFill="1" applyBorder="1" applyAlignment="1">
      <alignment horizontal="center" vertical="center"/>
    </xf>
    <xf numFmtId="49" fontId="26" fillId="0" borderId="243" xfId="0" applyNumberFormat="1" applyFont="1" applyFill="1" applyBorder="1" applyAlignment="1">
      <alignment horizontal="left"/>
    </xf>
    <xf numFmtId="0" fontId="26" fillId="0" borderId="214" xfId="0" applyFont="1" applyFill="1" applyBorder="1" applyAlignment="1">
      <alignment horizontal="center" vertical="center"/>
    </xf>
    <xf numFmtId="0" fontId="26" fillId="0" borderId="96" xfId="0" applyFont="1" applyFill="1" applyBorder="1" applyAlignment="1">
      <alignment horizontal="center" vertical="center"/>
    </xf>
    <xf numFmtId="0" fontId="26" fillId="0" borderId="337" xfId="0" applyFont="1" applyFill="1" applyBorder="1" applyAlignment="1">
      <alignment horizontal="center" vertical="center"/>
    </xf>
    <xf numFmtId="0" fontId="39" fillId="0" borderId="96" xfId="0" applyFont="1" applyFill="1" applyBorder="1" applyAlignment="1">
      <alignment horizontal="center" vertical="center"/>
    </xf>
    <xf numFmtId="0" fontId="39" fillId="0" borderId="337" xfId="0" applyFont="1" applyFill="1" applyBorder="1" applyAlignment="1">
      <alignment horizontal="center" vertical="center"/>
    </xf>
    <xf numFmtId="0" fontId="39" fillId="0" borderId="247" xfId="0" applyFont="1" applyFill="1" applyBorder="1" applyAlignment="1">
      <alignment horizontal="center" vertical="center"/>
    </xf>
    <xf numFmtId="0" fontId="57" fillId="0" borderId="87" xfId="0" applyFont="1" applyFill="1" applyBorder="1" applyAlignment="1">
      <alignment horizontal="center" vertical="center"/>
    </xf>
    <xf numFmtId="0" fontId="57" fillId="0" borderId="153" xfId="0" applyFont="1" applyFill="1" applyBorder="1" applyAlignment="1">
      <alignment horizontal="center" vertical="center"/>
    </xf>
    <xf numFmtId="0" fontId="57" fillId="0" borderId="336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57" fillId="0" borderId="96" xfId="0" applyFont="1" applyFill="1" applyBorder="1" applyAlignment="1">
      <alignment horizontal="center" vertical="center"/>
    </xf>
    <xf numFmtId="0" fontId="57" fillId="0" borderId="337" xfId="0" applyFont="1" applyFill="1" applyBorder="1" applyAlignment="1">
      <alignment horizontal="center" vertical="center"/>
    </xf>
    <xf numFmtId="0" fontId="39" fillId="0" borderId="0" xfId="23" applyFont="1" applyFill="1" applyAlignment="1">
      <alignment horizontal="left"/>
    </xf>
    <xf numFmtId="0" fontId="39" fillId="0" borderId="0" xfId="23" applyFont="1" applyFill="1" applyAlignment="1"/>
    <xf numFmtId="0" fontId="39" fillId="0" borderId="338" xfId="0" applyFont="1" applyFill="1" applyBorder="1" applyAlignment="1">
      <alignment horizontal="center" vertical="center"/>
    </xf>
    <xf numFmtId="0" fontId="39" fillId="0" borderId="145" xfId="0" applyFont="1" applyFill="1" applyBorder="1" applyAlignment="1">
      <alignment horizontal="center" vertical="center"/>
    </xf>
    <xf numFmtId="0" fontId="75" fillId="0" borderId="1" xfId="23" applyFont="1" applyBorder="1" applyAlignment="1">
      <alignment horizontal="center" vertical="center" wrapText="1"/>
    </xf>
    <xf numFmtId="0" fontId="76" fillId="0" borderId="243" xfId="23" applyFont="1" applyFill="1" applyBorder="1" applyAlignment="1">
      <alignment horizontal="left" vertical="center" wrapText="1"/>
    </xf>
    <xf numFmtId="0" fontId="52" fillId="0" borderId="338" xfId="23" applyFont="1" applyBorder="1" applyAlignment="1">
      <alignment horizontal="center" vertical="center" wrapText="1"/>
    </xf>
    <xf numFmtId="0" fontId="53" fillId="0" borderId="331" xfId="23" applyFont="1" applyBorder="1" applyAlignment="1">
      <alignment horizontal="center" wrapText="1"/>
    </xf>
    <xf numFmtId="0" fontId="48" fillId="0" borderId="145" xfId="23" applyFont="1" applyBorder="1" applyAlignment="1">
      <alignment horizontal="center" vertical="center"/>
    </xf>
    <xf numFmtId="0" fontId="41" fillId="0" borderId="338" xfId="0" applyFont="1" applyFill="1" applyBorder="1" applyAlignment="1">
      <alignment horizontal="center" vertical="center"/>
    </xf>
    <xf numFmtId="0" fontId="41" fillId="0" borderId="331" xfId="0" applyFont="1" applyBorder="1" applyAlignment="1">
      <alignment horizontal="center" vertical="center"/>
    </xf>
    <xf numFmtId="0" fontId="41" fillId="0" borderId="145" xfId="0" applyFont="1" applyBorder="1" applyAlignment="1">
      <alignment horizontal="center" vertical="center"/>
    </xf>
    <xf numFmtId="0" fontId="39" fillId="0" borderId="270" xfId="0" applyFont="1" applyFill="1" applyBorder="1" applyAlignment="1">
      <alignment horizontal="center" vertical="center"/>
    </xf>
    <xf numFmtId="0" fontId="39" fillId="0" borderId="279" xfId="0" applyFont="1" applyBorder="1" applyAlignment="1">
      <alignment horizontal="center" vertical="center"/>
    </xf>
    <xf numFmtId="0" fontId="39" fillId="0" borderId="280" xfId="0" applyFont="1" applyBorder="1" applyAlignment="1">
      <alignment horizontal="center" vertical="center"/>
    </xf>
    <xf numFmtId="0" fontId="39" fillId="0" borderId="346" xfId="0" applyFont="1" applyFill="1" applyBorder="1" applyAlignment="1">
      <alignment horizontal="center" vertical="center"/>
    </xf>
    <xf numFmtId="0" fontId="39" fillId="0" borderId="347" xfId="0" applyFont="1" applyBorder="1" applyAlignment="1">
      <alignment horizontal="center" vertical="center"/>
    </xf>
    <xf numFmtId="0" fontId="39" fillId="0" borderId="348" xfId="0" applyFont="1" applyBorder="1" applyAlignment="1">
      <alignment horizontal="center" vertical="center"/>
    </xf>
    <xf numFmtId="0" fontId="39" fillId="0" borderId="154" xfId="0" applyFont="1" applyFill="1" applyBorder="1" applyAlignment="1">
      <alignment horizontal="center" vertical="center"/>
    </xf>
    <xf numFmtId="0" fontId="39" fillId="0" borderId="155" xfId="0" applyFont="1" applyFill="1" applyBorder="1" applyAlignment="1">
      <alignment horizontal="center" vertical="center"/>
    </xf>
    <xf numFmtId="0" fontId="39" fillId="0" borderId="156" xfId="0" applyFont="1" applyFill="1" applyBorder="1" applyAlignment="1">
      <alignment horizontal="center" vertical="center"/>
    </xf>
    <xf numFmtId="0" fontId="26" fillId="0" borderId="244" xfId="0" applyFont="1" applyFill="1" applyBorder="1" applyAlignment="1">
      <alignment horizontal="center" vertical="center"/>
    </xf>
    <xf numFmtId="0" fontId="26" fillId="0" borderId="248" xfId="0" applyFont="1" applyFill="1" applyBorder="1" applyAlignment="1">
      <alignment horizontal="center" vertical="center"/>
    </xf>
    <xf numFmtId="0" fontId="26" fillId="0" borderId="249" xfId="0" applyFont="1" applyFill="1" applyBorder="1" applyAlignment="1">
      <alignment horizontal="center" vertical="center"/>
    </xf>
    <xf numFmtId="0" fontId="39" fillId="0" borderId="244" xfId="0" applyFont="1" applyFill="1" applyBorder="1" applyAlignment="1">
      <alignment horizontal="center" vertical="center"/>
    </xf>
    <xf numFmtId="0" fontId="39" fillId="0" borderId="248" xfId="0" applyFont="1" applyFill="1" applyBorder="1" applyAlignment="1">
      <alignment horizontal="center" vertical="center"/>
    </xf>
    <xf numFmtId="0" fontId="39" fillId="0" borderId="249" xfId="0" applyFont="1" applyFill="1" applyBorder="1" applyAlignment="1">
      <alignment horizontal="center" vertical="center"/>
    </xf>
    <xf numFmtId="0" fontId="26" fillId="0" borderId="348" xfId="0" applyFont="1" applyFill="1" applyBorder="1" applyAlignment="1">
      <alignment horizontal="center" vertical="center"/>
    </xf>
    <xf numFmtId="0" fontId="57" fillId="0" borderId="154" xfId="0" applyFont="1" applyFill="1" applyBorder="1" applyAlignment="1">
      <alignment horizontal="center" vertical="center"/>
    </xf>
    <xf numFmtId="0" fontId="57" fillId="0" borderId="155" xfId="0" applyFont="1" applyFill="1" applyBorder="1" applyAlignment="1">
      <alignment horizontal="center" vertical="center"/>
    </xf>
    <xf numFmtId="0" fontId="57" fillId="0" borderId="156" xfId="0" applyFont="1" applyFill="1" applyBorder="1" applyAlignment="1">
      <alignment horizontal="center" vertical="center"/>
    </xf>
    <xf numFmtId="0" fontId="57" fillId="0" borderId="244" xfId="0" applyFont="1" applyFill="1" applyBorder="1" applyAlignment="1">
      <alignment horizontal="center" vertical="center"/>
    </xf>
    <xf numFmtId="0" fontId="57" fillId="0" borderId="248" xfId="0" applyFont="1" applyFill="1" applyBorder="1" applyAlignment="1">
      <alignment horizontal="center" vertical="center"/>
    </xf>
    <xf numFmtId="0" fontId="57" fillId="0" borderId="249" xfId="0" applyFont="1" applyFill="1" applyBorder="1" applyAlignment="1">
      <alignment horizontal="center" vertical="center"/>
    </xf>
    <xf numFmtId="0" fontId="39" fillId="4" borderId="338" xfId="0" applyFont="1" applyFill="1" applyBorder="1" applyAlignment="1">
      <alignment horizontal="center" vertical="center"/>
    </xf>
    <xf numFmtId="0" fontId="39" fillId="4" borderId="331" xfId="0" applyFont="1" applyFill="1" applyBorder="1" applyAlignment="1">
      <alignment horizontal="center" vertical="center"/>
    </xf>
    <xf numFmtId="0" fontId="48" fillId="0" borderId="339" xfId="23" applyFont="1" applyBorder="1" applyAlignment="1">
      <alignment horizontal="center" vertical="center"/>
    </xf>
    <xf numFmtId="0" fontId="41" fillId="0" borderId="339" xfId="0" applyFont="1" applyBorder="1" applyAlignment="1">
      <alignment horizontal="center" vertical="center"/>
    </xf>
    <xf numFmtId="0" fontId="39" fillId="0" borderId="339" xfId="0" applyFont="1" applyFill="1" applyBorder="1" applyAlignment="1">
      <alignment horizontal="center" vertical="center"/>
    </xf>
    <xf numFmtId="0" fontId="39" fillId="0" borderId="281" xfId="0" applyFont="1" applyBorder="1" applyAlignment="1">
      <alignment horizontal="center" vertical="center"/>
    </xf>
    <xf numFmtId="0" fontId="39" fillId="0" borderId="349" xfId="0" applyFont="1" applyBorder="1" applyAlignment="1">
      <alignment horizontal="center" vertical="center"/>
    </xf>
    <xf numFmtId="0" fontId="39" fillId="0" borderId="111" xfId="0" applyFont="1" applyFill="1" applyBorder="1" applyAlignment="1">
      <alignment horizontal="center" vertical="center"/>
    </xf>
    <xf numFmtId="0" fontId="39" fillId="4" borderId="111" xfId="0" applyFont="1" applyFill="1" applyBorder="1" applyAlignment="1">
      <alignment horizontal="center" vertical="center"/>
    </xf>
    <xf numFmtId="0" fontId="26" fillId="0" borderId="245" xfId="0" applyFont="1" applyFill="1" applyBorder="1" applyAlignment="1">
      <alignment horizontal="center" vertical="center"/>
    </xf>
    <xf numFmtId="0" fontId="39" fillId="0" borderId="245" xfId="0" applyFont="1" applyFill="1" applyBorder="1" applyAlignment="1">
      <alignment horizontal="center" vertical="center"/>
    </xf>
    <xf numFmtId="0" fontId="57" fillId="0" borderId="134" xfId="0" applyFont="1" applyFill="1" applyBorder="1" applyAlignment="1">
      <alignment horizontal="center" vertical="center"/>
    </xf>
    <xf numFmtId="0" fontId="57" fillId="0" borderId="215" xfId="0" applyFont="1" applyFill="1" applyBorder="1" applyAlignment="1">
      <alignment horizontal="center" vertical="center"/>
    </xf>
    <xf numFmtId="0" fontId="39" fillId="0" borderId="330" xfId="0" applyFont="1" applyFill="1" applyBorder="1" applyAlignment="1">
      <alignment horizontal="center" vertical="center" wrapText="1"/>
    </xf>
    <xf numFmtId="0" fontId="40" fillId="0" borderId="338" xfId="0" applyFont="1" applyBorder="1" applyAlignment="1">
      <alignment horizontal="center" vertical="center" textRotation="90" wrapText="1"/>
    </xf>
    <xf numFmtId="0" fontId="40" fillId="0" borderId="331" xfId="0" applyFont="1" applyBorder="1" applyAlignment="1">
      <alignment horizontal="center" vertical="center"/>
    </xf>
    <xf numFmtId="0" fontId="40" fillId="0" borderId="145" xfId="0" applyFont="1" applyBorder="1" applyAlignment="1">
      <alignment horizontal="center" vertical="center"/>
    </xf>
    <xf numFmtId="0" fontId="26" fillId="0" borderId="270" xfId="0" applyFont="1" applyFill="1" applyBorder="1" applyAlignment="1">
      <alignment horizontal="center" vertical="center" wrapText="1"/>
    </xf>
    <xf numFmtId="0" fontId="26" fillId="0" borderId="279" xfId="0" applyFont="1" applyFill="1" applyBorder="1" applyAlignment="1">
      <alignment horizontal="center" vertical="center" wrapText="1"/>
    </xf>
    <xf numFmtId="0" fontId="26" fillId="0" borderId="280" xfId="0" applyFont="1" applyFill="1" applyBorder="1" applyAlignment="1">
      <alignment horizontal="center" vertical="center"/>
    </xf>
    <xf numFmtId="0" fontId="26" fillId="0" borderId="74" xfId="0" applyFont="1" applyFill="1" applyBorder="1" applyAlignment="1">
      <alignment horizontal="center" vertical="center" wrapText="1"/>
    </xf>
    <xf numFmtId="0" fontId="26" fillId="0" borderId="344" xfId="0" applyFont="1" applyFill="1" applyBorder="1" applyAlignment="1">
      <alignment horizontal="center" vertical="center" wrapText="1"/>
    </xf>
    <xf numFmtId="0" fontId="39" fillId="0" borderId="154" xfId="0" applyFont="1" applyFill="1" applyBorder="1" applyAlignment="1">
      <alignment horizontal="center" vertical="center" wrapText="1"/>
    </xf>
    <xf numFmtId="0" fontId="39" fillId="0" borderId="155" xfId="0" applyFont="1" applyFill="1" applyBorder="1" applyAlignment="1">
      <alignment horizontal="center" vertical="center" wrapText="1"/>
    </xf>
    <xf numFmtId="0" fontId="26" fillId="0" borderId="156" xfId="0" applyFont="1" applyFill="1" applyBorder="1" applyAlignment="1">
      <alignment horizontal="center" vertical="center"/>
    </xf>
    <xf numFmtId="0" fontId="39" fillId="0" borderId="195" xfId="0" applyFont="1" applyFill="1" applyBorder="1" applyAlignment="1">
      <alignment horizontal="center" vertical="center" wrapText="1"/>
    </xf>
    <xf numFmtId="0" fontId="39" fillId="0" borderId="196" xfId="0" applyFont="1" applyFill="1" applyBorder="1" applyAlignment="1">
      <alignment horizontal="center" vertical="center" wrapText="1"/>
    </xf>
    <xf numFmtId="0" fontId="26" fillId="0" borderId="244" xfId="0" applyFont="1" applyFill="1" applyBorder="1" applyAlignment="1">
      <alignment horizontal="center" vertical="center" wrapText="1"/>
    </xf>
    <xf numFmtId="0" fontId="26" fillId="0" borderId="248" xfId="0" applyFont="1" applyFill="1" applyBorder="1" applyAlignment="1">
      <alignment horizontal="center" vertical="center" wrapText="1"/>
    </xf>
    <xf numFmtId="0" fontId="39" fillId="0" borderId="350" xfId="0" applyFont="1" applyFill="1" applyBorder="1" applyAlignment="1">
      <alignment horizontal="center" vertical="center"/>
    </xf>
    <xf numFmtId="0" fontId="39" fillId="0" borderId="351" xfId="0" applyFont="1" applyFill="1" applyBorder="1" applyAlignment="1">
      <alignment horizontal="center" vertical="center"/>
    </xf>
    <xf numFmtId="0" fontId="39" fillId="0" borderId="352" xfId="0" applyFont="1" applyFill="1" applyBorder="1" applyAlignment="1">
      <alignment horizontal="center" vertical="center"/>
    </xf>
    <xf numFmtId="0" fontId="26" fillId="0" borderId="241" xfId="0" applyFont="1" applyFill="1" applyBorder="1" applyAlignment="1">
      <alignment horizontal="center" vertical="center"/>
    </xf>
    <xf numFmtId="0" fontId="39" fillId="0" borderId="353" xfId="0" applyFont="1" applyFill="1" applyBorder="1" applyAlignment="1">
      <alignment horizontal="center" vertical="center"/>
    </xf>
    <xf numFmtId="0" fontId="39" fillId="0" borderId="354" xfId="0" applyFont="1" applyFill="1" applyBorder="1" applyAlignment="1">
      <alignment horizontal="center" vertical="center"/>
    </xf>
    <xf numFmtId="0" fontId="39" fillId="0" borderId="347" xfId="0" applyFont="1" applyFill="1" applyBorder="1" applyAlignment="1">
      <alignment horizontal="center" vertical="center"/>
    </xf>
    <xf numFmtId="0" fontId="39" fillId="0" borderId="348" xfId="0" applyFont="1" applyFill="1" applyBorder="1" applyAlignment="1">
      <alignment horizontal="center" vertical="center"/>
    </xf>
    <xf numFmtId="0" fontId="39" fillId="0" borderId="348" xfId="0" applyFont="1" applyFill="1" applyBorder="1" applyAlignment="1">
      <alignment horizontal="center" vertical="center" wrapText="1"/>
    </xf>
    <xf numFmtId="0" fontId="39" fillId="0" borderId="328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168" xfId="0" applyFont="1" applyFill="1" applyBorder="1" applyAlignment="1">
      <alignment horizontal="center" vertical="center"/>
    </xf>
    <xf numFmtId="0" fontId="26" fillId="0" borderId="216" xfId="0" applyFont="1" applyFill="1" applyBorder="1" applyAlignment="1">
      <alignment horizontal="center" vertical="center"/>
    </xf>
    <xf numFmtId="0" fontId="26" fillId="0" borderId="243" xfId="23" applyFont="1" applyFill="1" applyBorder="1" applyAlignment="1">
      <alignment horizontal="left" vertical="center" wrapText="1"/>
    </xf>
    <xf numFmtId="0" fontId="57" fillId="0" borderId="216" xfId="0" applyFont="1" applyFill="1" applyBorder="1" applyAlignment="1">
      <alignment horizontal="center" vertical="center"/>
    </xf>
    <xf numFmtId="0" fontId="19" fillId="4" borderId="269" xfId="31" applyFont="1" applyFill="1" applyBorder="1" applyAlignment="1" applyProtection="1">
      <alignment vertical="center" wrapText="1"/>
      <protection locked="0"/>
    </xf>
    <xf numFmtId="0" fontId="19" fillId="4" borderId="144" xfId="31" applyFont="1" applyFill="1" applyBorder="1" applyAlignment="1" applyProtection="1">
      <alignment vertical="center" wrapText="1"/>
      <protection locked="0"/>
    </xf>
    <xf numFmtId="0" fontId="15" fillId="4" borderId="330" xfId="30" quotePrefix="1" applyFont="1" applyFill="1" applyBorder="1" applyAlignment="1" applyProtection="1">
      <alignment horizontal="center" vertical="center" wrapText="1"/>
      <protection locked="0"/>
    </xf>
    <xf numFmtId="0" fontId="15" fillId="4" borderId="339" xfId="30" quotePrefix="1" applyFont="1" applyFill="1" applyBorder="1" applyAlignment="1" applyProtection="1">
      <alignment horizontal="center" vertical="center" wrapText="1"/>
      <protection locked="0"/>
    </xf>
    <xf numFmtId="0" fontId="19" fillId="4" borderId="144" xfId="0" applyFont="1" applyFill="1" applyBorder="1" applyAlignment="1" applyProtection="1">
      <alignment horizontal="left" vertical="center" wrapText="1"/>
      <protection locked="0"/>
    </xf>
    <xf numFmtId="0" fontId="19" fillId="4" borderId="355" xfId="0" applyFont="1" applyFill="1" applyBorder="1" applyAlignment="1" applyProtection="1">
      <alignment horizontal="left" vertical="center" wrapText="1"/>
      <protection locked="0"/>
    </xf>
    <xf numFmtId="0" fontId="15" fillId="4" borderId="354" xfId="30" quotePrefix="1" applyFont="1" applyFill="1" applyBorder="1" applyAlignment="1" applyProtection="1">
      <alignment horizontal="center" vertical="center" wrapText="1"/>
      <protection locked="0"/>
    </xf>
    <xf numFmtId="0" fontId="15" fillId="4" borderId="356" xfId="30" quotePrefix="1" applyFont="1" applyFill="1" applyBorder="1" applyAlignment="1" applyProtection="1">
      <alignment horizontal="center" vertical="center" wrapText="1"/>
      <protection locked="0"/>
    </xf>
    <xf numFmtId="0" fontId="19" fillId="4" borderId="350" xfId="0" applyFont="1" applyFill="1" applyBorder="1" applyAlignment="1" applyProtection="1">
      <alignment horizontal="left" vertical="center" wrapText="1"/>
      <protection locked="0"/>
    </xf>
    <xf numFmtId="0" fontId="19" fillId="4" borderId="351" xfId="0" applyFont="1" applyFill="1" applyBorder="1" applyAlignment="1" applyProtection="1">
      <alignment horizontal="center" vertical="center"/>
      <protection locked="0"/>
    </xf>
    <xf numFmtId="0" fontId="19" fillId="4" borderId="356" xfId="0" applyFont="1" applyFill="1" applyBorder="1" applyAlignment="1" applyProtection="1">
      <alignment horizontal="center" vertical="center"/>
      <protection locked="0"/>
    </xf>
    <xf numFmtId="0" fontId="19" fillId="4" borderId="354" xfId="0" applyFont="1" applyFill="1" applyBorder="1" applyAlignment="1" applyProtection="1">
      <alignment horizontal="center" vertical="center"/>
      <protection locked="0"/>
    </xf>
    <xf numFmtId="0" fontId="6" fillId="4" borderId="305" xfId="28" quotePrefix="1" applyFont="1" applyFill="1" applyBorder="1" applyAlignment="1" applyProtection="1">
      <alignment horizontal="center" vertical="center" wrapText="1"/>
      <protection locked="0"/>
    </xf>
    <xf numFmtId="0" fontId="7" fillId="4" borderId="305" xfId="28" quotePrefix="1" applyFont="1" applyFill="1" applyBorder="1" applyAlignment="1" applyProtection="1">
      <alignment horizontal="center" vertical="center" wrapText="1"/>
      <protection locked="0"/>
    </xf>
    <xf numFmtId="0" fontId="9" fillId="4" borderId="305" xfId="28" quotePrefix="1" applyFont="1" applyFill="1" applyBorder="1" applyAlignment="1" applyProtection="1">
      <alignment horizontal="center" vertical="center" wrapText="1"/>
      <protection locked="0"/>
    </xf>
    <xf numFmtId="0" fontId="14" fillId="4" borderId="269" xfId="30" quotePrefix="1" applyFont="1" applyFill="1" applyBorder="1" applyAlignment="1" applyProtection="1">
      <alignment horizontal="center" vertical="center" wrapText="1"/>
      <protection locked="0"/>
    </xf>
    <xf numFmtId="0" fontId="25" fillId="4" borderId="269" xfId="0" applyFont="1" applyFill="1" applyBorder="1" applyAlignment="1" applyProtection="1">
      <alignment horizontal="center" vertical="center"/>
      <protection locked="0"/>
    </xf>
    <xf numFmtId="0" fontId="16" fillId="4" borderId="311" xfId="33" quotePrefix="1" applyFont="1" applyFill="1" applyBorder="1" applyAlignment="1" applyProtection="1">
      <alignment vertical="center" wrapText="1"/>
      <protection locked="0"/>
    </xf>
    <xf numFmtId="0" fontId="15" fillId="4" borderId="330" xfId="30" quotePrefix="1" applyFont="1" applyFill="1" applyBorder="1" applyAlignment="1" applyProtection="1">
      <alignment vertical="center" wrapText="1"/>
      <protection locked="0"/>
    </xf>
    <xf numFmtId="0" fontId="15" fillId="4" borderId="339" xfId="30" quotePrefix="1" applyFont="1" applyFill="1" applyBorder="1" applyAlignment="1" applyProtection="1">
      <alignment vertical="center" wrapText="1"/>
      <protection locked="0"/>
    </xf>
    <xf numFmtId="0" fontId="15" fillId="4" borderId="247" xfId="33" quotePrefix="1" applyFont="1" applyFill="1" applyBorder="1" applyAlignment="1" applyProtection="1">
      <alignment horizontal="center" vertical="center" wrapText="1"/>
      <protection locked="0"/>
    </xf>
    <xf numFmtId="0" fontId="15" fillId="4" borderId="196" xfId="30" quotePrefix="1" applyFont="1" applyFill="1" applyBorder="1" applyAlignment="1" applyProtection="1">
      <alignment horizontal="center" vertical="center" wrapText="1"/>
      <protection locked="0"/>
    </xf>
    <xf numFmtId="0" fontId="14" fillId="4" borderId="269" xfId="30" quotePrefix="1" applyFont="1" applyFill="1" applyBorder="1" applyAlignment="1" applyProtection="1">
      <alignment vertical="center" wrapText="1"/>
      <protection locked="0"/>
    </xf>
    <xf numFmtId="0" fontId="14" fillId="4" borderId="248" xfId="33" quotePrefix="1" applyFont="1" applyFill="1" applyBorder="1" applyAlignment="1" applyProtection="1">
      <alignment vertical="center" wrapText="1"/>
      <protection locked="0"/>
    </xf>
    <xf numFmtId="0" fontId="14" fillId="4" borderId="196" xfId="30" quotePrefix="1" applyFont="1" applyFill="1" applyBorder="1" applyAlignment="1" applyProtection="1">
      <alignment horizontal="center" vertical="center" wrapText="1"/>
      <protection locked="0"/>
    </xf>
    <xf numFmtId="0" fontId="14" fillId="4" borderId="19" xfId="30" quotePrefix="1" applyFont="1" applyFill="1" applyBorder="1" applyAlignment="1" applyProtection="1">
      <alignment horizontal="center" vertical="center" wrapText="1"/>
      <protection locked="0"/>
    </xf>
    <xf numFmtId="0" fontId="15" fillId="4" borderId="271" xfId="30" quotePrefix="1" applyFont="1" applyFill="1" applyBorder="1" applyAlignment="1" applyProtection="1">
      <alignment vertical="center" wrapText="1"/>
      <protection locked="0"/>
    </xf>
    <xf numFmtId="0" fontId="15" fillId="4" borderId="281" xfId="30" quotePrefix="1" applyFont="1" applyFill="1" applyBorder="1" applyAlignment="1" applyProtection="1">
      <alignment vertical="center" wrapText="1"/>
      <protection locked="0"/>
    </xf>
    <xf numFmtId="0" fontId="14" fillId="4" borderId="144" xfId="30" quotePrefix="1" applyFont="1" applyFill="1" applyBorder="1" applyAlignment="1" applyProtection="1">
      <alignment vertical="center" wrapText="1"/>
      <protection locked="0"/>
    </xf>
    <xf numFmtId="0" fontId="19" fillId="4" borderId="334" xfId="33" quotePrefix="1" applyFont="1" applyFill="1" applyBorder="1" applyAlignment="1" applyProtection="1">
      <alignment vertical="center" wrapText="1"/>
      <protection locked="0"/>
    </xf>
    <xf numFmtId="0" fontId="19" fillId="4" borderId="349" xfId="33" quotePrefix="1" applyFont="1" applyFill="1" applyBorder="1" applyAlignment="1" applyProtection="1">
      <alignment vertical="center" wrapText="1"/>
      <protection locked="0"/>
    </xf>
    <xf numFmtId="0" fontId="14" fillId="4" borderId="58" xfId="30" quotePrefix="1" applyFont="1" applyFill="1" applyBorder="1" applyAlignment="1" applyProtection="1">
      <alignment vertical="center" wrapText="1"/>
      <protection locked="0"/>
    </xf>
    <xf numFmtId="0" fontId="19" fillId="4" borderId="334" xfId="0" applyFont="1" applyFill="1" applyBorder="1" applyAlignment="1" applyProtection="1">
      <alignment vertical="center" wrapText="1"/>
      <protection locked="0"/>
    </xf>
    <xf numFmtId="0" fontId="15" fillId="4" borderId="334" xfId="30" quotePrefix="1" applyFont="1" applyFill="1" applyBorder="1" applyAlignment="1" applyProtection="1">
      <alignment vertical="center" wrapText="1"/>
      <protection locked="0"/>
    </xf>
    <xf numFmtId="0" fontId="15" fillId="4" borderId="349" xfId="30" quotePrefix="1" applyFont="1" applyFill="1" applyBorder="1" applyAlignment="1" applyProtection="1">
      <alignment vertical="center" wrapText="1"/>
      <protection locked="0"/>
    </xf>
    <xf numFmtId="0" fontId="25" fillId="4" borderId="74" xfId="31" applyFont="1" applyFill="1" applyBorder="1" applyAlignment="1" applyProtection="1">
      <alignment vertical="center" wrapText="1"/>
      <protection locked="0"/>
    </xf>
    <xf numFmtId="0" fontId="25" fillId="4" borderId="344" xfId="0" applyFont="1" applyFill="1" applyBorder="1" applyAlignment="1" applyProtection="1">
      <alignment horizontal="center" vertical="center"/>
      <protection locked="0"/>
    </xf>
    <xf numFmtId="0" fontId="14" fillId="4" borderId="243" xfId="33" quotePrefix="1" applyFont="1" applyFill="1" applyBorder="1" applyAlignment="1" applyProtection="1">
      <alignment vertical="center" wrapText="1"/>
      <protection locked="0"/>
    </xf>
    <xf numFmtId="0" fontId="25" fillId="4" borderId="243" xfId="31" applyFont="1" applyFill="1" applyBorder="1" applyAlignment="1" applyProtection="1">
      <alignment vertical="center" wrapText="1"/>
      <protection locked="0"/>
    </xf>
    <xf numFmtId="0" fontId="19" fillId="4" borderId="277" xfId="0" applyFont="1" applyFill="1" applyBorder="1" applyAlignment="1" applyProtection="1">
      <alignment horizontal="left" vertical="center" wrapText="1"/>
      <protection locked="0"/>
    </xf>
    <xf numFmtId="0" fontId="19" fillId="4" borderId="142" xfId="0" applyFont="1" applyFill="1" applyBorder="1" applyAlignment="1" applyProtection="1">
      <alignment horizontal="left" vertical="center" wrapText="1"/>
      <protection locked="0"/>
    </xf>
    <xf numFmtId="0" fontId="19" fillId="4" borderId="357" xfId="31" applyFont="1" applyFill="1" applyBorder="1" applyAlignment="1" applyProtection="1">
      <alignment vertical="center" wrapText="1"/>
      <protection locked="0"/>
    </xf>
    <xf numFmtId="0" fontId="25" fillId="4" borderId="243" xfId="0" applyFont="1" applyFill="1" applyBorder="1" applyAlignment="1" applyProtection="1">
      <alignment horizontal="left" vertical="center" wrapText="1"/>
      <protection locked="0"/>
    </xf>
    <xf numFmtId="0" fontId="24" fillId="4" borderId="243" xfId="33" quotePrefix="1" applyFont="1" applyFill="1" applyBorder="1" applyAlignment="1" applyProtection="1">
      <alignment vertical="center" wrapText="1"/>
      <protection locked="0"/>
    </xf>
    <xf numFmtId="0" fontId="14" fillId="4" borderId="243" xfId="33" applyFont="1" applyFill="1" applyBorder="1" applyAlignment="1" applyProtection="1">
      <alignment vertical="center" wrapText="1"/>
      <protection locked="0"/>
    </xf>
    <xf numFmtId="0" fontId="19" fillId="4" borderId="328" xfId="31" applyFont="1" applyFill="1" applyBorder="1" applyAlignment="1" applyProtection="1">
      <alignment vertical="center" wrapText="1"/>
      <protection locked="0"/>
    </xf>
    <xf numFmtId="0" fontId="15" fillId="4" borderId="247" xfId="33" quotePrefix="1" applyFont="1" applyFill="1" applyBorder="1" applyAlignment="1" applyProtection="1">
      <alignment vertical="center" wrapText="1"/>
      <protection locked="0"/>
    </xf>
    <xf numFmtId="0" fontId="19" fillId="4" borderId="247" xfId="33" quotePrefix="1" applyFont="1" applyFill="1" applyBorder="1" applyAlignment="1" applyProtection="1">
      <alignment horizontal="center" vertical="center" wrapText="1"/>
      <protection locked="0"/>
    </xf>
    <xf numFmtId="0" fontId="14" fillId="4" borderId="247" xfId="33" quotePrefix="1" applyFont="1" applyFill="1" applyBorder="1" applyAlignment="1" applyProtection="1">
      <alignment vertical="center" wrapText="1"/>
      <protection locked="0"/>
    </xf>
    <xf numFmtId="0" fontId="19" fillId="4" borderId="247" xfId="30" quotePrefix="1" applyFont="1" applyFill="1" applyBorder="1" applyAlignment="1" applyProtection="1">
      <alignment horizontal="center" vertical="center" wrapText="1"/>
      <protection locked="0"/>
    </xf>
    <xf numFmtId="0" fontId="15" fillId="4" borderId="168" xfId="30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5" fillId="4" borderId="249" xfId="33" quotePrefix="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19" fillId="4" borderId="249" xfId="33" quotePrefix="1" applyFont="1" applyFill="1" applyBorder="1" applyAlignment="1" applyProtection="1">
      <alignment horizontal="center" vertical="center" wrapText="1"/>
      <protection locked="0"/>
    </xf>
    <xf numFmtId="0" fontId="15" fillId="4" borderId="270" xfId="30" quotePrefix="1" applyFont="1" applyFill="1" applyBorder="1" applyAlignment="1" applyProtection="1">
      <alignment vertical="center" wrapText="1"/>
      <protection locked="0"/>
    </xf>
    <xf numFmtId="0" fontId="15" fillId="4" borderId="279" xfId="30" quotePrefix="1" applyFont="1" applyFill="1" applyBorder="1" applyAlignment="1" applyProtection="1">
      <alignment vertical="center" wrapText="1"/>
      <protection locked="0"/>
    </xf>
    <xf numFmtId="0" fontId="14" fillId="4" borderId="280" xfId="30" quotePrefix="1" applyFont="1" applyFill="1" applyBorder="1" applyAlignment="1" applyProtection="1">
      <alignment vertical="center" wrapText="1"/>
      <protection locked="0"/>
    </xf>
    <xf numFmtId="0" fontId="15" fillId="4" borderId="338" xfId="30" quotePrefix="1" applyFont="1" applyFill="1" applyBorder="1" applyAlignment="1" applyProtection="1">
      <alignment vertical="center" wrapText="1"/>
      <protection locked="0"/>
    </xf>
    <xf numFmtId="0" fontId="15" fillId="4" borderId="331" xfId="30" quotePrefix="1" applyFont="1" applyFill="1" applyBorder="1" applyAlignment="1" applyProtection="1">
      <alignment vertical="center" wrapText="1"/>
      <protection locked="0"/>
    </xf>
    <xf numFmtId="0" fontId="14" fillId="4" borderId="145" xfId="30" quotePrefix="1" applyFont="1" applyFill="1" applyBorder="1" applyAlignment="1" applyProtection="1">
      <alignment vertical="center" wrapText="1"/>
      <protection locked="0"/>
    </xf>
    <xf numFmtId="0" fontId="19" fillId="4" borderId="346" xfId="33" quotePrefix="1" applyFont="1" applyFill="1" applyBorder="1" applyAlignment="1" applyProtection="1">
      <alignment vertical="center" wrapText="1"/>
      <protection locked="0"/>
    </xf>
    <xf numFmtId="0" fontId="19" fillId="4" borderId="347" xfId="33" quotePrefix="1" applyFont="1" applyFill="1" applyBorder="1" applyAlignment="1" applyProtection="1">
      <alignment vertical="center" wrapText="1"/>
      <protection locked="0"/>
    </xf>
    <xf numFmtId="0" fontId="14" fillId="4" borderId="348" xfId="30" quotePrefix="1" applyFont="1" applyFill="1" applyBorder="1" applyAlignment="1" applyProtection="1">
      <alignment vertical="center" wrapText="1"/>
      <protection locked="0"/>
    </xf>
    <xf numFmtId="0" fontId="14" fillId="4" borderId="249" xfId="33" quotePrefix="1" applyFont="1" applyFill="1" applyBorder="1" applyAlignment="1" applyProtection="1">
      <alignment vertical="center" wrapText="1"/>
      <protection locked="0"/>
    </xf>
    <xf numFmtId="0" fontId="15" fillId="4" borderId="244" xfId="30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horizontal="center" vertical="center" wrapText="1"/>
      <protection locked="0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44" xfId="30" quotePrefix="1" applyFont="1" applyFill="1" applyBorder="1" applyAlignment="1" applyProtection="1">
      <alignment horizontal="center" vertical="center" wrapText="1"/>
      <protection locked="0"/>
    </xf>
    <xf numFmtId="0" fontId="14" fillId="4" borderId="345" xfId="30" quotePrefix="1" applyFont="1" applyFill="1" applyBorder="1" applyAlignment="1" applyProtection="1">
      <alignment horizontal="center" vertical="center" wrapText="1"/>
      <protection locked="0"/>
    </xf>
    <xf numFmtId="0" fontId="19" fillId="4" borderId="244" xfId="30" quotePrefix="1" applyFont="1" applyFill="1" applyBorder="1" applyAlignment="1" applyProtection="1">
      <alignment horizontal="center" vertical="center" wrapText="1"/>
      <protection locked="0"/>
    </xf>
    <xf numFmtId="0" fontId="19" fillId="4" borderId="249" xfId="30" quotePrefix="1" applyFont="1" applyFill="1" applyBorder="1" applyAlignment="1" applyProtection="1">
      <alignment horizontal="center" vertical="center" wrapText="1"/>
      <protection locked="0"/>
    </xf>
    <xf numFmtId="0" fontId="14" fillId="4" borderId="245" xfId="33" quotePrefix="1" applyFont="1" applyFill="1" applyBorder="1" applyAlignment="1" applyProtection="1">
      <alignment vertical="center" wrapText="1"/>
      <protection locked="0"/>
    </xf>
    <xf numFmtId="0" fontId="19" fillId="4" borderId="245" xfId="30" quotePrefix="1" applyFont="1" applyFill="1" applyBorder="1" applyAlignment="1" applyProtection="1">
      <alignment horizontal="center" vertical="center" wrapText="1"/>
      <protection locked="0"/>
    </xf>
    <xf numFmtId="0" fontId="19" fillId="4" borderId="245" xfId="33" quotePrefix="1" applyFont="1" applyFill="1" applyBorder="1" applyAlignment="1" applyProtection="1">
      <alignment horizontal="center" vertical="center" wrapText="1"/>
      <protection locked="0"/>
    </xf>
    <xf numFmtId="0" fontId="15" fillId="4" borderId="245" xfId="33" quotePrefix="1" applyFont="1" applyFill="1" applyBorder="1" applyAlignment="1" applyProtection="1">
      <alignment horizontal="center" vertical="center" wrapText="1"/>
      <protection locked="0"/>
    </xf>
    <xf numFmtId="0" fontId="15" fillId="4" borderId="245" xfId="30" quotePrefix="1" applyFont="1" applyFill="1" applyBorder="1" applyAlignment="1" applyProtection="1">
      <alignment horizontal="center" vertical="center" wrapText="1"/>
      <protection locked="0"/>
    </xf>
    <xf numFmtId="0" fontId="14" fillId="4" borderId="272" xfId="30" quotePrefix="1" applyFont="1" applyFill="1" applyBorder="1" applyAlignment="1" applyProtection="1">
      <alignment vertical="center" wrapText="1"/>
      <protection locked="0"/>
    </xf>
    <xf numFmtId="0" fontId="14" fillId="4" borderId="358" xfId="30" quotePrefix="1" applyFont="1" applyFill="1" applyBorder="1" applyAlignment="1" applyProtection="1">
      <alignment vertical="center" wrapText="1"/>
      <protection locked="0"/>
    </xf>
    <xf numFmtId="0" fontId="14" fillId="4" borderId="335" xfId="30" quotePrefix="1" applyFont="1" applyFill="1" applyBorder="1" applyAlignment="1" applyProtection="1">
      <alignment vertical="center" wrapText="1"/>
      <protection locked="0"/>
    </xf>
    <xf numFmtId="0" fontId="19" fillId="4" borderId="247" xfId="0" applyFont="1" applyFill="1" applyBorder="1" applyAlignment="1" applyProtection="1">
      <alignment horizontal="center" vertical="center" wrapText="1"/>
      <protection locked="0"/>
    </xf>
    <xf numFmtId="0" fontId="19" fillId="4" borderId="347" xfId="0" applyFont="1" applyFill="1" applyBorder="1" applyAlignment="1" applyProtection="1">
      <alignment vertical="center" wrapText="1"/>
      <protection locked="0"/>
    </xf>
    <xf numFmtId="0" fontId="49" fillId="4" borderId="305" xfId="28" quotePrefix="1" applyFont="1" applyFill="1" applyBorder="1" applyAlignment="1" applyProtection="1">
      <alignment horizontal="center" vertical="center" wrapText="1"/>
      <protection locked="0"/>
    </xf>
    <xf numFmtId="0" fontId="14" fillId="2" borderId="360" xfId="7" applyFont="1" applyFill="1" applyBorder="1" applyAlignment="1">
      <alignment horizontal="center" vertical="center" wrapText="1"/>
    </xf>
    <xf numFmtId="0" fontId="14" fillId="2" borderId="361" xfId="7" applyFont="1" applyFill="1" applyBorder="1" applyAlignment="1">
      <alignment horizontal="center" vertical="center" wrapText="1"/>
    </xf>
    <xf numFmtId="0" fontId="25" fillId="2" borderId="360" xfId="0" applyFont="1" applyFill="1" applyBorder="1" applyAlignment="1">
      <alignment horizontal="center" vertical="center"/>
    </xf>
    <xf numFmtId="0" fontId="15" fillId="2" borderId="366" xfId="7" applyFont="1" applyFill="1" applyBorder="1" applyAlignment="1">
      <alignment horizontal="center" vertical="center" wrapText="1"/>
    </xf>
    <xf numFmtId="0" fontId="15" fillId="2" borderId="285" xfId="7" applyFont="1" applyFill="1" applyBorder="1" applyAlignment="1">
      <alignment horizontal="center" vertical="center" wrapText="1"/>
    </xf>
    <xf numFmtId="0" fontId="14" fillId="2" borderId="359" xfId="7" applyFont="1" applyFill="1" applyBorder="1" applyAlignment="1">
      <alignment horizontal="center" vertical="center" wrapText="1"/>
    </xf>
    <xf numFmtId="0" fontId="15" fillId="2" borderId="284" xfId="7" applyFont="1" applyFill="1" applyBorder="1" applyAlignment="1">
      <alignment horizontal="center" vertical="center" wrapText="1"/>
    </xf>
    <xf numFmtId="0" fontId="15" fillId="2" borderId="282" xfId="10" applyFont="1" applyFill="1" applyBorder="1" applyAlignment="1">
      <alignment horizontal="center" vertical="center" wrapText="1"/>
    </xf>
    <xf numFmtId="0" fontId="15" fillId="2" borderId="284" xfId="10" applyFont="1" applyFill="1" applyBorder="1" applyAlignment="1">
      <alignment horizontal="center" vertical="center" wrapText="1"/>
    </xf>
    <xf numFmtId="0" fontId="15" fillId="2" borderId="368" xfId="7" applyFont="1" applyFill="1" applyBorder="1" applyAlignment="1">
      <alignment horizontal="center" vertical="center" wrapText="1"/>
    </xf>
    <xf numFmtId="0" fontId="14" fillId="2" borderId="319" xfId="10" applyFont="1" applyFill="1" applyBorder="1" applyAlignment="1">
      <alignment horizontal="center" vertical="center" wrapText="1"/>
    </xf>
    <xf numFmtId="0" fontId="14" fillId="2" borderId="368" xfId="10" applyFont="1" applyFill="1" applyBorder="1" applyAlignment="1">
      <alignment horizontal="center" vertical="center" wrapText="1"/>
    </xf>
    <xf numFmtId="0" fontId="17" fillId="2" borderId="360" xfId="0" applyFont="1" applyFill="1" applyBorder="1" applyAlignment="1">
      <alignment horizontal="center" vertical="center"/>
    </xf>
    <xf numFmtId="0" fontId="14" fillId="2" borderId="319" xfId="7" applyFont="1" applyFill="1" applyBorder="1" applyAlignment="1">
      <alignment horizontal="center" vertical="center" wrapText="1"/>
    </xf>
    <xf numFmtId="0" fontId="14" fillId="2" borderId="320" xfId="10" applyFont="1" applyFill="1" applyBorder="1" applyAlignment="1">
      <alignment horizontal="center" vertical="center" wrapText="1"/>
    </xf>
    <xf numFmtId="0" fontId="15" fillId="2" borderId="369" xfId="10" applyFont="1" applyFill="1" applyBorder="1" applyAlignment="1">
      <alignment horizontal="center" vertical="center" wrapText="1"/>
    </xf>
    <xf numFmtId="0" fontId="15" fillId="2" borderId="370" xfId="10" applyFont="1" applyFill="1" applyBorder="1" applyAlignment="1">
      <alignment horizontal="center" vertical="center" wrapText="1"/>
    </xf>
    <xf numFmtId="0" fontId="15" fillId="2" borderId="371" xfId="10" applyFont="1" applyFill="1" applyBorder="1" applyAlignment="1">
      <alignment horizontal="center" vertical="center" wrapText="1"/>
    </xf>
    <xf numFmtId="0" fontId="15" fillId="2" borderId="372" xfId="10" applyFont="1" applyFill="1" applyBorder="1" applyAlignment="1">
      <alignment horizontal="center" vertical="center" wrapText="1"/>
    </xf>
    <xf numFmtId="0" fontId="15" fillId="2" borderId="265" xfId="10" applyFont="1" applyFill="1" applyBorder="1" applyAlignment="1">
      <alignment horizontal="center" vertical="center" wrapText="1"/>
    </xf>
    <xf numFmtId="0" fontId="15" fillId="0" borderId="368" xfId="10" applyFont="1" applyFill="1" applyBorder="1" applyAlignment="1">
      <alignment horizontal="center" vertical="center" wrapText="1"/>
    </xf>
    <xf numFmtId="0" fontId="15" fillId="2" borderId="368" xfId="10" applyFont="1" applyFill="1" applyBorder="1" applyAlignment="1">
      <alignment horizontal="center" vertical="center" wrapText="1"/>
    </xf>
    <xf numFmtId="0" fontId="15" fillId="0" borderId="369" xfId="10" applyFont="1" applyFill="1" applyBorder="1" applyAlignment="1">
      <alignment horizontal="center" vertical="center" wrapText="1"/>
    </xf>
    <xf numFmtId="0" fontId="15" fillId="0" borderId="370" xfId="10" applyFont="1" applyFill="1" applyBorder="1" applyAlignment="1">
      <alignment horizontal="center" vertical="center" wrapText="1"/>
    </xf>
    <xf numFmtId="0" fontId="15" fillId="2" borderId="363" xfId="7" applyFont="1" applyFill="1" applyBorder="1" applyAlignment="1">
      <alignment horizontal="center" vertical="center" wrapText="1"/>
    </xf>
    <xf numFmtId="0" fontId="15" fillId="2" borderId="364" xfId="7" applyFont="1" applyFill="1" applyBorder="1" applyAlignment="1">
      <alignment horizontal="center" vertical="center" wrapText="1"/>
    </xf>
    <xf numFmtId="0" fontId="15" fillId="2" borderId="373" xfId="7" applyFont="1" applyFill="1" applyBorder="1" applyAlignment="1">
      <alignment horizontal="center" vertical="center" wrapText="1"/>
    </xf>
    <xf numFmtId="0" fontId="15" fillId="2" borderId="371" xfId="7" applyFont="1" applyFill="1" applyBorder="1" applyAlignment="1">
      <alignment horizontal="center" vertical="center" wrapText="1"/>
    </xf>
    <xf numFmtId="0" fontId="14" fillId="2" borderId="368" xfId="7" applyFont="1" applyFill="1" applyBorder="1" applyAlignment="1">
      <alignment horizontal="center" vertical="center" wrapText="1"/>
    </xf>
    <xf numFmtId="0" fontId="15" fillId="2" borderId="360" xfId="10" applyFont="1" applyFill="1" applyBorder="1" applyAlignment="1">
      <alignment horizontal="center" vertical="center" wrapText="1"/>
    </xf>
    <xf numFmtId="0" fontId="15" fillId="2" borderId="361" xfId="10" applyFont="1" applyFill="1" applyBorder="1" applyAlignment="1">
      <alignment horizontal="center" vertical="center" wrapText="1"/>
    </xf>
    <xf numFmtId="0" fontId="15" fillId="2" borderId="367" xfId="10" applyFont="1" applyFill="1" applyBorder="1" applyAlignment="1">
      <alignment horizontal="center" vertical="center" wrapText="1"/>
    </xf>
    <xf numFmtId="0" fontId="15" fillId="2" borderId="318" xfId="10" applyFont="1" applyFill="1" applyBorder="1" applyAlignment="1">
      <alignment horizontal="center" vertical="center" wrapText="1"/>
    </xf>
    <xf numFmtId="0" fontId="15" fillId="2" borderId="362" xfId="10" applyFont="1" applyFill="1" applyBorder="1" applyAlignment="1">
      <alignment horizontal="center" vertical="center" wrapText="1"/>
    </xf>
    <xf numFmtId="0" fontId="15" fillId="2" borderId="365" xfId="7" applyFont="1" applyFill="1" applyBorder="1" applyAlignment="1">
      <alignment horizontal="center" vertical="center" wrapText="1"/>
    </xf>
    <xf numFmtId="0" fontId="32" fillId="0" borderId="297" xfId="0" applyFont="1" applyBorder="1" applyAlignment="1">
      <alignment horizontal="left" wrapText="1"/>
    </xf>
    <xf numFmtId="0" fontId="50" fillId="2" borderId="359" xfId="10" applyFont="1" applyFill="1" applyBorder="1" applyAlignment="1">
      <alignment horizontal="center" vertical="center" wrapText="1"/>
    </xf>
    <xf numFmtId="0" fontId="50" fillId="2" borderId="375" xfId="10" applyFont="1" applyFill="1" applyBorder="1" applyAlignment="1">
      <alignment horizontal="center" vertical="center" wrapText="1"/>
    </xf>
    <xf numFmtId="0" fontId="50" fillId="2" borderId="376" xfId="10" applyFont="1" applyFill="1" applyBorder="1" applyAlignment="1">
      <alignment horizontal="center" vertical="center" wrapText="1"/>
    </xf>
    <xf numFmtId="0" fontId="15" fillId="2" borderId="359" xfId="10" applyFont="1" applyFill="1" applyBorder="1" applyAlignment="1">
      <alignment horizontal="center" vertical="center" wrapText="1"/>
    </xf>
    <xf numFmtId="0" fontId="15" fillId="2" borderId="375" xfId="10" applyFont="1" applyFill="1" applyBorder="1" applyAlignment="1">
      <alignment horizontal="center" vertical="center" wrapText="1"/>
    </xf>
    <xf numFmtId="0" fontId="51" fillId="2" borderId="359" xfId="7" applyFont="1" applyFill="1" applyBorder="1" applyAlignment="1">
      <alignment horizontal="center" vertical="center" wrapText="1"/>
    </xf>
    <xf numFmtId="0" fontId="51" fillId="2" borderId="297" xfId="7" applyFont="1" applyFill="1" applyBorder="1" applyAlignment="1">
      <alignment horizontal="center" vertical="center" wrapText="1"/>
    </xf>
    <xf numFmtId="0" fontId="32" fillId="0" borderId="374" xfId="0" applyFont="1" applyBorder="1" applyAlignment="1">
      <alignment horizontal="left" wrapText="1"/>
    </xf>
    <xf numFmtId="0" fontId="50" fillId="2" borderId="377" xfId="10" applyFont="1" applyFill="1" applyBorder="1" applyAlignment="1">
      <alignment horizontal="center" vertical="center" wrapText="1"/>
    </xf>
    <xf numFmtId="0" fontId="50" fillId="2" borderId="378" xfId="10" applyFont="1" applyFill="1" applyBorder="1" applyAlignment="1">
      <alignment horizontal="center" vertical="center" wrapText="1"/>
    </xf>
    <xf numFmtId="0" fontId="50" fillId="2" borderId="379" xfId="10" applyFont="1" applyFill="1" applyBorder="1" applyAlignment="1">
      <alignment horizontal="center" vertical="center" wrapText="1"/>
    </xf>
    <xf numFmtId="0" fontId="15" fillId="2" borderId="377" xfId="10" applyFont="1" applyFill="1" applyBorder="1" applyAlignment="1">
      <alignment horizontal="center" vertical="center" wrapText="1"/>
    </xf>
    <xf numFmtId="0" fontId="15" fillId="2" borderId="378" xfId="10" applyFont="1" applyFill="1" applyBorder="1" applyAlignment="1">
      <alignment horizontal="center" vertical="center" wrapText="1"/>
    </xf>
    <xf numFmtId="0" fontId="15" fillId="2" borderId="379" xfId="10" applyFont="1" applyFill="1" applyBorder="1" applyAlignment="1">
      <alignment horizontal="center" vertical="center" wrapText="1"/>
    </xf>
    <xf numFmtId="0" fontId="15" fillId="2" borderId="380" xfId="10" applyFont="1" applyFill="1" applyBorder="1" applyAlignment="1">
      <alignment horizontal="center" vertical="center" wrapText="1"/>
    </xf>
    <xf numFmtId="0" fontId="15" fillId="2" borderId="381" xfId="10" applyFont="1" applyFill="1" applyBorder="1" applyAlignment="1">
      <alignment horizontal="center" vertical="center" wrapText="1"/>
    </xf>
    <xf numFmtId="0" fontId="51" fillId="2" borderId="377" xfId="7" applyFont="1" applyFill="1" applyBorder="1" applyAlignment="1">
      <alignment horizontal="center" vertical="center" wrapText="1"/>
    </xf>
    <xf numFmtId="0" fontId="51" fillId="2" borderId="374" xfId="7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4" borderId="0" xfId="0" applyFont="1" applyFill="1"/>
    <xf numFmtId="0" fontId="25" fillId="4" borderId="0" xfId="0" applyFont="1" applyFill="1" applyBorder="1" applyAlignment="1">
      <alignment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center" vertical="center" wrapText="1"/>
    </xf>
    <xf numFmtId="0" fontId="25" fillId="4" borderId="0" xfId="0" applyFont="1" applyFill="1"/>
    <xf numFmtId="0" fontId="19" fillId="4" borderId="0" xfId="4" applyFont="1" applyFill="1" applyBorder="1" applyAlignment="1">
      <alignment horizontal="center" vertical="center" wrapText="1"/>
    </xf>
    <xf numFmtId="0" fontId="25" fillId="4" borderId="305" xfId="4" quotePrefix="1" applyFont="1" applyFill="1" applyBorder="1" applyAlignment="1">
      <alignment horizontal="center" vertical="center" wrapText="1"/>
    </xf>
    <xf numFmtId="0" fontId="18" fillId="4" borderId="243" xfId="10" quotePrefix="1" applyFont="1" applyFill="1" applyBorder="1" applyAlignment="1">
      <alignment vertical="center" wrapText="1"/>
    </xf>
    <xf numFmtId="0" fontId="25" fillId="4" borderId="243" xfId="10" applyFont="1" applyFill="1" applyBorder="1" applyAlignment="1">
      <alignment horizontal="center" vertical="center" wrapText="1"/>
    </xf>
    <xf numFmtId="0" fontId="25" fillId="4" borderId="245" xfId="10" applyFont="1" applyFill="1" applyBorder="1" applyAlignment="1">
      <alignment horizontal="center" vertical="center" wrapText="1"/>
    </xf>
    <xf numFmtId="0" fontId="25" fillId="4" borderId="241" xfId="10" applyFont="1" applyFill="1" applyBorder="1" applyAlignment="1">
      <alignment horizontal="center" vertical="center" wrapText="1"/>
    </xf>
    <xf numFmtId="0" fontId="25" fillId="4" borderId="247" xfId="10" applyFont="1" applyFill="1" applyBorder="1" applyAlignment="1">
      <alignment horizontal="center" vertical="center" wrapText="1"/>
    </xf>
    <xf numFmtId="0" fontId="25" fillId="4" borderId="246" xfId="10" applyFont="1" applyFill="1" applyBorder="1" applyAlignment="1">
      <alignment horizontal="center" vertical="center" wrapText="1"/>
    </xf>
    <xf numFmtId="0" fontId="25" fillId="4" borderId="250" xfId="10" applyFont="1" applyFill="1" applyBorder="1" applyAlignment="1">
      <alignment horizontal="center" vertical="center" wrapText="1"/>
    </xf>
    <xf numFmtId="0" fontId="25" fillId="4" borderId="0" xfId="4" applyFont="1" applyFill="1" applyBorder="1" applyAlignment="1">
      <alignment horizontal="center" vertical="center" wrapText="1"/>
    </xf>
    <xf numFmtId="0" fontId="19" fillId="4" borderId="282" xfId="0" applyFont="1" applyFill="1" applyBorder="1" applyAlignment="1">
      <alignment horizontal="left" vertical="center" wrapText="1"/>
    </xf>
    <xf numFmtId="0" fontId="19" fillId="4" borderId="283" xfId="0" applyFont="1" applyFill="1" applyBorder="1" applyAlignment="1">
      <alignment horizontal="left" vertical="center" wrapText="1"/>
    </xf>
    <xf numFmtId="0" fontId="19" fillId="2" borderId="382" xfId="0" applyFont="1" applyFill="1" applyBorder="1" applyAlignment="1">
      <alignment horizontal="center"/>
    </xf>
    <xf numFmtId="0" fontId="19" fillId="2" borderId="307" xfId="0" applyFont="1" applyFill="1" applyBorder="1" applyAlignment="1">
      <alignment horizontal="center"/>
    </xf>
    <xf numFmtId="0" fontId="25" fillId="2" borderId="306" xfId="0" applyFont="1" applyFill="1" applyBorder="1" applyAlignment="1">
      <alignment horizontal="center"/>
    </xf>
    <xf numFmtId="0" fontId="19" fillId="2" borderId="308" xfId="0" applyFont="1" applyFill="1" applyBorder="1" applyAlignment="1">
      <alignment horizontal="center"/>
    </xf>
    <xf numFmtId="0" fontId="25" fillId="2" borderId="383" xfId="0" applyFont="1" applyFill="1" applyBorder="1" applyAlignment="1">
      <alignment horizontal="center"/>
    </xf>
    <xf numFmtId="0" fontId="25" fillId="2" borderId="384" xfId="0" applyFont="1" applyFill="1" applyBorder="1" applyAlignment="1">
      <alignment horizontal="center"/>
    </xf>
    <xf numFmtId="0" fontId="19" fillId="4" borderId="0" xfId="0" applyFont="1" applyFill="1" applyAlignment="1">
      <alignment vertical="center" wrapText="1"/>
    </xf>
    <xf numFmtId="0" fontId="19" fillId="4" borderId="286" xfId="0" applyFont="1" applyFill="1" applyBorder="1" applyAlignment="1">
      <alignment horizontal="left" vertical="center" wrapText="1"/>
    </xf>
    <xf numFmtId="0" fontId="19" fillId="2" borderId="385" xfId="0" applyFont="1" applyFill="1" applyBorder="1" applyAlignment="1">
      <alignment horizontal="center"/>
    </xf>
    <xf numFmtId="0" fontId="19" fillId="2" borderId="282" xfId="0" applyFont="1" applyFill="1" applyBorder="1" applyAlignment="1">
      <alignment horizontal="center"/>
    </xf>
    <xf numFmtId="0" fontId="25" fillId="2" borderId="287" xfId="0" applyFont="1" applyFill="1" applyBorder="1" applyAlignment="1">
      <alignment horizontal="center"/>
    </xf>
    <xf numFmtId="0" fontId="19" fillId="2" borderId="285" xfId="0" applyFont="1" applyFill="1" applyBorder="1" applyAlignment="1">
      <alignment horizontal="center"/>
    </xf>
    <xf numFmtId="0" fontId="25" fillId="2" borderId="386" xfId="0" applyFont="1" applyFill="1" applyBorder="1" applyAlignment="1">
      <alignment horizontal="center"/>
    </xf>
    <xf numFmtId="0" fontId="25" fillId="2" borderId="387" xfId="0" applyFont="1" applyFill="1" applyBorder="1" applyAlignment="1">
      <alignment horizontal="center"/>
    </xf>
    <xf numFmtId="0" fontId="19" fillId="2" borderId="388" xfId="0" applyFont="1" applyFill="1" applyBorder="1" applyAlignment="1">
      <alignment horizontal="center"/>
    </xf>
    <xf numFmtId="0" fontId="19" fillId="2" borderId="289" xfId="0" applyFont="1" applyFill="1" applyBorder="1" applyAlignment="1">
      <alignment horizontal="center"/>
    </xf>
    <xf numFmtId="0" fontId="25" fillId="2" borderId="290" xfId="0" applyFont="1" applyFill="1" applyBorder="1" applyAlignment="1">
      <alignment horizontal="center"/>
    </xf>
    <xf numFmtId="0" fontId="19" fillId="2" borderId="291" xfId="0" applyFont="1" applyFill="1" applyBorder="1" applyAlignment="1">
      <alignment horizontal="center"/>
    </xf>
    <xf numFmtId="0" fontId="25" fillId="2" borderId="389" xfId="0" applyFont="1" applyFill="1" applyBorder="1" applyAlignment="1">
      <alignment horizontal="center"/>
    </xf>
    <xf numFmtId="0" fontId="25" fillId="2" borderId="390" xfId="0" applyFont="1" applyFill="1" applyBorder="1" applyAlignment="1">
      <alignment horizontal="center"/>
    </xf>
    <xf numFmtId="0" fontId="18" fillId="4" borderId="327" xfId="0" applyFont="1" applyFill="1" applyBorder="1" applyAlignment="1">
      <alignment horizontal="left" vertical="center" wrapText="1"/>
    </xf>
    <xf numFmtId="0" fontId="25" fillId="4" borderId="244" xfId="7" applyFont="1" applyFill="1" applyBorder="1" applyAlignment="1">
      <alignment horizontal="center" vertical="center" wrapText="1"/>
    </xf>
    <xf numFmtId="0" fontId="25" fillId="4" borderId="243" xfId="7" applyFont="1" applyFill="1" applyBorder="1" applyAlignment="1">
      <alignment horizontal="center" vertical="center" wrapText="1"/>
    </xf>
    <xf numFmtId="0" fontId="25" fillId="4" borderId="241" xfId="7" applyFont="1" applyFill="1" applyBorder="1" applyAlignment="1">
      <alignment horizontal="center" vertical="center" wrapText="1"/>
    </xf>
    <xf numFmtId="0" fontId="25" fillId="4" borderId="247" xfId="7" applyFont="1" applyFill="1" applyBorder="1" applyAlignment="1">
      <alignment horizontal="center" vertical="center" wrapText="1"/>
    </xf>
    <xf numFmtId="0" fontId="25" fillId="4" borderId="341" xfId="7" applyFont="1" applyFill="1" applyBorder="1" applyAlignment="1">
      <alignment horizontal="center" vertical="center" wrapText="1"/>
    </xf>
    <xf numFmtId="0" fontId="25" fillId="4" borderId="109" xfId="7" applyFont="1" applyFill="1" applyBorder="1" applyAlignment="1">
      <alignment horizontal="center" vertical="center" wrapText="1"/>
    </xf>
    <xf numFmtId="0" fontId="25" fillId="4" borderId="305" xfId="7" applyFont="1" applyFill="1" applyBorder="1" applyAlignment="1">
      <alignment horizontal="center" vertical="center" wrapText="1"/>
    </xf>
    <xf numFmtId="0" fontId="25" fillId="4" borderId="310" xfId="7" applyFont="1" applyFill="1" applyBorder="1" applyAlignment="1">
      <alignment horizontal="center" vertical="center" wrapText="1"/>
    </xf>
    <xf numFmtId="0" fontId="25" fillId="4" borderId="341" xfId="7" applyFont="1" applyFill="1" applyBorder="1" applyAlignment="1">
      <alignment vertical="center" wrapText="1"/>
    </xf>
    <xf numFmtId="0" fontId="25" fillId="4" borderId="312" xfId="7" applyFont="1" applyFill="1" applyBorder="1" applyAlignment="1">
      <alignment vertical="center" wrapText="1"/>
    </xf>
    <xf numFmtId="0" fontId="25" fillId="4" borderId="305" xfId="7" applyFont="1" applyFill="1" applyBorder="1" applyAlignment="1">
      <alignment vertical="center" wrapText="1"/>
    </xf>
    <xf numFmtId="0" fontId="25" fillId="4" borderId="310" xfId="7" applyFont="1" applyFill="1" applyBorder="1" applyAlignment="1">
      <alignment vertical="center" wrapText="1"/>
    </xf>
    <xf numFmtId="0" fontId="25" fillId="4" borderId="109" xfId="7" applyFont="1" applyFill="1" applyBorder="1" applyAlignment="1">
      <alignment vertical="center" wrapText="1"/>
    </xf>
    <xf numFmtId="0" fontId="19" fillId="4" borderId="312" xfId="7" applyFont="1" applyFill="1" applyBorder="1" applyAlignment="1">
      <alignment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9" fillId="4" borderId="288" xfId="0" applyFont="1" applyFill="1" applyBorder="1" applyAlignment="1">
      <alignment horizontal="left" vertical="center" wrapText="1"/>
    </xf>
    <xf numFmtId="0" fontId="19" fillId="4" borderId="0" xfId="10" applyFont="1" applyFill="1" applyBorder="1" applyAlignment="1">
      <alignment vertical="center" wrapText="1"/>
    </xf>
    <xf numFmtId="0" fontId="18" fillId="4" borderId="104" xfId="10" applyFont="1" applyFill="1" applyBorder="1" applyAlignment="1">
      <alignment vertical="center" wrapText="1"/>
    </xf>
    <xf numFmtId="0" fontId="19" fillId="4" borderId="195" xfId="7" applyFont="1" applyFill="1" applyBorder="1" applyAlignment="1">
      <alignment horizontal="center"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25" fillId="4" borderId="187" xfId="7" applyFont="1" applyFill="1" applyBorder="1" applyAlignment="1">
      <alignment horizontal="center" vertical="center" wrapText="1"/>
    </xf>
    <xf numFmtId="0" fontId="19" fillId="4" borderId="168" xfId="7" applyFont="1" applyFill="1" applyBorder="1" applyAlignment="1">
      <alignment horizontal="center" vertical="center" wrapText="1"/>
    </xf>
    <xf numFmtId="0" fontId="18" fillId="4" borderId="310" xfId="0" applyFont="1" applyFill="1" applyBorder="1" applyAlignment="1">
      <alignment horizontal="center" vertical="center" wrapText="1"/>
    </xf>
    <xf numFmtId="0" fontId="18" fillId="4" borderId="312" xfId="0" applyFont="1" applyFill="1" applyBorder="1" applyAlignment="1">
      <alignment horizontal="center" vertical="center" wrapText="1"/>
    </xf>
    <xf numFmtId="0" fontId="25" fillId="4" borderId="305" xfId="0" applyFont="1" applyFill="1" applyBorder="1" applyAlignment="1">
      <alignment horizontal="center" vertical="center" wrapText="1"/>
    </xf>
    <xf numFmtId="0" fontId="19" fillId="4" borderId="243" xfId="0" applyFont="1" applyFill="1" applyBorder="1" applyAlignment="1">
      <alignment horizontal="left" vertical="center" wrapText="1"/>
    </xf>
    <xf numFmtId="0" fontId="19" fillId="4" borderId="391" xfId="0" applyFont="1" applyFill="1" applyBorder="1" applyAlignment="1">
      <alignment horizontal="center" vertical="center" wrapText="1"/>
    </xf>
    <xf numFmtId="0" fontId="19" fillId="4" borderId="315" xfId="0" applyFont="1" applyFill="1" applyBorder="1" applyAlignment="1">
      <alignment horizontal="center" vertical="center" wrapText="1"/>
    </xf>
    <xf numFmtId="0" fontId="25" fillId="4" borderId="241" xfId="0" applyFont="1" applyFill="1" applyBorder="1" applyAlignment="1">
      <alignment horizontal="center" vertical="center" wrapText="1"/>
    </xf>
    <xf numFmtId="0" fontId="19" fillId="4" borderId="316" xfId="0" applyFont="1" applyFill="1" applyBorder="1" applyAlignment="1">
      <alignment horizontal="center" vertical="center" wrapText="1"/>
    </xf>
    <xf numFmtId="0" fontId="25" fillId="4" borderId="243" xfId="0" applyFont="1" applyFill="1" applyBorder="1" applyAlignment="1">
      <alignment horizontal="left" vertical="center" wrapText="1"/>
    </xf>
    <xf numFmtId="0" fontId="25" fillId="4" borderId="250" xfId="7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/>
    </xf>
    <xf numFmtId="0" fontId="18" fillId="4" borderId="0" xfId="0" applyFont="1" applyFill="1" applyBorder="1"/>
    <xf numFmtId="0" fontId="18" fillId="4" borderId="243" xfId="0" applyFont="1" applyFill="1" applyBorder="1" applyAlignment="1">
      <alignment horizontal="left" vertical="center" wrapText="1"/>
    </xf>
    <xf numFmtId="0" fontId="18" fillId="4" borderId="244" xfId="0" applyFont="1" applyFill="1" applyBorder="1" applyAlignment="1">
      <alignment horizontal="center" vertical="center"/>
    </xf>
    <xf numFmtId="0" fontId="18" fillId="4" borderId="243" xfId="0" applyFont="1" applyFill="1" applyBorder="1" applyAlignment="1">
      <alignment horizontal="center" vertical="center"/>
    </xf>
    <xf numFmtId="0" fontId="18" fillId="4" borderId="241" xfId="0" applyFont="1" applyFill="1" applyBorder="1" applyAlignment="1">
      <alignment horizontal="center" vertical="center"/>
    </xf>
    <xf numFmtId="0" fontId="18" fillId="4" borderId="247" xfId="0" applyFont="1" applyFill="1" applyBorder="1" applyAlignment="1">
      <alignment horizontal="center" vertical="center"/>
    </xf>
    <xf numFmtId="0" fontId="19" fillId="4" borderId="0" xfId="0" applyFont="1" applyFill="1" applyBorder="1"/>
    <xf numFmtId="0" fontId="19" fillId="4" borderId="0" xfId="0" applyFont="1" applyFill="1" applyBorder="1" applyAlignment="1">
      <alignment vertical="center" wrapText="1"/>
    </xf>
    <xf numFmtId="0" fontId="25" fillId="4" borderId="0" xfId="0" applyFont="1" applyFill="1" applyBorder="1" applyAlignment="1">
      <alignment vertical="center" wrapText="1"/>
    </xf>
    <xf numFmtId="0" fontId="30" fillId="4" borderId="0" xfId="0" applyFont="1" applyFill="1"/>
    <xf numFmtId="0" fontId="29" fillId="4" borderId="0" xfId="0" applyFont="1" applyFill="1"/>
    <xf numFmtId="0" fontId="14" fillId="0" borderId="302" xfId="4" applyFont="1" applyFill="1" applyBorder="1" applyAlignment="1">
      <alignment horizontal="center" vertical="center" wrapText="1"/>
    </xf>
    <xf numFmtId="0" fontId="15" fillId="8" borderId="382" xfId="0" applyFont="1" applyFill="1" applyBorder="1" applyAlignment="1">
      <alignment horizontal="center"/>
    </xf>
    <xf numFmtId="0" fontId="15" fillId="8" borderId="307" xfId="0" applyFont="1" applyFill="1" applyBorder="1" applyAlignment="1">
      <alignment horizontal="center"/>
    </xf>
    <xf numFmtId="0" fontId="14" fillId="8" borderId="306" xfId="0" applyFont="1" applyFill="1" applyBorder="1" applyAlignment="1">
      <alignment horizontal="center"/>
    </xf>
    <xf numFmtId="0" fontId="15" fillId="8" borderId="308" xfId="0" applyFont="1" applyFill="1" applyBorder="1" applyAlignment="1">
      <alignment horizontal="center"/>
    </xf>
    <xf numFmtId="0" fontId="15" fillId="0" borderId="285" xfId="0" applyFont="1" applyFill="1" applyBorder="1" applyAlignment="1">
      <alignment horizontal="center"/>
    </xf>
    <xf numFmtId="0" fontId="15" fillId="0" borderId="282" xfId="0" applyFont="1" applyFill="1" applyBorder="1" applyAlignment="1">
      <alignment horizontal="center"/>
    </xf>
    <xf numFmtId="0" fontId="14" fillId="0" borderId="306" xfId="0" applyFont="1" applyFill="1" applyBorder="1" applyAlignment="1">
      <alignment horizontal="center"/>
    </xf>
    <xf numFmtId="0" fontId="15" fillId="8" borderId="392" xfId="0" applyFont="1" applyFill="1" applyBorder="1" applyAlignment="1">
      <alignment horizontal="center"/>
    </xf>
    <xf numFmtId="0" fontId="15" fillId="8" borderId="265" xfId="0" applyFont="1" applyFill="1" applyBorder="1" applyAlignment="1">
      <alignment horizontal="center"/>
    </xf>
    <xf numFmtId="0" fontId="14" fillId="8" borderId="393" xfId="0" applyFont="1" applyFill="1" applyBorder="1" applyAlignment="1">
      <alignment horizontal="center"/>
    </xf>
    <xf numFmtId="0" fontId="15" fillId="8" borderId="372" xfId="0" applyFont="1" applyFill="1" applyBorder="1" applyAlignment="1">
      <alignment horizontal="center"/>
    </xf>
    <xf numFmtId="0" fontId="15" fillId="0" borderId="372" xfId="0" applyFont="1" applyFill="1" applyBorder="1" applyAlignment="1">
      <alignment horizontal="center"/>
    </xf>
    <xf numFmtId="0" fontId="15" fillId="0" borderId="265" xfId="0" applyFont="1" applyFill="1" applyBorder="1" applyAlignment="1">
      <alignment horizontal="center"/>
    </xf>
    <xf numFmtId="0" fontId="14" fillId="0" borderId="393" xfId="0" applyFont="1" applyFill="1" applyBorder="1" applyAlignment="1">
      <alignment horizontal="center"/>
    </xf>
    <xf numFmtId="0" fontId="18" fillId="0" borderId="244" xfId="0" applyFont="1" applyFill="1" applyBorder="1" applyAlignment="1">
      <alignment horizontal="center" vertical="center"/>
    </xf>
    <xf numFmtId="0" fontId="18" fillId="0" borderId="243" xfId="0" applyFont="1" applyFill="1" applyBorder="1" applyAlignment="1">
      <alignment horizontal="center" vertical="center"/>
    </xf>
    <xf numFmtId="0" fontId="18" fillId="0" borderId="247" xfId="0" applyFont="1" applyFill="1" applyBorder="1" applyAlignment="1">
      <alignment horizontal="center" vertical="center"/>
    </xf>
    <xf numFmtId="0" fontId="15" fillId="0" borderId="308" xfId="0" applyFont="1" applyFill="1" applyBorder="1" applyAlignment="1">
      <alignment horizontal="center"/>
    </xf>
    <xf numFmtId="0" fontId="15" fillId="0" borderId="307" xfId="0" applyFont="1" applyFill="1" applyBorder="1" applyAlignment="1">
      <alignment horizontal="center"/>
    </xf>
    <xf numFmtId="0" fontId="15" fillId="8" borderId="388" xfId="0" applyFont="1" applyFill="1" applyBorder="1" applyAlignment="1">
      <alignment horizontal="center"/>
    </xf>
    <xf numFmtId="0" fontId="15" fillId="8" borderId="289" xfId="0" applyFont="1" applyFill="1" applyBorder="1" applyAlignment="1">
      <alignment horizontal="center"/>
    </xf>
    <xf numFmtId="0" fontId="14" fillId="8" borderId="290" xfId="0" applyFont="1" applyFill="1" applyBorder="1" applyAlignment="1">
      <alignment horizontal="center"/>
    </xf>
    <xf numFmtId="0" fontId="15" fillId="8" borderId="291" xfId="0" applyFont="1" applyFill="1" applyBorder="1" applyAlignment="1">
      <alignment horizontal="center"/>
    </xf>
    <xf numFmtId="0" fontId="15" fillId="0" borderId="291" xfId="0" applyFont="1" applyFill="1" applyBorder="1" applyAlignment="1">
      <alignment horizontal="center"/>
    </xf>
    <xf numFmtId="0" fontId="15" fillId="0" borderId="289" xfId="0" applyFont="1" applyFill="1" applyBorder="1" applyAlignment="1">
      <alignment horizontal="center"/>
    </xf>
    <xf numFmtId="0" fontId="14" fillId="0" borderId="290" xfId="0" applyFont="1" applyFill="1" applyBorder="1" applyAlignment="1">
      <alignment horizontal="center"/>
    </xf>
    <xf numFmtId="0" fontId="18" fillId="0" borderId="191" xfId="0" applyFont="1" applyFill="1" applyBorder="1" applyAlignment="1">
      <alignment horizontal="center" vertical="center"/>
    </xf>
    <xf numFmtId="0" fontId="15" fillId="0" borderId="241" xfId="0" applyFont="1" applyFill="1" applyBorder="1" applyAlignment="1">
      <alignment horizontal="left" vertical="center"/>
    </xf>
    <xf numFmtId="0" fontId="14" fillId="0" borderId="241" xfId="0" applyFont="1" applyFill="1" applyBorder="1" applyAlignment="1">
      <alignment horizontal="center" vertical="center"/>
    </xf>
    <xf numFmtId="0" fontId="16" fillId="0" borderId="394" xfId="10" applyFont="1" applyFill="1" applyBorder="1" applyAlignment="1">
      <alignment vertical="center"/>
    </xf>
    <xf numFmtId="0" fontId="14" fillId="0" borderId="395" xfId="10" applyFont="1" applyFill="1" applyBorder="1" applyAlignment="1">
      <alignment horizontal="center" vertical="center"/>
    </xf>
    <xf numFmtId="0" fontId="14" fillId="0" borderId="396" xfId="10" applyFont="1" applyFill="1" applyBorder="1" applyAlignment="1">
      <alignment horizontal="center" vertical="center"/>
    </xf>
    <xf numFmtId="0" fontId="14" fillId="0" borderId="394" xfId="10" applyFont="1" applyFill="1" applyBorder="1" applyAlignment="1">
      <alignment horizontal="center" vertical="center"/>
    </xf>
    <xf numFmtId="0" fontId="14" fillId="0" borderId="397" xfId="10" applyFont="1" applyFill="1" applyBorder="1" applyAlignment="1">
      <alignment horizontal="center" vertical="center"/>
    </xf>
    <xf numFmtId="0" fontId="14" fillId="0" borderId="398" xfId="10" applyFont="1" applyFill="1" applyBorder="1" applyAlignment="1">
      <alignment horizontal="center" vertical="center"/>
    </xf>
    <xf numFmtId="0" fontId="25" fillId="0" borderId="399" xfId="0" applyFont="1" applyFill="1" applyBorder="1" applyAlignment="1">
      <alignment horizontal="center" vertical="center"/>
    </xf>
    <xf numFmtId="0" fontId="25" fillId="0" borderId="400" xfId="0" applyFont="1" applyFill="1" applyBorder="1" applyAlignment="1">
      <alignment horizontal="center" vertical="center"/>
    </xf>
    <xf numFmtId="0" fontId="49" fillId="0" borderId="299" xfId="4" applyFont="1" applyFill="1" applyBorder="1" applyAlignment="1">
      <alignment horizontal="center" vertical="center" wrapText="1"/>
    </xf>
    <xf numFmtId="0" fontId="49" fillId="0" borderId="300" xfId="4" applyFont="1" applyFill="1" applyBorder="1" applyAlignment="1">
      <alignment horizontal="center" vertical="center" wrapText="1"/>
    </xf>
    <xf numFmtId="0" fontId="49" fillId="0" borderId="301" xfId="4" applyFont="1" applyFill="1" applyBorder="1" applyAlignment="1">
      <alignment horizontal="center" vertical="center" wrapText="1"/>
    </xf>
    <xf numFmtId="0" fontId="77" fillId="4" borderId="341" xfId="4" quotePrefix="1" applyFont="1" applyFill="1" applyBorder="1" applyAlignment="1">
      <alignment horizontal="center" vertical="center" wrapText="1"/>
    </xf>
    <xf numFmtId="0" fontId="77" fillId="4" borderId="327" xfId="4" quotePrefix="1" applyFont="1" applyFill="1" applyBorder="1" applyAlignment="1">
      <alignment horizontal="center" vertical="center" wrapText="1"/>
    </xf>
    <xf numFmtId="0" fontId="77" fillId="4" borderId="305" xfId="4" quotePrefix="1" applyFont="1" applyFill="1" applyBorder="1" applyAlignment="1">
      <alignment horizontal="center" vertical="center" wrapText="1"/>
    </xf>
    <xf numFmtId="0" fontId="77" fillId="4" borderId="310" xfId="4" quotePrefix="1" applyFont="1" applyFill="1" applyBorder="1" applyAlignment="1">
      <alignment horizontal="center" vertical="center" wrapText="1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7" fillId="3" borderId="244" xfId="0" applyFont="1" applyFill="1" applyBorder="1" applyAlignment="1">
      <alignment horizontal="center" vertical="center"/>
    </xf>
    <xf numFmtId="0" fontId="14" fillId="3" borderId="341" xfId="10" quotePrefix="1" applyFont="1" applyFill="1" applyBorder="1" applyAlignment="1" applyProtection="1">
      <alignment vertical="center" wrapText="1"/>
      <protection locked="0"/>
    </xf>
    <xf numFmtId="0" fontId="14" fillId="3" borderId="342" xfId="10" quotePrefix="1" applyFont="1" applyFill="1" applyBorder="1" applyAlignment="1" applyProtection="1">
      <alignment vertical="center" wrapText="1"/>
      <protection locked="0"/>
    </xf>
    <xf numFmtId="0" fontId="14" fillId="3" borderId="343" xfId="10" quotePrefix="1" applyFont="1" applyFill="1" applyBorder="1" applyAlignment="1" applyProtection="1">
      <alignment vertical="center" wrapText="1"/>
      <protection locked="0"/>
    </xf>
    <xf numFmtId="0" fontId="14" fillId="3" borderId="328" xfId="10" quotePrefix="1" applyFont="1" applyFill="1" applyBorder="1" applyAlignment="1" applyProtection="1">
      <alignment vertical="center" wrapText="1"/>
      <protection locked="0"/>
    </xf>
    <xf numFmtId="0" fontId="32" fillId="3" borderId="213" xfId="10" quotePrefix="1" applyFont="1" applyFill="1" applyBorder="1" applyAlignment="1">
      <alignment horizontal="center" vertical="center" wrapText="1"/>
    </xf>
    <xf numFmtId="0" fontId="59" fillId="3" borderId="341" xfId="30" quotePrefix="1" applyFont="1" applyFill="1" applyBorder="1" applyAlignment="1">
      <alignment horizontal="center" vertical="center" wrapText="1"/>
    </xf>
    <xf numFmtId="0" fontId="59" fillId="3" borderId="342" xfId="30" quotePrefix="1" applyFont="1" applyFill="1" applyBorder="1" applyAlignment="1">
      <alignment horizontal="center" vertical="center" wrapText="1"/>
    </xf>
    <xf numFmtId="0" fontId="59" fillId="3" borderId="343" xfId="30" quotePrefix="1" applyFont="1" applyFill="1" applyBorder="1" applyAlignment="1">
      <alignment horizontal="center" vertical="center" wrapText="1"/>
    </xf>
    <xf numFmtId="0" fontId="59" fillId="3" borderId="310" xfId="30" quotePrefix="1" applyFont="1" applyFill="1" applyBorder="1" applyAlignment="1">
      <alignment horizontal="center" vertical="center" wrapText="1"/>
    </xf>
    <xf numFmtId="0" fontId="59" fillId="3" borderId="312" xfId="30" quotePrefix="1" applyFont="1" applyFill="1" applyBorder="1" applyAlignment="1">
      <alignment horizontal="center" vertical="center" wrapText="1"/>
    </xf>
    <xf numFmtId="0" fontId="58" fillId="3" borderId="341" xfId="30" quotePrefix="1" applyFont="1" applyFill="1" applyBorder="1" applyAlignment="1">
      <alignment horizontal="center" vertical="center" wrapText="1"/>
    </xf>
    <xf numFmtId="0" fontId="58" fillId="3" borderId="342" xfId="30" quotePrefix="1" applyFont="1" applyFill="1" applyBorder="1" applyAlignment="1">
      <alignment horizontal="center" vertical="center" wrapText="1"/>
    </xf>
    <xf numFmtId="0" fontId="58" fillId="3" borderId="310" xfId="30" quotePrefix="1" applyFont="1" applyFill="1" applyBorder="1" applyAlignment="1">
      <alignment horizontal="center" vertical="center" wrapText="1"/>
    </xf>
    <xf numFmtId="0" fontId="32" fillId="3" borderId="244" xfId="7" applyFont="1" applyFill="1" applyBorder="1" applyAlignment="1">
      <alignment horizontal="center" vertical="center" wrapText="1"/>
    </xf>
    <xf numFmtId="0" fontId="32" fillId="3" borderId="211" xfId="10" quotePrefix="1" applyFont="1" applyFill="1" applyBorder="1" applyAlignment="1">
      <alignment horizontal="center" vertical="center" wrapText="1"/>
    </xf>
    <xf numFmtId="0" fontId="32" fillId="3" borderId="212" xfId="7" applyFont="1" applyFill="1" applyBorder="1" applyAlignment="1">
      <alignment horizontal="center" vertical="center" wrapText="1"/>
    </xf>
    <xf numFmtId="0" fontId="32" fillId="3" borderId="171" xfId="7" applyFont="1" applyFill="1" applyBorder="1" applyAlignment="1">
      <alignment horizontal="center" vertical="center" wrapText="1"/>
    </xf>
    <xf numFmtId="0" fontId="32" fillId="3" borderId="167" xfId="10" quotePrefix="1" applyFont="1" applyFill="1" applyBorder="1" applyAlignment="1">
      <alignment horizontal="center" vertical="center" wrapText="1"/>
    </xf>
    <xf numFmtId="0" fontId="59" fillId="3" borderId="401" xfId="33" quotePrefix="1" applyFont="1" applyFill="1" applyBorder="1" applyAlignment="1">
      <alignment horizontal="center" vertical="center" wrapText="1"/>
    </xf>
    <xf numFmtId="0" fontId="59" fillId="3" borderId="148" xfId="33" quotePrefix="1" applyFont="1" applyFill="1" applyBorder="1" applyAlignment="1">
      <alignment horizontal="center" vertical="center" wrapText="1"/>
    </xf>
    <xf numFmtId="0" fontId="59" fillId="3" borderId="178" xfId="33" quotePrefix="1" applyFont="1" applyFill="1" applyBorder="1" applyAlignment="1">
      <alignment horizontal="center" vertical="center" wrapText="1"/>
    </xf>
    <xf numFmtId="0" fontId="32" fillId="3" borderId="150" xfId="10" quotePrefix="1" applyFont="1" applyFill="1" applyBorder="1" applyAlignment="1">
      <alignment horizontal="center" vertical="center" wrapText="1"/>
    </xf>
    <xf numFmtId="0" fontId="32" fillId="3" borderId="148" xfId="10" quotePrefix="1" applyFont="1" applyFill="1" applyBorder="1" applyAlignment="1">
      <alignment horizontal="center" vertical="center" wrapText="1"/>
    </xf>
    <xf numFmtId="0" fontId="59" fillId="3" borderId="244" xfId="30" quotePrefix="1" applyFont="1" applyFill="1" applyBorder="1" applyAlignment="1">
      <alignment horizontal="center" vertical="center" wrapText="1"/>
    </xf>
    <xf numFmtId="0" fontId="59" fillId="3" borderId="241" xfId="30" quotePrefix="1" applyFont="1" applyFill="1" applyBorder="1" applyAlignment="1">
      <alignment horizontal="center" vertical="center" wrapText="1"/>
    </xf>
    <xf numFmtId="0" fontId="59" fillId="3" borderId="247" xfId="30" quotePrefix="1" applyFont="1" applyFill="1" applyBorder="1" applyAlignment="1">
      <alignment horizontal="center" vertical="center" wrapText="1"/>
    </xf>
    <xf numFmtId="0" fontId="59" fillId="3" borderId="243" xfId="30" quotePrefix="1" applyFont="1" applyFill="1" applyBorder="1" applyAlignment="1">
      <alignment horizontal="center" vertical="center" wrapText="1"/>
    </xf>
    <xf numFmtId="0" fontId="59" fillId="3" borderId="164" xfId="7" quotePrefix="1" applyFont="1" applyFill="1" applyBorder="1" applyAlignment="1">
      <alignment horizontal="center" vertical="center" wrapText="1"/>
    </xf>
    <xf numFmtId="0" fontId="74" fillId="3" borderId="406" xfId="0" applyFont="1" applyFill="1" applyBorder="1" applyAlignment="1" applyProtection="1">
      <alignment vertical="top" wrapText="1"/>
      <protection locked="0"/>
    </xf>
    <xf numFmtId="0" fontId="74" fillId="3" borderId="209" xfId="0" applyFont="1" applyFill="1" applyBorder="1" applyAlignment="1" applyProtection="1">
      <alignment vertical="top" wrapText="1"/>
      <protection locked="0"/>
    </xf>
    <xf numFmtId="0" fontId="73" fillId="3" borderId="243" xfId="10" applyFont="1" applyFill="1" applyBorder="1" applyAlignment="1" applyProtection="1">
      <alignment vertical="center" wrapText="1"/>
      <protection locked="0"/>
    </xf>
    <xf numFmtId="0" fontId="59" fillId="3" borderId="402" xfId="33" quotePrefix="1" applyFont="1" applyFill="1" applyBorder="1" applyAlignment="1">
      <alignment horizontal="center" vertical="center" wrapText="1"/>
    </xf>
    <xf numFmtId="0" fontId="59" fillId="3" borderId="403" xfId="33" quotePrefix="1" applyFont="1" applyFill="1" applyBorder="1" applyAlignment="1">
      <alignment horizontal="center" vertical="center" wrapText="1"/>
    </xf>
    <xf numFmtId="0" fontId="78" fillId="3" borderId="404" xfId="33" quotePrefix="1" applyFont="1" applyFill="1" applyBorder="1" applyAlignment="1">
      <alignment horizontal="center" vertical="center" wrapText="1"/>
    </xf>
    <xf numFmtId="0" fontId="32" fillId="3" borderId="405" xfId="33" quotePrefix="1" applyFont="1" applyFill="1" applyBorder="1" applyAlignment="1">
      <alignment horizontal="center" vertical="center" wrapText="1"/>
    </xf>
    <xf numFmtId="0" fontId="32" fillId="3" borderId="403" xfId="33" quotePrefix="1" applyFont="1" applyFill="1" applyBorder="1" applyAlignment="1">
      <alignment horizontal="center" vertical="center" wrapText="1"/>
    </xf>
    <xf numFmtId="0" fontId="78" fillId="3" borderId="406" xfId="33" quotePrefix="1" applyFont="1" applyFill="1" applyBorder="1" applyAlignment="1">
      <alignment horizontal="center" vertical="center" wrapText="1"/>
    </xf>
    <xf numFmtId="0" fontId="32" fillId="3" borderId="402" xfId="33" quotePrefix="1" applyFont="1" applyFill="1" applyBorder="1" applyAlignment="1">
      <alignment horizontal="center" vertical="center" wrapText="1"/>
    </xf>
    <xf numFmtId="0" fontId="59" fillId="3" borderId="270" xfId="33" quotePrefix="1" applyFont="1" applyFill="1" applyBorder="1" applyAlignment="1">
      <alignment horizontal="center" vertical="center" wrapText="1"/>
    </xf>
    <xf numFmtId="0" fontId="59" fillId="3" borderId="279" xfId="33" quotePrefix="1" applyFont="1" applyFill="1" applyBorder="1" applyAlignment="1">
      <alignment horizontal="center" vertical="center" wrapText="1"/>
    </xf>
    <xf numFmtId="0" fontId="59" fillId="3" borderId="280" xfId="33" quotePrefix="1" applyFont="1" applyFill="1" applyBorder="1" applyAlignment="1">
      <alignment horizontal="center" vertical="center" wrapText="1"/>
    </xf>
    <xf numFmtId="0" fontId="59" fillId="3" borderId="407" xfId="33" quotePrefix="1" applyFont="1" applyFill="1" applyBorder="1" applyAlignment="1">
      <alignment horizontal="center" vertical="center" wrapText="1"/>
    </xf>
    <xf numFmtId="0" fontId="59" fillId="3" borderId="281" xfId="33" quotePrefix="1" applyFont="1" applyFill="1" applyBorder="1" applyAlignment="1">
      <alignment horizontal="center" vertical="center" wrapText="1"/>
    </xf>
    <xf numFmtId="0" fontId="32" fillId="3" borderId="402" xfId="7" applyFont="1" applyFill="1" applyBorder="1" applyAlignment="1">
      <alignment horizontal="center" vertical="center" wrapText="1"/>
    </xf>
    <xf numFmtId="0" fontId="59" fillId="3" borderId="244" xfId="33" quotePrefix="1" applyFont="1" applyFill="1" applyBorder="1" applyAlignment="1">
      <alignment horizontal="center" vertical="center" wrapText="1"/>
    </xf>
    <xf numFmtId="0" fontId="59" fillId="3" borderId="248" xfId="33" quotePrefix="1" applyFont="1" applyFill="1" applyBorder="1" applyAlignment="1">
      <alignment horizontal="center" vertical="center" wrapText="1"/>
    </xf>
    <xf numFmtId="0" fontId="78" fillId="3" borderId="249" xfId="33" quotePrefix="1" applyFont="1" applyFill="1" applyBorder="1" applyAlignment="1">
      <alignment horizontal="center" vertical="center" wrapText="1"/>
    </xf>
    <xf numFmtId="0" fontId="78" fillId="3" borderId="247" xfId="33" quotePrefix="1" applyFont="1" applyFill="1" applyBorder="1" applyAlignment="1">
      <alignment horizontal="center" vertical="center" wrapText="1"/>
    </xf>
    <xf numFmtId="0" fontId="32" fillId="3" borderId="248" xfId="33" quotePrefix="1" applyFont="1" applyFill="1" applyBorder="1" applyAlignment="1">
      <alignment horizontal="center" vertical="center" wrapText="1"/>
    </xf>
    <xf numFmtId="0" fontId="78" fillId="3" borderId="245" xfId="33" quotePrefix="1" applyFont="1" applyFill="1" applyBorder="1" applyAlignment="1">
      <alignment horizontal="center" vertical="center" wrapText="1"/>
    </xf>
    <xf numFmtId="0" fontId="32" fillId="3" borderId="244" xfId="33" quotePrefix="1" applyFont="1" applyFill="1" applyBorder="1" applyAlignment="1">
      <alignment horizontal="center" vertical="center" wrapText="1"/>
    </xf>
    <xf numFmtId="0" fontId="32" fillId="3" borderId="249" xfId="33" quotePrefix="1" applyFont="1" applyFill="1" applyBorder="1" applyAlignment="1">
      <alignment horizontal="center" vertical="center" wrapText="1"/>
    </xf>
    <xf numFmtId="0" fontId="32" fillId="3" borderId="244" xfId="10" quotePrefix="1" applyFont="1" applyFill="1" applyBorder="1" applyAlignment="1">
      <alignment horizontal="center" vertical="center" wrapText="1"/>
    </xf>
    <xf numFmtId="0" fontId="78" fillId="3" borderId="154" xfId="33" quotePrefix="1" applyFont="1" applyFill="1" applyBorder="1" applyAlignment="1">
      <alignment horizontal="center" vertical="center" wrapText="1"/>
    </xf>
    <xf numFmtId="0" fontId="59" fillId="3" borderId="211" xfId="33" quotePrefix="1" applyFont="1" applyFill="1" applyBorder="1" applyAlignment="1">
      <alignment horizontal="center" vertical="center" wrapText="1"/>
    </xf>
    <xf numFmtId="0" fontId="78" fillId="3" borderId="212" xfId="33" quotePrefix="1" applyFont="1" applyFill="1" applyBorder="1" applyAlignment="1">
      <alignment horizontal="center" vertical="center" wrapText="1"/>
    </xf>
    <xf numFmtId="0" fontId="78" fillId="3" borderId="208" xfId="33" quotePrefix="1" applyFont="1" applyFill="1" applyBorder="1" applyAlignment="1">
      <alignment horizontal="center" vertical="center" wrapText="1"/>
    </xf>
    <xf numFmtId="0" fontId="32" fillId="3" borderId="211" xfId="33" quotePrefix="1" applyFont="1" applyFill="1" applyBorder="1" applyAlignment="1">
      <alignment horizontal="center" vertical="center" wrapText="1"/>
    </xf>
    <xf numFmtId="0" fontId="78" fillId="3" borderId="209" xfId="33" quotePrefix="1" applyFont="1" applyFill="1" applyBorder="1" applyAlignment="1">
      <alignment horizontal="center" vertical="center" wrapText="1"/>
    </xf>
    <xf numFmtId="0" fontId="32" fillId="3" borderId="154" xfId="7" applyFont="1" applyFill="1" applyBorder="1" applyAlignment="1">
      <alignment horizontal="center" vertical="center" wrapText="1"/>
    </xf>
    <xf numFmtId="0" fontId="78" fillId="3" borderId="346" xfId="33" quotePrefix="1" applyFont="1" applyFill="1" applyBorder="1" applyAlignment="1">
      <alignment horizontal="center" vertical="center" wrapText="1"/>
    </xf>
    <xf numFmtId="0" fontId="59" fillId="3" borderId="347" xfId="33" quotePrefix="1" applyFont="1" applyFill="1" applyBorder="1" applyAlignment="1">
      <alignment horizontal="center" vertical="center" wrapText="1"/>
    </xf>
    <xf numFmtId="0" fontId="78" fillId="3" borderId="348" xfId="33" quotePrefix="1" applyFont="1" applyFill="1" applyBorder="1" applyAlignment="1">
      <alignment horizontal="center" vertical="center" wrapText="1"/>
    </xf>
    <xf numFmtId="0" fontId="78" fillId="3" borderId="334" xfId="33" quotePrefix="1" applyFont="1" applyFill="1" applyBorder="1" applyAlignment="1">
      <alignment horizontal="center" vertical="center" wrapText="1"/>
    </xf>
    <xf numFmtId="0" fontId="32" fillId="3" borderId="347" xfId="33" quotePrefix="1" applyFont="1" applyFill="1" applyBorder="1" applyAlignment="1">
      <alignment horizontal="center" vertical="center" wrapText="1"/>
    </xf>
    <xf numFmtId="0" fontId="78" fillId="3" borderId="349" xfId="33" quotePrefix="1" applyFont="1" applyFill="1" applyBorder="1" applyAlignment="1">
      <alignment horizontal="center" vertical="center" wrapText="1"/>
    </xf>
    <xf numFmtId="0" fontId="78" fillId="3" borderId="270" xfId="33" quotePrefix="1" applyFont="1" applyFill="1" applyBorder="1" applyAlignment="1">
      <alignment horizontal="center" vertical="center" wrapText="1"/>
    </xf>
    <xf numFmtId="0" fontId="78" fillId="3" borderId="280" xfId="33" quotePrefix="1" applyFont="1" applyFill="1" applyBorder="1" applyAlignment="1">
      <alignment horizontal="center" vertical="center" wrapText="1"/>
    </xf>
    <xf numFmtId="0" fontId="78" fillId="3" borderId="407" xfId="33" quotePrefix="1" applyFont="1" applyFill="1" applyBorder="1" applyAlignment="1">
      <alignment horizontal="center" vertical="center" wrapText="1"/>
    </xf>
    <xf numFmtId="0" fontId="78" fillId="3" borderId="281" xfId="33" quotePrefix="1" applyFont="1" applyFill="1" applyBorder="1" applyAlignment="1">
      <alignment horizontal="center" vertical="center" wrapText="1"/>
    </xf>
    <xf numFmtId="0" fontId="32" fillId="3" borderId="241" xfId="7" applyFont="1" applyFill="1" applyBorder="1" applyAlignment="1">
      <alignment horizontal="center" vertical="center" wrapText="1"/>
    </xf>
    <xf numFmtId="0" fontId="16" fillId="3" borderId="406" xfId="10" quotePrefix="1" applyFont="1" applyFill="1" applyBorder="1" applyAlignment="1" applyProtection="1">
      <alignment vertical="center" wrapText="1"/>
      <protection locked="0"/>
    </xf>
    <xf numFmtId="0" fontId="14" fillId="3" borderId="196" xfId="10" quotePrefix="1" applyFont="1" applyFill="1" applyBorder="1" applyAlignment="1" applyProtection="1">
      <alignment vertical="center" wrapText="1"/>
      <protection locked="0"/>
    </xf>
    <xf numFmtId="0" fontId="72" fillId="3" borderId="401" xfId="0" applyFont="1" applyFill="1" applyBorder="1" applyAlignment="1" applyProtection="1">
      <alignment horizontal="left" vertical="center" wrapText="1"/>
      <protection locked="0"/>
    </xf>
    <xf numFmtId="0" fontId="59" fillId="3" borderId="74" xfId="33" quotePrefix="1" applyFont="1" applyFill="1" applyBorder="1" applyAlignment="1">
      <alignment horizontal="center" vertical="center" wrapText="1"/>
    </xf>
    <xf numFmtId="0" fontId="59" fillId="3" borderId="344" xfId="33" quotePrefix="1" applyFont="1" applyFill="1" applyBorder="1" applyAlignment="1">
      <alignment horizontal="center" vertical="center" wrapText="1"/>
    </xf>
    <xf numFmtId="0" fontId="59" fillId="3" borderId="345" xfId="33" quotePrefix="1" applyFont="1" applyFill="1" applyBorder="1" applyAlignment="1">
      <alignment horizontal="center" vertical="center" wrapText="1"/>
    </xf>
    <xf numFmtId="0" fontId="59" fillId="3" borderId="309" xfId="33" quotePrefix="1" applyFont="1" applyFill="1" applyBorder="1" applyAlignment="1">
      <alignment horizontal="center" vertical="center" wrapText="1"/>
    </xf>
    <xf numFmtId="0" fontId="59" fillId="3" borderId="408" xfId="33" quotePrefix="1" applyFont="1" applyFill="1" applyBorder="1" applyAlignment="1">
      <alignment horizontal="center" vertical="center" wrapText="1"/>
    </xf>
    <xf numFmtId="0" fontId="32" fillId="3" borderId="195" xfId="7" applyFont="1" applyFill="1" applyBorder="1" applyAlignment="1">
      <alignment horizontal="center" vertical="center" wrapText="1"/>
    </xf>
    <xf numFmtId="0" fontId="74" fillId="3" borderId="281" xfId="0" applyFont="1" applyFill="1" applyBorder="1" applyAlignment="1" applyProtection="1">
      <alignment vertical="top" wrapText="1"/>
      <protection locked="0"/>
    </xf>
    <xf numFmtId="0" fontId="32" fillId="3" borderId="407" xfId="33" quotePrefix="1" applyFont="1" applyFill="1" applyBorder="1" applyAlignment="1">
      <alignment horizontal="center" vertical="center" wrapText="1"/>
    </xf>
    <xf numFmtId="0" fontId="32" fillId="3" borderId="279" xfId="33" quotePrefix="1" applyFont="1" applyFill="1" applyBorder="1" applyAlignment="1">
      <alignment horizontal="center" vertical="center" wrapText="1"/>
    </xf>
    <xf numFmtId="0" fontId="32" fillId="3" borderId="270" xfId="33" quotePrefix="1" applyFont="1" applyFill="1" applyBorder="1" applyAlignment="1">
      <alignment horizontal="center" vertical="center" wrapText="1"/>
    </xf>
    <xf numFmtId="0" fontId="32" fillId="3" borderId="270" xfId="7" applyFont="1" applyFill="1" applyBorder="1" applyAlignment="1">
      <alignment horizontal="center" vertical="center" wrapText="1"/>
    </xf>
    <xf numFmtId="0" fontId="32" fillId="3" borderId="341" xfId="7" quotePrefix="1" applyFont="1" applyFill="1" applyBorder="1" applyAlignment="1">
      <alignment horizontal="center" vertical="center" wrapText="1"/>
    </xf>
    <xf numFmtId="0" fontId="32" fillId="3" borderId="342" xfId="7" quotePrefix="1" applyFont="1" applyFill="1" applyBorder="1" applyAlignment="1">
      <alignment horizontal="center" vertical="center" wrapText="1"/>
    </xf>
    <xf numFmtId="0" fontId="32" fillId="3" borderId="343" xfId="7" quotePrefix="1" applyFont="1" applyFill="1" applyBorder="1" applyAlignment="1">
      <alignment horizontal="center" vertical="center" wrapText="1"/>
    </xf>
    <xf numFmtId="0" fontId="72" fillId="3" borderId="406" xfId="0" applyFont="1" applyFill="1" applyBorder="1" applyAlignment="1" applyProtection="1">
      <alignment horizontal="left" vertical="center" wrapText="1"/>
      <protection locked="0"/>
    </xf>
    <xf numFmtId="0" fontId="32" fillId="3" borderId="243" xfId="7" applyFont="1" applyFill="1" applyBorder="1" applyAlignment="1">
      <alignment vertical="center" wrapText="1"/>
    </xf>
    <xf numFmtId="0" fontId="32" fillId="3" borderId="248" xfId="7" applyFont="1" applyFill="1" applyBorder="1" applyAlignment="1">
      <alignment vertical="center" wrapText="1"/>
    </xf>
    <xf numFmtId="0" fontId="32" fillId="3" borderId="246" xfId="7" applyFont="1" applyFill="1" applyBorder="1" applyAlignment="1">
      <alignment vertical="center" wrapText="1"/>
    </xf>
    <xf numFmtId="0" fontId="32" fillId="3" borderId="338" xfId="7" applyFont="1" applyFill="1" applyBorder="1" applyAlignment="1">
      <alignment horizontal="center" vertical="center" wrapText="1"/>
    </xf>
    <xf numFmtId="0" fontId="74" fillId="3" borderId="349" xfId="0" applyFont="1" applyFill="1" applyBorder="1" applyAlignment="1" applyProtection="1">
      <alignment vertical="top" wrapText="1"/>
      <protection locked="0"/>
    </xf>
    <xf numFmtId="0" fontId="32" fillId="3" borderId="346" xfId="7" applyFont="1" applyFill="1" applyBorder="1" applyAlignment="1">
      <alignment horizontal="center" vertical="center" wrapText="1"/>
    </xf>
    <xf numFmtId="0" fontId="32" fillId="3" borderId="269" xfId="7" applyFont="1" applyFill="1" applyBorder="1" applyAlignment="1">
      <alignment horizontal="center" vertical="center" wrapText="1"/>
    </xf>
    <xf numFmtId="0" fontId="32" fillId="3" borderId="409" xfId="7" applyFont="1" applyFill="1" applyBorder="1" applyAlignment="1">
      <alignment horizontal="center" vertical="center" wrapText="1"/>
    </xf>
    <xf numFmtId="0" fontId="32" fillId="3" borderId="251" xfId="7" applyFont="1" applyFill="1" applyBorder="1" applyAlignment="1">
      <alignment horizontal="center" vertical="center" wrapText="1"/>
    </xf>
    <xf numFmtId="0" fontId="32" fillId="3" borderId="242" xfId="7" applyFont="1" applyFill="1" applyBorder="1" applyAlignment="1">
      <alignment horizontal="center" vertical="center" wrapText="1"/>
    </xf>
    <xf numFmtId="0" fontId="32" fillId="3" borderId="187" xfId="7" applyFont="1" applyFill="1" applyBorder="1" applyAlignment="1">
      <alignment horizontal="center" vertical="center" wrapText="1"/>
    </xf>
    <xf numFmtId="0" fontId="32" fillId="3" borderId="249" xfId="10" quotePrefix="1" applyFont="1" applyFill="1" applyBorder="1" applyAlignment="1">
      <alignment horizontal="center" vertical="center" wrapText="1"/>
    </xf>
    <xf numFmtId="0" fontId="32" fillId="3" borderId="348" xfId="7" applyFont="1" applyFill="1" applyBorder="1" applyAlignment="1">
      <alignment horizontal="center" vertical="center" wrapText="1"/>
    </xf>
    <xf numFmtId="0" fontId="59" fillId="3" borderId="241" xfId="7" quotePrefix="1" applyFont="1" applyFill="1" applyBorder="1" applyAlignment="1">
      <alignment horizontal="center" vertical="center" wrapText="1"/>
    </xf>
    <xf numFmtId="0" fontId="6" fillId="0" borderId="346" xfId="5" quotePrefix="1" applyFont="1" applyFill="1" applyBorder="1" applyAlignment="1" applyProtection="1">
      <alignment horizontal="center" vertical="center" wrapText="1"/>
      <protection locked="0"/>
    </xf>
    <xf numFmtId="0" fontId="7" fillId="0" borderId="347" xfId="5" quotePrefix="1" applyFont="1" applyFill="1" applyBorder="1" applyAlignment="1" applyProtection="1">
      <alignment horizontal="center" vertical="center" wrapText="1"/>
      <protection locked="0"/>
    </xf>
    <xf numFmtId="0" fontId="9" fillId="0" borderId="348" xfId="5" quotePrefix="1" applyFont="1" applyFill="1" applyBorder="1" applyAlignment="1" applyProtection="1">
      <alignment horizontal="center" vertical="center" wrapText="1"/>
      <protection locked="0"/>
    </xf>
    <xf numFmtId="0" fontId="6" fillId="0" borderId="334" xfId="5" quotePrefix="1" applyFont="1" applyFill="1" applyBorder="1" applyAlignment="1" applyProtection="1">
      <alignment horizontal="center" vertical="center" wrapText="1"/>
      <protection locked="0"/>
    </xf>
    <xf numFmtId="0" fontId="16" fillId="7" borderId="146" xfId="33" quotePrefix="1" applyFont="1" applyFill="1" applyBorder="1" applyAlignment="1" applyProtection="1">
      <alignment vertical="center" wrapText="1"/>
      <protection locked="0"/>
    </xf>
    <xf numFmtId="0" fontId="14" fillId="7" borderId="154" xfId="33" quotePrefix="1" applyFont="1" applyFill="1" applyBorder="1" applyAlignment="1" applyProtection="1">
      <alignment vertical="center" wrapText="1"/>
      <protection locked="0"/>
    </xf>
    <xf numFmtId="0" fontId="14" fillId="7" borderId="155" xfId="33" quotePrefix="1" applyFont="1" applyFill="1" applyBorder="1" applyAlignment="1" applyProtection="1">
      <alignment vertical="center" wrapText="1"/>
      <protection locked="0"/>
    </xf>
    <xf numFmtId="0" fontId="15" fillId="7" borderId="156" xfId="33" quotePrefix="1" applyFont="1" applyFill="1" applyBorder="1" applyAlignment="1" applyProtection="1">
      <alignment vertical="center" wrapText="1"/>
      <protection locked="0"/>
    </xf>
    <xf numFmtId="0" fontId="25" fillId="7" borderId="154" xfId="25" applyFont="1" applyFill="1" applyBorder="1" applyAlignment="1" applyProtection="1">
      <alignment horizontal="left" vertical="center" wrapText="1"/>
      <protection locked="0"/>
    </xf>
    <xf numFmtId="0" fontId="25" fillId="7" borderId="155" xfId="25" applyFont="1" applyFill="1" applyBorder="1" applyAlignment="1" applyProtection="1">
      <alignment horizontal="left" vertical="center" wrapText="1"/>
      <protection locked="0"/>
    </xf>
    <xf numFmtId="0" fontId="25" fillId="7" borderId="156" xfId="25" applyFont="1" applyFill="1" applyBorder="1" applyAlignment="1" applyProtection="1">
      <alignment horizontal="left" vertical="center" wrapText="1"/>
      <protection locked="0"/>
    </xf>
    <xf numFmtId="0" fontId="15" fillId="7" borderId="157" xfId="5" quotePrefix="1" applyFont="1" applyFill="1" applyBorder="1" applyAlignment="1" applyProtection="1">
      <alignment horizontal="center" vertical="center" wrapText="1"/>
      <protection locked="0"/>
    </xf>
    <xf numFmtId="0" fontId="15" fillId="7" borderId="155" xfId="5" quotePrefix="1" applyFont="1" applyFill="1" applyBorder="1" applyAlignment="1" applyProtection="1">
      <alignment horizontal="center" vertical="center" wrapText="1"/>
      <protection locked="0"/>
    </xf>
    <xf numFmtId="0" fontId="25" fillId="7" borderId="155" xfId="25" applyFont="1" applyFill="1" applyBorder="1" applyProtection="1">
      <protection locked="0"/>
    </xf>
    <xf numFmtId="0" fontId="19" fillId="0" borderId="412" xfId="33" quotePrefix="1" applyFont="1" applyFill="1" applyBorder="1" applyAlignment="1" applyProtection="1">
      <alignment vertical="center" wrapText="1"/>
      <protection locked="0"/>
    </xf>
    <xf numFmtId="0" fontId="19" fillId="0" borderId="338" xfId="33" quotePrefix="1" applyFont="1" applyFill="1" applyBorder="1" applyAlignment="1" applyProtection="1">
      <alignment horizontal="center" vertical="center" wrapText="1"/>
      <protection locked="0"/>
    </xf>
    <xf numFmtId="0" fontId="19" fillId="0" borderId="331" xfId="33" quotePrefix="1" applyFont="1" applyFill="1" applyBorder="1" applyAlignment="1" applyProtection="1">
      <alignment horizontal="center" vertical="center" wrapText="1"/>
      <protection locked="0"/>
    </xf>
    <xf numFmtId="0" fontId="19" fillId="0" borderId="413" xfId="33" quotePrefix="1" applyFont="1" applyFill="1" applyBorder="1" applyAlignment="1" applyProtection="1">
      <alignment horizontal="center" vertical="center" wrapText="1"/>
      <protection locked="0"/>
    </xf>
    <xf numFmtId="0" fontId="19" fillId="0" borderId="338" xfId="25" applyFont="1" applyFill="1" applyBorder="1" applyAlignment="1" applyProtection="1">
      <alignment horizontal="center" vertical="center" wrapText="1"/>
      <protection locked="0"/>
    </xf>
    <xf numFmtId="0" fontId="19" fillId="0" borderId="331" xfId="25" applyFont="1" applyFill="1" applyBorder="1" applyAlignment="1" applyProtection="1">
      <alignment horizontal="center" vertical="center" wrapText="1"/>
      <protection locked="0"/>
    </xf>
    <xf numFmtId="0" fontId="19" fillId="0" borderId="413" xfId="25" applyFont="1" applyFill="1" applyBorder="1" applyAlignment="1" applyProtection="1">
      <alignment horizontal="center" vertical="center" wrapText="1"/>
      <protection locked="0"/>
    </xf>
    <xf numFmtId="0" fontId="25" fillId="0" borderId="330" xfId="5" quotePrefix="1" applyFont="1" applyFill="1" applyBorder="1" applyAlignment="1" applyProtection="1">
      <alignment horizontal="center" vertical="center" wrapText="1"/>
      <protection locked="0"/>
    </xf>
    <xf numFmtId="0" fontId="25" fillId="0" borderId="331" xfId="5" quotePrefix="1" applyFont="1" applyFill="1" applyBorder="1" applyAlignment="1" applyProtection="1">
      <alignment horizontal="center" vertical="center" wrapText="1"/>
      <protection locked="0"/>
    </xf>
    <xf numFmtId="0" fontId="25" fillId="0" borderId="331" xfId="25" applyFont="1" applyFill="1" applyBorder="1" applyAlignment="1" applyProtection="1">
      <alignment horizontal="center" vertical="center"/>
      <protection locked="0"/>
    </xf>
    <xf numFmtId="0" fontId="19" fillId="4" borderId="412" xfId="33" quotePrefix="1" applyFont="1" applyFill="1" applyBorder="1" applyAlignment="1" applyProtection="1">
      <alignment vertical="center" wrapText="1"/>
      <protection locked="0"/>
    </xf>
    <xf numFmtId="0" fontId="19" fillId="4" borderId="338" xfId="33" quotePrefix="1" applyFont="1" applyFill="1" applyBorder="1" applyAlignment="1" applyProtection="1">
      <alignment horizontal="center" vertical="center" wrapText="1"/>
      <protection locked="0"/>
    </xf>
    <xf numFmtId="0" fontId="19" fillId="4" borderId="331" xfId="33" quotePrefix="1" applyFont="1" applyFill="1" applyBorder="1" applyAlignment="1" applyProtection="1">
      <alignment horizontal="center" vertical="center" wrapText="1"/>
      <protection locked="0"/>
    </xf>
    <xf numFmtId="0" fontId="19" fillId="4" borderId="413" xfId="33" quotePrefix="1" applyFont="1" applyFill="1" applyBorder="1" applyAlignment="1" applyProtection="1">
      <alignment horizontal="center" vertical="center" wrapText="1"/>
      <protection locked="0"/>
    </xf>
    <xf numFmtId="0" fontId="19" fillId="4" borderId="338" xfId="25" applyFont="1" applyFill="1" applyBorder="1" applyAlignment="1" applyProtection="1">
      <alignment horizontal="center" vertical="center" wrapText="1"/>
      <protection locked="0"/>
    </xf>
    <xf numFmtId="0" fontId="19" fillId="4" borderId="331" xfId="25" applyFont="1" applyFill="1" applyBorder="1" applyAlignment="1" applyProtection="1">
      <alignment horizontal="center" vertical="center" wrapText="1"/>
      <protection locked="0"/>
    </xf>
    <xf numFmtId="0" fontId="19" fillId="4" borderId="413" xfId="25" applyFont="1" applyFill="1" applyBorder="1" applyAlignment="1" applyProtection="1">
      <alignment horizontal="center" vertical="center" wrapText="1"/>
      <protection locked="0"/>
    </xf>
    <xf numFmtId="0" fontId="25" fillId="4" borderId="330" xfId="5" quotePrefix="1" applyFont="1" applyFill="1" applyBorder="1" applyAlignment="1" applyProtection="1">
      <alignment horizontal="center" vertical="center" wrapText="1"/>
      <protection locked="0"/>
    </xf>
    <xf numFmtId="0" fontId="25" fillId="4" borderId="331" xfId="5" quotePrefix="1" applyFont="1" applyFill="1" applyBorder="1" applyAlignment="1" applyProtection="1">
      <alignment horizontal="center" vertical="center" wrapText="1"/>
      <protection locked="0"/>
    </xf>
    <xf numFmtId="0" fontId="25" fillId="4" borderId="331" xfId="25" applyFont="1" applyFill="1" applyBorder="1" applyAlignment="1" applyProtection="1">
      <alignment horizontal="center" vertical="center"/>
      <protection locked="0"/>
    </xf>
    <xf numFmtId="0" fontId="19" fillId="0" borderId="412" xfId="33" applyFont="1" applyFill="1" applyBorder="1" applyAlignment="1" applyProtection="1">
      <alignment vertical="center" wrapText="1"/>
      <protection locked="0"/>
    </xf>
    <xf numFmtId="0" fontId="65" fillId="0" borderId="413" xfId="33" quotePrefix="1" applyFont="1" applyFill="1" applyBorder="1" applyAlignment="1" applyProtection="1">
      <alignment horizontal="center" vertical="center" wrapText="1"/>
      <protection locked="0"/>
    </xf>
    <xf numFmtId="0" fontId="65" fillId="0" borderId="338" xfId="25" applyFont="1" applyFill="1" applyBorder="1" applyAlignment="1" applyProtection="1">
      <alignment horizontal="center" vertical="center" wrapText="1"/>
      <protection locked="0"/>
    </xf>
    <xf numFmtId="0" fontId="65" fillId="0" borderId="331" xfId="25" applyFont="1" applyFill="1" applyBorder="1" applyAlignment="1" applyProtection="1">
      <alignment horizontal="center" vertical="center" wrapText="1"/>
      <protection locked="0"/>
    </xf>
    <xf numFmtId="0" fontId="65" fillId="0" borderId="413" xfId="25" applyFont="1" applyFill="1" applyBorder="1" applyAlignment="1" applyProtection="1">
      <alignment horizontal="center" vertical="center" wrapText="1"/>
      <protection locked="0"/>
    </xf>
    <xf numFmtId="0" fontId="19" fillId="0" borderId="412" xfId="31" applyFont="1" applyFill="1" applyBorder="1" applyAlignment="1" applyProtection="1">
      <alignment vertical="center" wrapText="1"/>
      <protection locked="0"/>
    </xf>
    <xf numFmtId="0" fontId="18" fillId="9" borderId="415" xfId="25" applyFont="1" applyFill="1" applyBorder="1" applyAlignment="1" applyProtection="1">
      <alignment horizontal="left" vertical="center" wrapText="1"/>
      <protection locked="0"/>
    </xf>
    <xf numFmtId="0" fontId="14" fillId="9" borderId="416" xfId="30" quotePrefix="1" applyFont="1" applyFill="1" applyBorder="1" applyAlignment="1" applyProtection="1">
      <alignment horizontal="center" vertical="center" wrapText="1"/>
      <protection locked="0"/>
    </xf>
    <xf numFmtId="0" fontId="14" fillId="9" borderId="417" xfId="30" quotePrefix="1" applyFont="1" applyFill="1" applyBorder="1" applyAlignment="1" applyProtection="1">
      <alignment horizontal="center" vertical="center" wrapText="1"/>
      <protection locked="0"/>
    </xf>
    <xf numFmtId="0" fontId="14" fillId="9" borderId="418" xfId="30" quotePrefix="1" applyFont="1" applyFill="1" applyBorder="1" applyAlignment="1" applyProtection="1">
      <alignment horizontal="center" vertical="center" wrapText="1"/>
      <protection locked="0"/>
    </xf>
    <xf numFmtId="0" fontId="14" fillId="9" borderId="419" xfId="30" quotePrefix="1" applyFont="1" applyFill="1" applyBorder="1" applyAlignment="1" applyProtection="1">
      <alignment horizontal="center" vertical="center" wrapText="1"/>
      <protection locked="0"/>
    </xf>
    <xf numFmtId="0" fontId="18" fillId="7" borderId="146" xfId="25" applyFont="1" applyFill="1" applyBorder="1" applyAlignment="1" applyProtection="1">
      <alignment horizontal="left" vertical="center" wrapText="1"/>
      <protection locked="0"/>
    </xf>
    <xf numFmtId="0" fontId="14" fillId="7" borderId="154" xfId="30" quotePrefix="1" applyFont="1" applyFill="1" applyBorder="1" applyAlignment="1" applyProtection="1">
      <alignment horizontal="center" vertical="center" wrapText="1"/>
      <protection locked="0"/>
    </xf>
    <xf numFmtId="0" fontId="14" fillId="7" borderId="155" xfId="30" quotePrefix="1" applyFont="1" applyFill="1" applyBorder="1" applyAlignment="1" applyProtection="1">
      <alignment horizontal="center" vertical="center" wrapText="1"/>
      <protection locked="0"/>
    </xf>
    <xf numFmtId="0" fontId="14" fillId="7" borderId="156" xfId="30" quotePrefix="1" applyFont="1" applyFill="1" applyBorder="1" applyAlignment="1" applyProtection="1">
      <alignment horizontal="center" vertical="center" wrapText="1"/>
      <protection locked="0"/>
    </xf>
    <xf numFmtId="0" fontId="25" fillId="7" borderId="155" xfId="25" applyFont="1" applyFill="1" applyBorder="1" applyAlignment="1" applyProtection="1">
      <alignment horizontal="center" vertical="center"/>
      <protection locked="0"/>
    </xf>
    <xf numFmtId="0" fontId="18" fillId="0" borderId="412" xfId="25" applyFont="1" applyFill="1" applyBorder="1" applyAlignment="1" applyProtection="1">
      <alignment horizontal="left" vertical="center" wrapText="1"/>
      <protection locked="0"/>
    </xf>
    <xf numFmtId="0" fontId="14" fillId="0" borderId="338" xfId="30" quotePrefix="1" applyFont="1" applyFill="1" applyBorder="1" applyAlignment="1" applyProtection="1">
      <alignment horizontal="center" vertical="center" wrapText="1"/>
      <protection locked="0"/>
    </xf>
    <xf numFmtId="0" fontId="14" fillId="0" borderId="331" xfId="30" quotePrefix="1" applyFont="1" applyFill="1" applyBorder="1" applyAlignment="1" applyProtection="1">
      <alignment horizontal="center" vertical="center" wrapText="1"/>
      <protection locked="0"/>
    </xf>
    <xf numFmtId="0" fontId="14" fillId="0" borderId="413" xfId="30" quotePrefix="1" applyFont="1" applyFill="1" applyBorder="1" applyAlignment="1" applyProtection="1">
      <alignment horizontal="center" vertical="center" wrapText="1"/>
      <protection locked="0"/>
    </xf>
    <xf numFmtId="0" fontId="15" fillId="0" borderId="413" xfId="30" quotePrefix="1" applyFont="1" applyFill="1" applyBorder="1" applyAlignment="1" applyProtection="1">
      <alignment horizontal="center" vertical="center" wrapText="1"/>
      <protection locked="0"/>
    </xf>
    <xf numFmtId="0" fontId="15" fillId="0" borderId="330" xfId="30" quotePrefix="1" applyFont="1" applyFill="1" applyBorder="1" applyAlignment="1" applyProtection="1">
      <alignment horizontal="center" vertical="center" wrapText="1"/>
      <protection locked="0"/>
    </xf>
    <xf numFmtId="0" fontId="15" fillId="0" borderId="331" xfId="30" quotePrefix="1" applyFont="1" applyFill="1" applyBorder="1" applyAlignment="1" applyProtection="1">
      <alignment horizontal="center" vertical="center" wrapText="1"/>
      <protection locked="0"/>
    </xf>
    <xf numFmtId="0" fontId="25" fillId="0" borderId="330" xfId="25" applyFont="1" applyFill="1" applyBorder="1" applyAlignment="1" applyProtection="1">
      <alignment horizontal="center" vertical="center" wrapText="1"/>
      <protection locked="0"/>
    </xf>
    <xf numFmtId="0" fontId="25" fillId="0" borderId="331" xfId="25" applyFont="1" applyFill="1" applyBorder="1" applyAlignment="1" applyProtection="1">
      <alignment horizontal="center" vertical="center" wrapText="1"/>
      <protection locked="0"/>
    </xf>
    <xf numFmtId="0" fontId="16" fillId="9" borderId="415" xfId="33" quotePrefix="1" applyFont="1" applyFill="1" applyBorder="1" applyAlignment="1" applyProtection="1">
      <alignment vertical="center" wrapText="1"/>
      <protection locked="0"/>
    </xf>
    <xf numFmtId="0" fontId="14" fillId="9" borderId="416" xfId="33" quotePrefix="1" applyFont="1" applyFill="1" applyBorder="1" applyAlignment="1" applyProtection="1">
      <alignment horizontal="center" vertical="center" wrapText="1"/>
      <protection locked="0"/>
    </xf>
    <xf numFmtId="0" fontId="14" fillId="9" borderId="417" xfId="33" quotePrefix="1" applyFont="1" applyFill="1" applyBorder="1" applyAlignment="1" applyProtection="1">
      <alignment horizontal="center" vertical="center" wrapText="1"/>
      <protection locked="0"/>
    </xf>
    <xf numFmtId="0" fontId="14" fillId="9" borderId="418" xfId="33" quotePrefix="1" applyFont="1" applyFill="1" applyBorder="1" applyAlignment="1" applyProtection="1">
      <alignment horizontal="center" vertical="center" wrapText="1"/>
      <protection locked="0"/>
    </xf>
    <xf numFmtId="0" fontId="14" fillId="9" borderId="419" xfId="33" quotePrefix="1" applyFont="1" applyFill="1" applyBorder="1" applyAlignment="1" applyProtection="1">
      <alignment horizontal="center" vertical="center" wrapText="1"/>
      <protection locked="0"/>
    </xf>
    <xf numFmtId="0" fontId="16" fillId="0" borderId="146" xfId="33" applyFont="1" applyFill="1" applyBorder="1" applyAlignment="1" applyProtection="1">
      <alignment vertical="center" wrapText="1"/>
      <protection locked="0"/>
    </xf>
    <xf numFmtId="0" fontId="15" fillId="0" borderId="154" xfId="30" quotePrefix="1" applyFont="1" applyFill="1" applyBorder="1" applyAlignment="1" applyProtection="1">
      <alignment horizontal="center" vertical="center" wrapText="1"/>
      <protection locked="0"/>
    </xf>
    <xf numFmtId="0" fontId="15" fillId="0" borderId="155" xfId="30" quotePrefix="1" applyFont="1" applyFill="1" applyBorder="1" applyAlignment="1" applyProtection="1">
      <alignment horizontal="center" vertical="center" wrapText="1"/>
      <protection locked="0"/>
    </xf>
    <xf numFmtId="0" fontId="15" fillId="0" borderId="156" xfId="30" quotePrefix="1" applyFont="1" applyFill="1" applyBorder="1" applyAlignment="1" applyProtection="1">
      <alignment horizontal="center" vertical="center" wrapText="1"/>
      <protection locked="0"/>
    </xf>
    <xf numFmtId="0" fontId="19" fillId="0" borderId="154" xfId="30" quotePrefix="1" applyFont="1" applyFill="1" applyBorder="1" applyAlignment="1" applyProtection="1">
      <alignment horizontal="center" vertical="center" wrapText="1"/>
      <protection locked="0"/>
    </xf>
    <xf numFmtId="0" fontId="19" fillId="0" borderId="155" xfId="30" quotePrefix="1" applyFont="1" applyFill="1" applyBorder="1" applyAlignment="1" applyProtection="1">
      <alignment horizontal="center" vertical="center" wrapText="1"/>
      <protection locked="0"/>
    </xf>
    <xf numFmtId="0" fontId="19" fillId="0" borderId="156" xfId="30" quotePrefix="1" applyFont="1" applyFill="1" applyBorder="1" applyAlignment="1" applyProtection="1">
      <alignment horizontal="center" vertical="center" wrapText="1"/>
      <protection locked="0"/>
    </xf>
    <xf numFmtId="0" fontId="25" fillId="0" borderId="154" xfId="25" applyFont="1" applyFill="1" applyBorder="1" applyAlignment="1" applyProtection="1">
      <alignment horizontal="center" vertical="center" wrapText="1"/>
      <protection locked="0"/>
    </xf>
    <xf numFmtId="0" fontId="25" fillId="0" borderId="155" xfId="25" applyFont="1" applyFill="1" applyBorder="1" applyAlignment="1" applyProtection="1">
      <alignment horizontal="center" vertical="center" wrapText="1"/>
      <protection locked="0"/>
    </xf>
    <xf numFmtId="0" fontId="25" fillId="0" borderId="156" xfId="25" applyFont="1" applyFill="1" applyBorder="1" applyAlignment="1" applyProtection="1">
      <alignment horizontal="center" vertical="center" wrapText="1"/>
      <protection locked="0"/>
    </xf>
    <xf numFmtId="0" fontId="25" fillId="0" borderId="157" xfId="25" applyFont="1" applyFill="1" applyBorder="1" applyAlignment="1" applyProtection="1">
      <alignment horizontal="center" vertical="center" wrapText="1"/>
      <protection locked="0"/>
    </xf>
    <xf numFmtId="0" fontId="25" fillId="0" borderId="155" xfId="25" applyFont="1" applyFill="1" applyBorder="1" applyAlignment="1" applyProtection="1">
      <alignment horizontal="center" vertical="center"/>
      <protection locked="0"/>
    </xf>
    <xf numFmtId="0" fontId="19" fillId="0" borderId="330" xfId="25" applyFont="1" applyFill="1" applyBorder="1" applyAlignment="1" applyProtection="1">
      <alignment horizontal="center" vertical="center" wrapText="1"/>
      <protection locked="0"/>
    </xf>
    <xf numFmtId="0" fontId="19" fillId="0" borderId="331" xfId="25" applyFont="1" applyFill="1" applyBorder="1" applyAlignment="1" applyProtection="1">
      <alignment horizontal="center" vertical="center"/>
      <protection locked="0"/>
    </xf>
    <xf numFmtId="0" fontId="25" fillId="9" borderId="416" xfId="33" quotePrefix="1" applyFont="1" applyFill="1" applyBorder="1" applyAlignment="1" applyProtection="1">
      <alignment horizontal="center" vertical="center" wrapText="1"/>
      <protection locked="0"/>
    </xf>
    <xf numFmtId="0" fontId="25" fillId="9" borderId="417" xfId="33" quotePrefix="1" applyFont="1" applyFill="1" applyBorder="1" applyAlignment="1" applyProtection="1">
      <alignment horizontal="center" vertical="center" wrapText="1"/>
      <protection locked="0"/>
    </xf>
    <xf numFmtId="0" fontId="25" fillId="9" borderId="418" xfId="33" quotePrefix="1" applyFont="1" applyFill="1" applyBorder="1" applyAlignment="1" applyProtection="1">
      <alignment horizontal="center" vertical="center" wrapText="1"/>
      <protection locked="0"/>
    </xf>
    <xf numFmtId="0" fontId="25" fillId="9" borderId="419" xfId="25" applyFont="1" applyFill="1" applyBorder="1" applyAlignment="1" applyProtection="1">
      <alignment horizontal="center" vertical="center" wrapText="1"/>
      <protection locked="0"/>
    </xf>
    <xf numFmtId="0" fontId="25" fillId="9" borderId="417" xfId="25" applyFont="1" applyFill="1" applyBorder="1" applyAlignment="1" applyProtection="1">
      <alignment horizontal="center" vertical="center" wrapText="1"/>
      <protection locked="0"/>
    </xf>
    <xf numFmtId="0" fontId="25" fillId="9" borderId="418" xfId="25" applyFont="1" applyFill="1" applyBorder="1" applyAlignment="1" applyProtection="1">
      <alignment horizontal="center" vertical="center"/>
      <protection locked="0"/>
    </xf>
    <xf numFmtId="0" fontId="54" fillId="0" borderId="146" xfId="25" applyFont="1" applyFill="1" applyBorder="1" applyAlignment="1" applyProtection="1">
      <alignment horizontal="left" vertical="center" wrapText="1"/>
      <protection locked="0"/>
    </xf>
    <xf numFmtId="0" fontId="19" fillId="0" borderId="154" xfId="25" applyFont="1" applyFill="1" applyBorder="1" applyAlignment="1" applyProtection="1">
      <alignment horizontal="center" vertical="center"/>
      <protection locked="0"/>
    </xf>
    <xf numFmtId="0" fontId="19" fillId="0" borderId="155" xfId="25" applyFont="1" applyFill="1" applyBorder="1" applyAlignment="1" applyProtection="1">
      <alignment horizontal="center" vertical="center"/>
      <protection locked="0"/>
    </xf>
    <xf numFmtId="0" fontId="19" fillId="0" borderId="156" xfId="25" applyFont="1" applyFill="1" applyBorder="1" applyAlignment="1" applyProtection="1">
      <alignment horizontal="center" vertical="center"/>
      <protection locked="0"/>
    </xf>
    <xf numFmtId="0" fontId="25" fillId="0" borderId="157" xfId="25" applyFont="1" applyFill="1" applyBorder="1" applyAlignment="1" applyProtection="1">
      <alignment horizontal="center" vertical="center"/>
      <protection locked="0"/>
    </xf>
    <xf numFmtId="0" fontId="54" fillId="0" borderId="420" xfId="25" applyFont="1" applyFill="1" applyBorder="1" applyAlignment="1" applyProtection="1">
      <alignment horizontal="left" vertical="center" wrapText="1"/>
      <protection locked="0"/>
    </xf>
    <xf numFmtId="0" fontId="19" fillId="0" borderId="421" xfId="33" quotePrefix="1" applyFont="1" applyFill="1" applyBorder="1" applyAlignment="1" applyProtection="1">
      <alignment horizontal="center" vertical="center" wrapText="1"/>
      <protection locked="0"/>
    </xf>
    <xf numFmtId="0" fontId="19" fillId="0" borderId="422" xfId="33" quotePrefix="1" applyFont="1" applyFill="1" applyBorder="1" applyAlignment="1" applyProtection="1">
      <alignment horizontal="center" vertical="center" wrapText="1"/>
      <protection locked="0"/>
    </xf>
    <xf numFmtId="0" fontId="19" fillId="0" borderId="423" xfId="33" quotePrefix="1" applyFont="1" applyFill="1" applyBorder="1" applyAlignment="1" applyProtection="1">
      <alignment horizontal="center" vertical="center" wrapText="1"/>
      <protection locked="0"/>
    </xf>
    <xf numFmtId="0" fontId="25" fillId="0" borderId="424" xfId="33" quotePrefix="1" applyFont="1" applyFill="1" applyBorder="1" applyAlignment="1" applyProtection="1">
      <alignment horizontal="center" vertical="center" wrapText="1"/>
      <protection locked="0"/>
    </xf>
    <xf numFmtId="0" fontId="25" fillId="0" borderId="422" xfId="33" quotePrefix="1" applyFont="1" applyFill="1" applyBorder="1" applyAlignment="1" applyProtection="1">
      <alignment horizontal="center" vertical="center" wrapText="1"/>
      <protection locked="0"/>
    </xf>
    <xf numFmtId="0" fontId="62" fillId="9" borderId="415" xfId="25" applyFont="1" applyFill="1" applyBorder="1" applyAlignment="1" applyProtection="1">
      <alignment horizontal="left" vertical="center" wrapText="1"/>
      <protection locked="0"/>
    </xf>
    <xf numFmtId="0" fontId="62" fillId="9" borderId="416" xfId="25" applyFont="1" applyFill="1" applyBorder="1" applyAlignment="1" applyProtection="1">
      <alignment horizontal="center" vertical="center"/>
      <protection locked="0"/>
    </xf>
    <xf numFmtId="0" fontId="62" fillId="9" borderId="417" xfId="25" applyFont="1" applyFill="1" applyBorder="1" applyAlignment="1" applyProtection="1">
      <alignment horizontal="center" vertical="center"/>
      <protection locked="0"/>
    </xf>
    <xf numFmtId="0" fontId="62" fillId="9" borderId="418" xfId="25" applyFont="1" applyFill="1" applyBorder="1" applyAlignment="1" applyProtection="1">
      <alignment horizontal="center" vertical="center"/>
      <protection locked="0"/>
    </xf>
    <xf numFmtId="0" fontId="62" fillId="9" borderId="419" xfId="25" applyFont="1" applyFill="1" applyBorder="1" applyAlignment="1" applyProtection="1">
      <alignment horizontal="center" vertical="center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7" fillId="0" borderId="348" xfId="5" quotePrefix="1" applyFont="1" applyFill="1" applyBorder="1" applyAlignment="1" applyProtection="1">
      <alignment horizontal="center" vertical="center" wrapText="1"/>
      <protection locked="0"/>
    </xf>
    <xf numFmtId="0" fontId="66" fillId="4" borderId="154" xfId="33" quotePrefix="1" applyFont="1" applyFill="1" applyBorder="1" applyAlignment="1" applyProtection="1">
      <alignment vertical="center" wrapText="1"/>
      <protection locked="0"/>
    </xf>
    <xf numFmtId="0" fontId="66" fillId="4" borderId="155" xfId="33" quotePrefix="1" applyFont="1" applyFill="1" applyBorder="1" applyAlignment="1" applyProtection="1">
      <alignment vertical="center" wrapText="1"/>
      <protection locked="0"/>
    </xf>
    <xf numFmtId="0" fontId="68" fillId="4" borderId="156" xfId="33" quotePrefix="1" applyFont="1" applyFill="1" applyBorder="1" applyAlignment="1" applyProtection="1">
      <alignment vertical="center" wrapText="1"/>
      <protection locked="0"/>
    </xf>
    <xf numFmtId="0" fontId="24" fillId="4" borderId="154" xfId="25" applyFont="1" applyFill="1" applyBorder="1" applyAlignment="1" applyProtection="1">
      <alignment horizontal="left" vertical="center" wrapText="1"/>
      <protection locked="0"/>
    </xf>
    <xf numFmtId="0" fontId="24" fillId="4" borderId="155" xfId="25" applyFont="1" applyFill="1" applyBorder="1" applyAlignment="1" applyProtection="1">
      <alignment horizontal="left" vertical="center" wrapText="1"/>
      <protection locked="0"/>
    </xf>
    <xf numFmtId="0" fontId="24" fillId="4" borderId="156" xfId="25" applyFont="1" applyFill="1" applyBorder="1" applyAlignment="1" applyProtection="1">
      <alignment horizontal="left" vertical="center" wrapText="1"/>
      <protection locked="0"/>
    </xf>
    <xf numFmtId="0" fontId="68" fillId="4" borderId="154" xfId="5" quotePrefix="1" applyFont="1" applyFill="1" applyBorder="1" applyAlignment="1" applyProtection="1">
      <alignment horizontal="center" vertical="center" wrapText="1"/>
      <protection locked="0"/>
    </xf>
    <xf numFmtId="0" fontId="68" fillId="4" borderId="155" xfId="5" quotePrefix="1" applyFont="1" applyFill="1" applyBorder="1" applyAlignment="1" applyProtection="1">
      <alignment horizontal="center" vertical="center" wrapText="1"/>
      <protection locked="0"/>
    </xf>
    <xf numFmtId="0" fontId="24" fillId="4" borderId="156" xfId="25" applyFont="1" applyFill="1" applyBorder="1" applyProtection="1">
      <protection locked="0"/>
    </xf>
    <xf numFmtId="0" fontId="68" fillId="4" borderId="412" xfId="33" quotePrefix="1" applyFont="1" applyFill="1" applyBorder="1" applyAlignment="1" applyProtection="1">
      <alignment vertical="center" wrapText="1"/>
      <protection locked="0"/>
    </xf>
    <xf numFmtId="0" fontId="68" fillId="4" borderId="338" xfId="33" quotePrefix="1" applyFont="1" applyFill="1" applyBorder="1" applyAlignment="1" applyProtection="1">
      <alignment horizontal="center" vertical="center" wrapText="1"/>
      <protection locked="0"/>
    </xf>
    <xf numFmtId="0" fontId="68" fillId="4" borderId="331" xfId="33" quotePrefix="1" applyFont="1" applyFill="1" applyBorder="1" applyAlignment="1" applyProtection="1">
      <alignment horizontal="center" vertical="center" wrapText="1"/>
      <protection locked="0"/>
    </xf>
    <xf numFmtId="0" fontId="68" fillId="4" borderId="413" xfId="33" quotePrefix="1" applyFont="1" applyFill="1" applyBorder="1" applyAlignment="1" applyProtection="1">
      <alignment horizontal="center" vertical="center" wrapText="1"/>
      <protection locked="0"/>
    </xf>
    <xf numFmtId="0" fontId="65" fillId="4" borderId="338" xfId="25" applyFont="1" applyFill="1" applyBorder="1" applyAlignment="1" applyProtection="1">
      <alignment horizontal="center" vertical="center" wrapText="1"/>
      <protection locked="0"/>
    </xf>
    <xf numFmtId="0" fontId="65" fillId="4" borderId="331" xfId="25" applyFont="1" applyFill="1" applyBorder="1" applyAlignment="1" applyProtection="1">
      <alignment horizontal="center" vertical="center" wrapText="1"/>
      <protection locked="0"/>
    </xf>
    <xf numFmtId="0" fontId="65" fillId="4" borderId="413" xfId="25" applyFont="1" applyFill="1" applyBorder="1" applyAlignment="1" applyProtection="1">
      <alignment horizontal="center" vertical="center" wrapText="1"/>
      <protection locked="0"/>
    </xf>
    <xf numFmtId="0" fontId="66" fillId="4" borderId="338" xfId="5" quotePrefix="1" applyFont="1" applyFill="1" applyBorder="1" applyAlignment="1" applyProtection="1">
      <alignment horizontal="center" vertical="center" wrapText="1"/>
      <protection locked="0"/>
    </xf>
    <xf numFmtId="0" fontId="66" fillId="4" borderId="331" xfId="5" quotePrefix="1" applyFont="1" applyFill="1" applyBorder="1" applyAlignment="1" applyProtection="1">
      <alignment horizontal="center" vertical="center" wrapText="1"/>
      <protection locked="0"/>
    </xf>
    <xf numFmtId="0" fontId="24" fillId="4" borderId="413" xfId="25" applyFont="1" applyFill="1" applyBorder="1" applyAlignment="1" applyProtection="1">
      <alignment horizontal="center" vertical="center"/>
      <protection locked="0"/>
    </xf>
    <xf numFmtId="0" fontId="68" fillId="4" borderId="412" xfId="33" applyFont="1" applyFill="1" applyBorder="1" applyAlignment="1" applyProtection="1">
      <alignment vertical="center" wrapText="1"/>
      <protection locked="0"/>
    </xf>
    <xf numFmtId="0" fontId="19" fillId="4" borderId="338" xfId="25" applyFont="1" applyFill="1" applyBorder="1" applyAlignment="1" applyProtection="1">
      <alignment horizontal="center" vertical="center"/>
      <protection locked="0"/>
    </xf>
    <xf numFmtId="0" fontId="15" fillId="4" borderId="412" xfId="31" applyFont="1" applyFill="1" applyBorder="1" applyAlignment="1" applyProtection="1">
      <alignment vertical="center" wrapText="1"/>
      <protection locked="0"/>
    </xf>
    <xf numFmtId="0" fontId="66" fillId="4" borderId="421" xfId="5" quotePrefix="1" applyFont="1" applyFill="1" applyBorder="1" applyAlignment="1" applyProtection="1">
      <alignment horizontal="center" vertical="center" wrapText="1"/>
      <protection locked="0"/>
    </xf>
    <xf numFmtId="0" fontId="66" fillId="4" borderId="422" xfId="5" quotePrefix="1" applyFont="1" applyFill="1" applyBorder="1" applyAlignment="1" applyProtection="1">
      <alignment horizontal="center" vertical="center" wrapText="1"/>
      <protection locked="0"/>
    </xf>
    <xf numFmtId="0" fontId="24" fillId="4" borderId="423" xfId="25" applyFont="1" applyFill="1" applyBorder="1" applyAlignment="1" applyProtection="1">
      <alignment horizontal="center" vertical="center"/>
      <protection locked="0"/>
    </xf>
    <xf numFmtId="0" fontId="24" fillId="4" borderId="415" xfId="25" applyFont="1" applyFill="1" applyBorder="1" applyAlignment="1" applyProtection="1">
      <alignment horizontal="left" vertical="center" wrapText="1"/>
      <protection locked="0"/>
    </xf>
    <xf numFmtId="0" fontId="66" fillId="4" borderId="416" xfId="30" quotePrefix="1" applyFont="1" applyFill="1" applyBorder="1" applyAlignment="1" applyProtection="1">
      <alignment horizontal="center" vertical="center" wrapText="1"/>
      <protection locked="0"/>
    </xf>
    <xf numFmtId="0" fontId="66" fillId="4" borderId="417" xfId="30" quotePrefix="1" applyFont="1" applyFill="1" applyBorder="1" applyAlignment="1" applyProtection="1">
      <alignment horizontal="center" vertical="center" wrapText="1"/>
      <protection locked="0"/>
    </xf>
    <xf numFmtId="0" fontId="66" fillId="4" borderId="418" xfId="30" quotePrefix="1" applyFont="1" applyFill="1" applyBorder="1" applyAlignment="1" applyProtection="1">
      <alignment horizontal="center" vertical="center" wrapText="1"/>
      <protection locked="0"/>
    </xf>
    <xf numFmtId="0" fontId="66" fillId="4" borderId="416" xfId="5" quotePrefix="1" applyFont="1" applyFill="1" applyBorder="1" applyAlignment="1" applyProtection="1">
      <alignment horizontal="center" vertical="center" wrapText="1"/>
      <protection locked="0"/>
    </xf>
    <xf numFmtId="0" fontId="66" fillId="4" borderId="417" xfId="5" quotePrefix="1" applyFont="1" applyFill="1" applyBorder="1" applyAlignment="1" applyProtection="1">
      <alignment horizontal="center" vertical="center" wrapText="1"/>
      <protection locked="0"/>
    </xf>
    <xf numFmtId="0" fontId="24" fillId="4" borderId="418" xfId="25" applyFont="1" applyFill="1" applyBorder="1" applyAlignment="1" applyProtection="1">
      <alignment horizontal="center" vertical="center"/>
      <protection locked="0"/>
    </xf>
    <xf numFmtId="0" fontId="66" fillId="4" borderId="154" xfId="30" quotePrefix="1" applyFont="1" applyFill="1" applyBorder="1" applyAlignment="1" applyProtection="1">
      <alignment horizontal="center" vertical="center" wrapText="1"/>
      <protection locked="0"/>
    </xf>
    <xf numFmtId="0" fontId="66" fillId="4" borderId="155" xfId="30" quotePrefix="1" applyFont="1" applyFill="1" applyBorder="1" applyAlignment="1" applyProtection="1">
      <alignment horizontal="center" vertical="center" wrapText="1"/>
      <protection locked="0"/>
    </xf>
    <xf numFmtId="0" fontId="66" fillId="4" borderId="156" xfId="30" quotePrefix="1" applyFont="1" applyFill="1" applyBorder="1" applyAlignment="1" applyProtection="1">
      <alignment horizontal="center" vertical="center" wrapText="1"/>
      <protection locked="0"/>
    </xf>
    <xf numFmtId="0" fontId="24" fillId="4" borderId="412" xfId="25" applyFont="1" applyFill="1" applyBorder="1" applyAlignment="1" applyProtection="1">
      <alignment horizontal="left" vertical="center" wrapText="1"/>
      <protection locked="0"/>
    </xf>
    <xf numFmtId="0" fontId="66" fillId="4" borderId="338" xfId="30" quotePrefix="1" applyFont="1" applyFill="1" applyBorder="1" applyAlignment="1" applyProtection="1">
      <alignment vertical="center" wrapText="1"/>
      <protection locked="0"/>
    </xf>
    <xf numFmtId="0" fontId="66" fillId="4" borderId="331" xfId="30" quotePrefix="1" applyFont="1" applyFill="1" applyBorder="1" applyAlignment="1" applyProtection="1">
      <alignment vertical="center" wrapText="1"/>
      <protection locked="0"/>
    </xf>
    <xf numFmtId="0" fontId="66" fillId="4" borderId="413" xfId="30" quotePrefix="1" applyFont="1" applyFill="1" applyBorder="1" applyAlignment="1" applyProtection="1">
      <alignment vertical="center" wrapText="1"/>
      <protection locked="0"/>
    </xf>
    <xf numFmtId="0" fontId="68" fillId="4" borderId="331" xfId="30" quotePrefix="1" applyFont="1" applyFill="1" applyBorder="1" applyAlignment="1" applyProtection="1">
      <alignment vertical="center" wrapText="1"/>
      <protection locked="0"/>
    </xf>
    <xf numFmtId="0" fontId="68" fillId="4" borderId="413" xfId="30" quotePrefix="1" applyFont="1" applyFill="1" applyBorder="1" applyAlignment="1" applyProtection="1">
      <alignment vertical="center" wrapText="1"/>
      <protection locked="0"/>
    </xf>
    <xf numFmtId="0" fontId="68" fillId="4" borderId="338" xfId="30" quotePrefix="1" applyFont="1" applyFill="1" applyBorder="1" applyAlignment="1" applyProtection="1">
      <alignment vertical="center" wrapText="1"/>
      <protection locked="0"/>
    </xf>
    <xf numFmtId="0" fontId="24" fillId="4" borderId="413" xfId="25" applyFont="1" applyFill="1" applyBorder="1" applyProtection="1">
      <protection locked="0"/>
    </xf>
    <xf numFmtId="0" fontId="19" fillId="4" borderId="338" xfId="25" applyFont="1" applyFill="1" applyBorder="1" applyAlignment="1" applyProtection="1">
      <alignment horizontal="center"/>
      <protection locked="0"/>
    </xf>
    <xf numFmtId="0" fontId="66" fillId="4" borderId="415" xfId="33" quotePrefix="1" applyFont="1" applyFill="1" applyBorder="1" applyAlignment="1" applyProtection="1">
      <alignment vertical="center" wrapText="1"/>
      <protection locked="0"/>
    </xf>
    <xf numFmtId="0" fontId="68" fillId="4" borderId="154" xfId="30" quotePrefix="1" applyFont="1" applyFill="1" applyBorder="1" applyAlignment="1" applyProtection="1">
      <alignment horizontal="center" vertical="center" wrapText="1"/>
      <protection locked="0"/>
    </xf>
    <xf numFmtId="0" fontId="68" fillId="4" borderId="155" xfId="30" quotePrefix="1" applyFont="1" applyFill="1" applyBorder="1" applyAlignment="1" applyProtection="1">
      <alignment horizontal="center" vertical="center" wrapText="1"/>
      <protection locked="0"/>
    </xf>
    <xf numFmtId="0" fontId="68" fillId="4" borderId="156" xfId="30" quotePrefix="1" applyFont="1" applyFill="1" applyBorder="1" applyAlignment="1" applyProtection="1">
      <alignment horizontal="center" vertical="center" wrapText="1"/>
      <protection locked="0"/>
    </xf>
    <xf numFmtId="0" fontId="24" fillId="4" borderId="154" xfId="25" applyFont="1" applyFill="1" applyBorder="1" applyAlignment="1" applyProtection="1">
      <alignment horizontal="center" vertical="center" wrapText="1"/>
      <protection locked="0"/>
    </xf>
    <xf numFmtId="0" fontId="24" fillId="4" borderId="155" xfId="25" applyFont="1" applyFill="1" applyBorder="1" applyAlignment="1" applyProtection="1">
      <alignment horizontal="center" vertical="center" wrapText="1"/>
      <protection locked="0"/>
    </xf>
    <xf numFmtId="0" fontId="24" fillId="4" borderId="156" xfId="25" applyFont="1" applyFill="1" applyBorder="1" applyAlignment="1" applyProtection="1">
      <alignment horizontal="center" vertical="center" wrapText="1"/>
      <protection locked="0"/>
    </xf>
    <xf numFmtId="0" fontId="66" fillId="4" borderId="416" xfId="33" quotePrefix="1" applyFont="1" applyFill="1" applyBorder="1" applyAlignment="1" applyProtection="1">
      <alignment horizontal="center" vertical="center" wrapText="1"/>
      <protection locked="0"/>
    </xf>
    <xf numFmtId="0" fontId="66" fillId="4" borderId="417" xfId="33" quotePrefix="1" applyFont="1" applyFill="1" applyBorder="1" applyAlignment="1" applyProtection="1">
      <alignment horizontal="center" vertical="center" wrapText="1"/>
      <protection locked="0"/>
    </xf>
    <xf numFmtId="0" fontId="66" fillId="4" borderId="418" xfId="33" quotePrefix="1" applyFont="1" applyFill="1" applyBorder="1" applyAlignment="1" applyProtection="1">
      <alignment horizontal="center" vertical="center" wrapText="1"/>
      <protection locked="0"/>
    </xf>
    <xf numFmtId="0" fontId="69" fillId="4" borderId="420" xfId="25" applyFont="1" applyFill="1" applyBorder="1" applyAlignment="1" applyProtection="1">
      <alignment horizontal="left" vertical="center" wrapText="1"/>
      <protection locked="0"/>
    </xf>
    <xf numFmtId="0" fontId="68" fillId="4" borderId="421" xfId="33" quotePrefix="1" applyFont="1" applyFill="1" applyBorder="1" applyAlignment="1" applyProtection="1">
      <alignment horizontal="center" vertical="center" wrapText="1"/>
      <protection locked="0"/>
    </xf>
    <xf numFmtId="0" fontId="68" fillId="4" borderId="422" xfId="33" quotePrefix="1" applyFont="1" applyFill="1" applyBorder="1" applyAlignment="1" applyProtection="1">
      <alignment horizontal="center" vertical="center" wrapText="1"/>
      <protection locked="0"/>
    </xf>
    <xf numFmtId="0" fontId="68" fillId="4" borderId="423" xfId="33" quotePrefix="1" applyFont="1" applyFill="1" applyBorder="1" applyAlignment="1" applyProtection="1">
      <alignment horizontal="center" vertical="center" wrapText="1"/>
      <protection locked="0"/>
    </xf>
    <xf numFmtId="0" fontId="66" fillId="4" borderId="421" xfId="33" quotePrefix="1" applyFont="1" applyFill="1" applyBorder="1" applyAlignment="1" applyProtection="1">
      <alignment horizontal="center" vertical="center" wrapText="1"/>
      <protection locked="0"/>
    </xf>
    <xf numFmtId="0" fontId="66" fillId="4" borderId="422" xfId="33" quotePrefix="1" applyFont="1" applyFill="1" applyBorder="1" applyAlignment="1" applyProtection="1">
      <alignment horizontal="center" vertical="center" wrapText="1"/>
      <protection locked="0"/>
    </xf>
    <xf numFmtId="0" fontId="66" fillId="4" borderId="423" xfId="33" quotePrefix="1" applyFont="1" applyFill="1" applyBorder="1" applyAlignment="1" applyProtection="1">
      <alignment horizontal="center" vertical="center" wrapText="1"/>
      <protection locked="0"/>
    </xf>
    <xf numFmtId="0" fontId="70" fillId="4" borderId="415" xfId="25" applyFont="1" applyFill="1" applyBorder="1" applyAlignment="1" applyProtection="1">
      <alignment horizontal="left" vertical="center" wrapText="1"/>
      <protection locked="0"/>
    </xf>
    <xf numFmtId="0" fontId="70" fillId="4" borderId="416" xfId="25" applyFont="1" applyFill="1" applyBorder="1" applyAlignment="1" applyProtection="1">
      <alignment horizontal="center" vertical="center"/>
      <protection locked="0"/>
    </xf>
    <xf numFmtId="0" fontId="70" fillId="4" borderId="417" xfId="25" applyFont="1" applyFill="1" applyBorder="1" applyAlignment="1" applyProtection="1">
      <alignment horizontal="center" vertical="center"/>
      <protection locked="0"/>
    </xf>
    <xf numFmtId="0" fontId="70" fillId="4" borderId="418" xfId="25" applyFont="1" applyFill="1" applyBorder="1" applyAlignment="1" applyProtection="1">
      <alignment horizontal="center" vertical="center"/>
      <protection locked="0"/>
    </xf>
    <xf numFmtId="0" fontId="79" fillId="0" borderId="346" xfId="5" quotePrefix="1" applyFont="1" applyFill="1" applyBorder="1" applyAlignment="1" applyProtection="1">
      <alignment horizontal="center" vertical="center" wrapText="1"/>
      <protection locked="0"/>
    </xf>
    <xf numFmtId="0" fontId="79" fillId="0" borderId="347" xfId="5" quotePrefix="1" applyFont="1" applyFill="1" applyBorder="1" applyAlignment="1" applyProtection="1">
      <alignment horizontal="center" vertical="center" wrapText="1"/>
      <protection locked="0"/>
    </xf>
    <xf numFmtId="0" fontId="79" fillId="0" borderId="348" xfId="5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6" fillId="3" borderId="341" xfId="28" quotePrefix="1" applyFont="1" applyFill="1" applyBorder="1" applyAlignment="1">
      <alignment horizontal="center" vertical="center" wrapText="1"/>
    </xf>
    <xf numFmtId="0" fontId="7" fillId="3" borderId="341" xfId="28" quotePrefix="1" applyFont="1" applyFill="1" applyBorder="1" applyAlignment="1">
      <alignment horizontal="center" vertical="center" wrapText="1"/>
    </xf>
    <xf numFmtId="0" fontId="9" fillId="3" borderId="305" xfId="28" quotePrefix="1" applyFont="1" applyFill="1" applyBorder="1" applyAlignment="1">
      <alignment horizontal="center" vertical="center" wrapText="1"/>
    </xf>
    <xf numFmtId="0" fontId="15" fillId="4" borderId="338" xfId="33" quotePrefix="1" applyFont="1" applyFill="1" applyBorder="1" applyAlignment="1">
      <alignment horizontal="center" vertical="center" wrapText="1"/>
    </xf>
    <xf numFmtId="0" fontId="15" fillId="4" borderId="331" xfId="33" quotePrefix="1" applyFont="1" applyFill="1" applyBorder="1" applyAlignment="1">
      <alignment horizontal="center" vertical="center" wrapText="1"/>
    </xf>
    <xf numFmtId="0" fontId="15" fillId="4" borderId="413" xfId="33" quotePrefix="1" applyFont="1" applyFill="1" applyBorder="1" applyAlignment="1">
      <alignment horizontal="center" vertical="center" wrapText="1"/>
    </xf>
    <xf numFmtId="0" fontId="14" fillId="4" borderId="277" xfId="33" quotePrefix="1" applyFont="1" applyFill="1" applyBorder="1" applyAlignment="1">
      <alignment vertical="center" wrapText="1"/>
    </xf>
    <xf numFmtId="0" fontId="15" fillId="4" borderId="411" xfId="33" quotePrefix="1" applyFont="1" applyFill="1" applyBorder="1" applyAlignment="1">
      <alignment vertical="center" wrapText="1"/>
    </xf>
    <xf numFmtId="0" fontId="19" fillId="4" borderId="411" xfId="0" applyFont="1" applyFill="1" applyBorder="1" applyAlignment="1">
      <alignment horizontal="left" vertical="center" wrapText="1"/>
    </xf>
    <xf numFmtId="0" fontId="15" fillId="4" borderId="427" xfId="33" applyFont="1" applyFill="1" applyBorder="1" applyAlignment="1">
      <alignment vertical="center" wrapText="1"/>
    </xf>
    <xf numFmtId="0" fontId="19" fillId="4" borderId="338" xfId="0" applyFont="1" applyFill="1" applyBorder="1" applyAlignment="1">
      <alignment horizontal="center" vertical="center" wrapText="1"/>
    </xf>
    <xf numFmtId="0" fontId="19" fillId="4" borderId="331" xfId="0" applyFont="1" applyFill="1" applyBorder="1" applyAlignment="1">
      <alignment horizontal="center" vertical="center" wrapText="1"/>
    </xf>
    <xf numFmtId="0" fontId="19" fillId="4" borderId="413" xfId="0" applyFont="1" applyFill="1" applyBorder="1" applyAlignment="1">
      <alignment horizontal="center" vertical="center" wrapText="1"/>
    </xf>
    <xf numFmtId="0" fontId="25" fillId="4" borderId="357" xfId="0" applyFont="1" applyFill="1" applyBorder="1" applyAlignment="1">
      <alignment horizontal="left" vertical="center" wrapText="1"/>
    </xf>
    <xf numFmtId="0" fontId="15" fillId="4" borderId="346" xfId="30" quotePrefix="1" applyFont="1" applyFill="1" applyBorder="1" applyAlignment="1">
      <alignment horizontal="center" vertical="center" wrapText="1"/>
    </xf>
    <xf numFmtId="0" fontId="15" fillId="4" borderId="347" xfId="30" quotePrefix="1" applyFont="1" applyFill="1" applyBorder="1" applyAlignment="1">
      <alignment horizontal="center" vertical="center" wrapText="1"/>
    </xf>
    <xf numFmtId="0" fontId="15" fillId="4" borderId="348" xfId="30" quotePrefix="1" applyFont="1" applyFill="1" applyBorder="1" applyAlignment="1">
      <alignment horizontal="center" vertical="center" wrapText="1"/>
    </xf>
    <xf numFmtId="0" fontId="15" fillId="4" borderId="411" xfId="30" quotePrefix="1" applyFont="1" applyFill="1" applyBorder="1" applyAlignment="1">
      <alignment horizontal="center" vertical="center" wrapText="1"/>
    </xf>
    <xf numFmtId="0" fontId="25" fillId="4" borderId="427" xfId="0" applyFont="1" applyFill="1" applyBorder="1" applyAlignment="1">
      <alignment horizontal="left" vertical="center" wrapText="1"/>
    </xf>
    <xf numFmtId="0" fontId="15" fillId="4" borderId="338" xfId="30" quotePrefix="1" applyFont="1" applyFill="1" applyBorder="1" applyAlignment="1">
      <alignment vertical="center" wrapText="1"/>
    </xf>
    <xf numFmtId="0" fontId="15" fillId="4" borderId="331" xfId="30" quotePrefix="1" applyFont="1" applyFill="1" applyBorder="1" applyAlignment="1">
      <alignment vertical="center" wrapText="1"/>
    </xf>
    <xf numFmtId="0" fontId="15" fillId="4" borderId="413" xfId="30" quotePrefix="1" applyFont="1" applyFill="1" applyBorder="1" applyAlignment="1">
      <alignment vertical="center" wrapText="1"/>
    </xf>
    <xf numFmtId="0" fontId="14" fillId="4" borderId="357" xfId="33" quotePrefix="1" applyFont="1" applyFill="1" applyBorder="1" applyAlignment="1">
      <alignment vertical="center" wrapText="1"/>
    </xf>
    <xf numFmtId="0" fontId="15" fillId="4" borderId="346" xfId="33" quotePrefix="1" applyFont="1" applyFill="1" applyBorder="1" applyAlignment="1">
      <alignment horizontal="center" vertical="center" wrapText="1"/>
    </xf>
    <xf numFmtId="0" fontId="15" fillId="4" borderId="347" xfId="33" quotePrefix="1" applyFont="1" applyFill="1" applyBorder="1" applyAlignment="1">
      <alignment horizontal="center" vertical="center" wrapText="1"/>
    </xf>
    <xf numFmtId="0" fontId="15" fillId="4" borderId="348" xfId="33" quotePrefix="1" applyFont="1" applyFill="1" applyBorder="1" applyAlignment="1">
      <alignment horizontal="center" vertical="center" wrapText="1"/>
    </xf>
    <xf numFmtId="0" fontId="19" fillId="4" borderId="411" xfId="0" applyFont="1" applyFill="1" applyBorder="1" applyAlignment="1">
      <alignment horizontal="center" vertical="center" wrapText="1"/>
    </xf>
    <xf numFmtId="0" fontId="25" fillId="4" borderId="427" xfId="0" applyFont="1" applyFill="1" applyBorder="1" applyAlignment="1">
      <alignment horizontal="left" vertical="center"/>
    </xf>
    <xf numFmtId="0" fontId="15" fillId="4" borderId="338" xfId="30" quotePrefix="1" applyFont="1" applyFill="1" applyBorder="1" applyAlignment="1">
      <alignment horizontal="center" vertical="center" wrapText="1"/>
    </xf>
    <xf numFmtId="0" fontId="15" fillId="4" borderId="331" xfId="30" quotePrefix="1" applyFont="1" applyFill="1" applyBorder="1" applyAlignment="1">
      <alignment horizontal="center" vertical="center" wrapText="1"/>
    </xf>
    <xf numFmtId="0" fontId="15" fillId="4" borderId="413" xfId="30" quotePrefix="1" applyFont="1" applyFill="1" applyBorder="1" applyAlignment="1">
      <alignment horizontal="center" vertical="center" wrapText="1"/>
    </xf>
    <xf numFmtId="0" fontId="19" fillId="4" borderId="346" xfId="0" applyFont="1" applyFill="1" applyBorder="1" applyAlignment="1">
      <alignment horizontal="center" vertical="center"/>
    </xf>
    <xf numFmtId="0" fontId="19" fillId="4" borderId="347" xfId="0" applyFont="1" applyFill="1" applyBorder="1" applyAlignment="1">
      <alignment horizontal="center" vertical="center"/>
    </xf>
    <xf numFmtId="0" fontId="19" fillId="4" borderId="348" xfId="0" applyFont="1" applyFill="1" applyBorder="1" applyAlignment="1">
      <alignment horizontal="center" vertical="center"/>
    </xf>
    <xf numFmtId="0" fontId="6" fillId="3" borderId="435" xfId="28" quotePrefix="1" applyFont="1" applyFill="1" applyBorder="1" applyAlignment="1">
      <alignment horizontal="center" vertical="center" wrapText="1"/>
    </xf>
    <xf numFmtId="0" fontId="7" fillId="3" borderId="435" xfId="28" quotePrefix="1" applyFont="1" applyFill="1" applyBorder="1" applyAlignment="1">
      <alignment horizontal="center" vertical="center" wrapText="1"/>
    </xf>
    <xf numFmtId="0" fontId="9" fillId="3" borderId="436" xfId="28" quotePrefix="1" applyFont="1" applyFill="1" applyBorder="1" applyAlignment="1">
      <alignment horizontal="center" vertical="center" wrapText="1"/>
    </xf>
    <xf numFmtId="0" fontId="14" fillId="3" borderId="437" xfId="33" quotePrefix="1" applyFont="1" applyFill="1" applyBorder="1" applyAlignment="1">
      <alignment vertical="center" wrapText="1"/>
    </xf>
    <xf numFmtId="0" fontId="14" fillId="3" borderId="438" xfId="33" quotePrefix="1" applyFont="1" applyFill="1" applyBorder="1" applyAlignment="1">
      <alignment vertical="center" wrapText="1"/>
    </xf>
    <xf numFmtId="0" fontId="15" fillId="3" borderId="439" xfId="33" quotePrefix="1" applyFont="1" applyFill="1" applyBorder="1" applyAlignment="1">
      <alignment vertical="center" wrapText="1"/>
    </xf>
    <xf numFmtId="0" fontId="15" fillId="3" borderId="440" xfId="33" applyFont="1" applyFill="1" applyBorder="1" applyAlignment="1">
      <alignment vertical="center" wrapText="1"/>
    </xf>
    <xf numFmtId="0" fontId="15" fillId="3" borderId="441" xfId="33" quotePrefix="1" applyFont="1" applyFill="1" applyBorder="1" applyAlignment="1">
      <alignment horizontal="center" vertical="center" wrapText="1"/>
    </xf>
    <xf numFmtId="0" fontId="15" fillId="3" borderId="442" xfId="33" quotePrefix="1" applyFont="1" applyFill="1" applyBorder="1" applyAlignment="1">
      <alignment horizontal="center" vertical="center" wrapText="1"/>
    </xf>
    <xf numFmtId="0" fontId="15" fillId="3" borderId="443" xfId="33" quotePrefix="1" applyFont="1" applyFill="1" applyBorder="1" applyAlignment="1">
      <alignment horizontal="center" vertical="center" wrapText="1"/>
    </xf>
    <xf numFmtId="0" fontId="25" fillId="3" borderId="444" xfId="0" applyFont="1" applyFill="1" applyBorder="1" applyAlignment="1">
      <alignment horizontal="center" vertical="center" wrapText="1"/>
    </xf>
    <xf numFmtId="0" fontId="25" fillId="3" borderId="445" xfId="0" applyFont="1" applyFill="1" applyBorder="1" applyAlignment="1">
      <alignment horizontal="center" vertical="center" wrapText="1"/>
    </xf>
    <xf numFmtId="0" fontId="15" fillId="3" borderId="444" xfId="33" applyFont="1" applyFill="1" applyBorder="1" applyAlignment="1">
      <alignment vertical="center" wrapText="1"/>
    </xf>
    <xf numFmtId="0" fontId="15" fillId="3" borderId="447" xfId="33" applyFont="1" applyFill="1" applyBorder="1" applyAlignment="1">
      <alignment vertical="center" wrapText="1"/>
    </xf>
    <xf numFmtId="0" fontId="25" fillId="3" borderId="227" xfId="0" applyFont="1" applyFill="1" applyBorder="1" applyAlignment="1">
      <alignment horizontal="center" vertical="center" wrapText="1"/>
    </xf>
    <xf numFmtId="0" fontId="25" fillId="3" borderId="209" xfId="0" applyFont="1" applyFill="1" applyBorder="1" applyAlignment="1">
      <alignment horizontal="center" vertical="center" wrapText="1"/>
    </xf>
    <xf numFmtId="0" fontId="25" fillId="3" borderId="448" xfId="0" applyFont="1" applyFill="1" applyBorder="1" applyAlignment="1">
      <alignment horizontal="center" vertical="center" wrapText="1"/>
    </xf>
    <xf numFmtId="0" fontId="14" fillId="3" borderId="435" xfId="30" quotePrefix="1" applyFont="1" applyFill="1" applyBorder="1" applyAlignment="1">
      <alignment horizontal="center" vertical="center" wrapText="1"/>
    </xf>
    <xf numFmtId="0" fontId="14" fillId="3" borderId="449" xfId="30" quotePrefix="1" applyFont="1" applyFill="1" applyBorder="1" applyAlignment="1">
      <alignment horizontal="center" vertical="center" wrapText="1"/>
    </xf>
    <xf numFmtId="0" fontId="14" fillId="3" borderId="450" xfId="30" quotePrefix="1" applyFont="1" applyFill="1" applyBorder="1" applyAlignment="1">
      <alignment horizontal="center" vertical="center" wrapText="1"/>
    </xf>
    <xf numFmtId="0" fontId="15" fillId="5" borderId="437" xfId="33" quotePrefix="1" applyFont="1" applyFill="1" applyBorder="1" applyAlignment="1">
      <alignment horizontal="center" vertical="center" wrapText="1"/>
    </xf>
    <xf numFmtId="0" fontId="15" fillId="5" borderId="451" xfId="33" quotePrefix="1" applyFont="1" applyFill="1" applyBorder="1" applyAlignment="1">
      <alignment horizontal="center" vertical="center" wrapText="1"/>
    </xf>
    <xf numFmtId="0" fontId="15" fillId="3" borderId="439" xfId="33" quotePrefix="1" applyFont="1" applyFill="1" applyBorder="1" applyAlignment="1">
      <alignment horizontal="center" vertical="center" wrapText="1"/>
    </xf>
    <xf numFmtId="0" fontId="15" fillId="3" borderId="227" xfId="33" applyFont="1" applyFill="1" applyBorder="1" applyAlignment="1">
      <alignment vertical="center" wrapText="1"/>
    </xf>
    <xf numFmtId="0" fontId="15" fillId="5" borderId="210" xfId="33" quotePrefix="1" applyFont="1" applyFill="1" applyBorder="1" applyAlignment="1">
      <alignment horizontal="center" vertical="center" wrapText="1"/>
    </xf>
    <xf numFmtId="0" fontId="15" fillId="5" borderId="208" xfId="33" quotePrefix="1" applyFont="1" applyFill="1" applyBorder="1" applyAlignment="1">
      <alignment horizontal="center" vertical="center" wrapText="1"/>
    </xf>
    <xf numFmtId="0" fontId="15" fillId="3" borderId="452" xfId="33" quotePrefix="1" applyFont="1" applyFill="1" applyBorder="1" applyAlignment="1">
      <alignment horizontal="center" vertical="center" wrapText="1"/>
    </xf>
    <xf numFmtId="0" fontId="15" fillId="3" borderId="340" xfId="33" quotePrefix="1" applyFont="1" applyFill="1" applyBorder="1" applyAlignment="1">
      <alignment horizontal="center" vertical="center" wrapText="1"/>
    </xf>
    <xf numFmtId="0" fontId="16" fillId="3" borderId="429" xfId="33" quotePrefix="1" applyFont="1" applyFill="1" applyBorder="1" applyAlignment="1">
      <alignment vertical="center" wrapText="1"/>
    </xf>
    <xf numFmtId="0" fontId="14" fillId="3" borderId="435" xfId="33" quotePrefix="1" applyFont="1" applyFill="1" applyBorder="1" applyAlignment="1">
      <alignment horizontal="center" vertical="center" wrapText="1"/>
    </xf>
    <xf numFmtId="0" fontId="14" fillId="3" borderId="450" xfId="33" quotePrefix="1" applyFont="1" applyFill="1" applyBorder="1" applyAlignment="1">
      <alignment horizontal="center" vertical="center" wrapText="1"/>
    </xf>
    <xf numFmtId="0" fontId="14" fillId="3" borderId="431" xfId="33" quotePrefix="1" applyFont="1" applyFill="1" applyBorder="1" applyAlignment="1">
      <alignment horizontal="center" vertical="center" wrapText="1"/>
    </xf>
    <xf numFmtId="0" fontId="15" fillId="3" borderId="441" xfId="30" quotePrefix="1" applyFont="1" applyFill="1" applyBorder="1" applyAlignment="1">
      <alignment horizontal="center" vertical="center" wrapText="1"/>
    </xf>
    <xf numFmtId="0" fontId="15" fillId="3" borderId="442" xfId="30" quotePrefix="1" applyFont="1" applyFill="1" applyBorder="1" applyAlignment="1">
      <alignment horizontal="center" vertical="center" wrapText="1"/>
    </xf>
    <xf numFmtId="0" fontId="15" fillId="3" borderId="453" xfId="30" quotePrefix="1" applyFont="1" applyFill="1" applyBorder="1" applyAlignment="1">
      <alignment horizontal="center" vertical="center" wrapText="1"/>
    </xf>
    <xf numFmtId="0" fontId="15" fillId="5" borderId="441" xfId="33" quotePrefix="1" applyFont="1" applyFill="1" applyBorder="1" applyAlignment="1">
      <alignment horizontal="center" vertical="center" wrapText="1"/>
    </xf>
    <xf numFmtId="0" fontId="15" fillId="5" borderId="442" xfId="33" quotePrefix="1" applyFont="1" applyFill="1" applyBorder="1" applyAlignment="1">
      <alignment horizontal="center" vertical="center" wrapText="1"/>
    </xf>
    <xf numFmtId="0" fontId="22" fillId="3" borderId="429" xfId="0" applyFont="1" applyFill="1" applyBorder="1" applyAlignment="1">
      <alignment horizontal="left" vertical="center" wrapText="1"/>
    </xf>
    <xf numFmtId="0" fontId="14" fillId="3" borderId="430" xfId="30" quotePrefix="1" applyFont="1" applyFill="1" applyBorder="1" applyAlignment="1">
      <alignment horizontal="center" vertical="center" wrapText="1"/>
    </xf>
    <xf numFmtId="0" fontId="14" fillId="3" borderId="431" xfId="30" quotePrefix="1" applyFont="1" applyFill="1" applyBorder="1" applyAlignment="1">
      <alignment horizontal="center" vertical="center" wrapText="1"/>
    </xf>
    <xf numFmtId="0" fontId="17" fillId="3" borderId="429" xfId="0" applyFont="1" applyFill="1" applyBorder="1" applyAlignment="1">
      <alignment horizontal="left" vertical="center" wrapText="1"/>
    </xf>
    <xf numFmtId="0" fontId="25" fillId="3" borderId="435" xfId="0" applyFont="1" applyFill="1" applyBorder="1" applyAlignment="1">
      <alignment horizontal="center" vertical="center"/>
    </xf>
    <xf numFmtId="0" fontId="25" fillId="3" borderId="450" xfId="0" applyFont="1" applyFill="1" applyBorder="1" applyAlignment="1">
      <alignment horizontal="center" vertical="center"/>
    </xf>
    <xf numFmtId="0" fontId="25" fillId="3" borderId="430" xfId="0" applyFont="1" applyFill="1" applyBorder="1" applyAlignment="1">
      <alignment horizontal="center" vertical="center"/>
    </xf>
    <xf numFmtId="0" fontId="25" fillId="3" borderId="431" xfId="0" applyFont="1" applyFill="1" applyBorder="1" applyAlignment="1">
      <alignment horizontal="center" vertical="center"/>
    </xf>
    <xf numFmtId="0" fontId="15" fillId="3" borderId="454" xfId="33" quotePrefix="1" applyFont="1" applyFill="1" applyBorder="1" applyAlignment="1">
      <alignment vertical="center" wrapText="1"/>
    </xf>
    <xf numFmtId="0" fontId="14" fillId="3" borderId="429" xfId="30" quotePrefix="1" applyFont="1" applyFill="1" applyBorder="1" applyAlignment="1">
      <alignment horizontal="center" vertical="center" wrapText="1"/>
    </xf>
    <xf numFmtId="0" fontId="15" fillId="3" borderId="433" xfId="33" quotePrefix="1" applyFont="1" applyFill="1" applyBorder="1" applyAlignment="1">
      <alignment horizontal="center" vertical="center" wrapText="1"/>
    </xf>
    <xf numFmtId="0" fontId="14" fillId="3" borderId="430" xfId="33" quotePrefix="1" applyFont="1" applyFill="1" applyBorder="1" applyAlignment="1">
      <alignment horizontal="center" vertical="center" wrapText="1"/>
    </xf>
    <xf numFmtId="0" fontId="15" fillId="3" borderId="443" xfId="30" quotePrefix="1" applyFont="1" applyFill="1" applyBorder="1" applyAlignment="1">
      <alignment horizontal="center" vertical="center" wrapText="1"/>
    </xf>
    <xf numFmtId="0" fontId="38" fillId="3" borderId="268" xfId="0" applyFont="1" applyFill="1" applyBorder="1" applyAlignment="1">
      <alignment horizontal="left" vertical="center" wrapText="1"/>
    </xf>
    <xf numFmtId="0" fontId="38" fillId="3" borderId="455" xfId="0" applyFont="1" applyFill="1" applyBorder="1" applyAlignment="1">
      <alignment horizontal="left" vertical="center" wrapText="1"/>
    </xf>
    <xf numFmtId="0" fontId="38" fillId="3" borderId="456" xfId="0" applyFont="1" applyFill="1" applyBorder="1" applyAlignment="1">
      <alignment horizontal="left" vertical="center" wrapText="1"/>
    </xf>
    <xf numFmtId="0" fontId="25" fillId="3" borderId="452" xfId="0" applyFont="1" applyFill="1" applyBorder="1" applyAlignment="1">
      <alignment horizontal="center" vertical="center" wrapText="1"/>
    </xf>
    <xf numFmtId="0" fontId="25" fillId="3" borderId="212" xfId="0" applyFont="1" applyFill="1" applyBorder="1" applyAlignment="1">
      <alignment horizontal="center" vertical="center" wrapText="1"/>
    </xf>
    <xf numFmtId="0" fontId="25" fillId="3" borderId="457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8" fillId="4" borderId="14" xfId="4" quotePrefix="1" applyFont="1" applyFill="1" applyBorder="1" applyAlignment="1">
      <alignment horizontal="center" vertical="center" wrapText="1"/>
    </xf>
    <xf numFmtId="0" fontId="58" fillId="4" borderId="75" xfId="4" quotePrefix="1" applyFont="1" applyFill="1" applyBorder="1" applyAlignment="1">
      <alignment horizontal="center" vertical="center" wrapText="1"/>
    </xf>
    <xf numFmtId="0" fontId="58" fillId="4" borderId="88" xfId="4" quotePrefix="1" applyFont="1" applyFill="1" applyBorder="1" applyAlignment="1">
      <alignment horizontal="center" vertical="center" wrapText="1"/>
    </xf>
    <xf numFmtId="0" fontId="58" fillId="4" borderId="16" xfId="4" quotePrefix="1" applyFont="1" applyFill="1" applyBorder="1" applyAlignment="1">
      <alignment horizontal="center" vertical="center" wrapText="1"/>
    </xf>
    <xf numFmtId="0" fontId="58" fillId="4" borderId="91" xfId="4" quotePrefix="1" applyFont="1" applyFill="1" applyBorder="1" applyAlignment="1">
      <alignment horizontal="center" vertical="center" wrapText="1"/>
    </xf>
    <xf numFmtId="0" fontId="58" fillId="4" borderId="71" xfId="7" quotePrefix="1" applyFont="1" applyFill="1" applyBorder="1" applyAlignment="1">
      <alignment horizontal="center" vertical="center" wrapText="1"/>
    </xf>
    <xf numFmtId="0" fontId="58" fillId="4" borderId="15" xfId="7" quotePrefix="1" applyFont="1" applyFill="1" applyBorder="1" applyAlignment="1">
      <alignment horizontal="center" vertical="center" wrapText="1"/>
    </xf>
    <xf numFmtId="0" fontId="58" fillId="4" borderId="91" xfId="7" quotePrefix="1" applyFont="1" applyFill="1" applyBorder="1" applyAlignment="1">
      <alignment horizontal="center" vertical="center" wrapText="1"/>
    </xf>
    <xf numFmtId="0" fontId="58" fillId="4" borderId="28" xfId="7" quotePrefix="1" applyFont="1" applyFill="1" applyBorder="1" applyAlignment="1">
      <alignment horizontal="center" vertical="center" wrapText="1"/>
    </xf>
    <xf numFmtId="0" fontId="58" fillId="4" borderId="32" xfId="7" quotePrefix="1" applyFont="1" applyFill="1" applyBorder="1" applyAlignment="1">
      <alignment horizontal="center" vertical="center" wrapText="1"/>
    </xf>
    <xf numFmtId="0" fontId="58" fillId="4" borderId="40" xfId="7" quotePrefix="1" applyFont="1" applyFill="1" applyBorder="1" applyAlignment="1">
      <alignment horizontal="center" vertical="center" wrapText="1"/>
    </xf>
    <xf numFmtId="0" fontId="55" fillId="4" borderId="10" xfId="7" quotePrefix="1" applyFont="1" applyFill="1" applyBorder="1" applyAlignment="1">
      <alignment horizontal="center" vertical="center" wrapText="1"/>
    </xf>
    <xf numFmtId="0" fontId="55" fillId="4" borderId="11" xfId="7" quotePrefix="1" applyFont="1" applyFill="1" applyBorder="1" applyAlignment="1">
      <alignment horizontal="center" vertical="center" wrapText="1"/>
    </xf>
    <xf numFmtId="0" fontId="55" fillId="4" borderId="13" xfId="7" quotePrefix="1" applyFont="1" applyFill="1" applyBorder="1" applyAlignment="1">
      <alignment horizontal="center" vertical="center" wrapText="1"/>
    </xf>
    <xf numFmtId="0" fontId="55" fillId="4" borderId="145" xfId="7" quotePrefix="1" applyFont="1" applyFill="1" applyBorder="1" applyAlignment="1">
      <alignment horizontal="center" vertical="center" wrapText="1"/>
    </xf>
    <xf numFmtId="0" fontId="58" fillId="4" borderId="54" xfId="4" quotePrefix="1" applyFont="1" applyFill="1" applyBorder="1" applyAlignment="1">
      <alignment horizontal="center" vertical="center" wrapText="1"/>
    </xf>
    <xf numFmtId="0" fontId="58" fillId="4" borderId="86" xfId="4" quotePrefix="1" applyFont="1" applyFill="1" applyBorder="1" applyAlignment="1">
      <alignment horizontal="center" vertical="center" wrapText="1"/>
    </xf>
    <xf numFmtId="0" fontId="58" fillId="4" borderId="227" xfId="7" quotePrefix="1" applyFont="1" applyFill="1" applyBorder="1" applyAlignment="1">
      <alignment horizontal="center" vertical="center" wrapText="1"/>
    </xf>
    <xf numFmtId="0" fontId="58" fillId="4" borderId="211" xfId="7" quotePrefix="1" applyFont="1" applyFill="1" applyBorder="1" applyAlignment="1">
      <alignment horizontal="center" vertical="center" wrapText="1"/>
    </xf>
    <xf numFmtId="0" fontId="58" fillId="4" borderId="226" xfId="7" quotePrefix="1" applyFont="1" applyFill="1" applyBorder="1" applyAlignment="1">
      <alignment horizontal="center" vertical="center" wrapText="1"/>
    </xf>
    <xf numFmtId="0" fontId="58" fillId="4" borderId="234" xfId="7" quotePrefix="1" applyFont="1" applyFill="1" applyBorder="1" applyAlignment="1">
      <alignment horizontal="center" vertical="center" wrapText="1"/>
    </xf>
    <xf numFmtId="0" fontId="58" fillId="4" borderId="231" xfId="7" quotePrefix="1" applyFont="1" applyFill="1" applyBorder="1" applyAlignment="1">
      <alignment horizontal="center" vertical="center" wrapText="1"/>
    </xf>
    <xf numFmtId="0" fontId="58" fillId="4" borderId="232" xfId="7" quotePrefix="1" applyFont="1" applyFill="1" applyBorder="1" applyAlignment="1">
      <alignment horizontal="center" vertical="center" wrapText="1"/>
    </xf>
    <xf numFmtId="0" fontId="58" fillId="4" borderId="154" xfId="4" quotePrefix="1" applyFont="1" applyFill="1" applyBorder="1" applyAlignment="1">
      <alignment horizontal="center" vertical="center" wrapText="1"/>
    </xf>
    <xf numFmtId="0" fontId="58" fillId="4" borderId="157" xfId="4" quotePrefix="1" applyFont="1" applyFill="1" applyBorder="1" applyAlignment="1">
      <alignment horizontal="center" vertical="center" wrapText="1"/>
    </xf>
    <xf numFmtId="0" fontId="58" fillId="4" borderId="156" xfId="4" quotePrefix="1" applyFont="1" applyFill="1" applyBorder="1" applyAlignment="1">
      <alignment horizontal="center" vertical="center" wrapText="1"/>
    </xf>
    <xf numFmtId="0" fontId="58" fillId="4" borderId="152" xfId="4" quotePrefix="1" applyFont="1" applyFill="1" applyBorder="1" applyAlignment="1">
      <alignment horizontal="center" vertical="center" wrapText="1"/>
    </xf>
    <xf numFmtId="0" fontId="58" fillId="4" borderId="1" xfId="7" quotePrefix="1" applyFont="1" applyFill="1" applyBorder="1" applyAlignment="1">
      <alignment horizontal="center" vertical="center" wrapText="1"/>
    </xf>
    <xf numFmtId="0" fontId="58" fillId="4" borderId="155" xfId="7" quotePrefix="1" applyFont="1" applyFill="1" applyBorder="1" applyAlignment="1">
      <alignment horizontal="center" vertical="center" wrapText="1"/>
    </xf>
    <xf numFmtId="0" fontId="58" fillId="4" borderId="152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47" fillId="4" borderId="35" xfId="0" applyFont="1" applyFill="1" applyBorder="1" applyAlignment="1">
      <alignment horizontal="left" vertical="center" wrapText="1"/>
    </xf>
    <xf numFmtId="0" fontId="58" fillId="4" borderId="72" xfId="4" quotePrefix="1" applyFont="1" applyFill="1" applyBorder="1" applyAlignment="1">
      <alignment horizontal="center" vertical="center" textRotation="255" wrapText="1"/>
    </xf>
    <xf numFmtId="0" fontId="58" fillId="4" borderId="76" xfId="4" quotePrefix="1" applyFont="1" applyFill="1" applyBorder="1" applyAlignment="1">
      <alignment horizontal="center" vertical="center"/>
    </xf>
    <xf numFmtId="0" fontId="58" fillId="4" borderId="89" xfId="4" quotePrefix="1" applyFont="1" applyFill="1" applyBorder="1" applyAlignment="1">
      <alignment horizontal="center" vertical="center" wrapText="1"/>
    </xf>
    <xf numFmtId="0" fontId="58" fillId="4" borderId="76" xfId="4" quotePrefix="1" applyFont="1" applyFill="1" applyBorder="1" applyAlignment="1">
      <alignment horizontal="center" vertical="center" textRotation="255" wrapText="1"/>
    </xf>
    <xf numFmtId="0" fontId="58" fillId="4" borderId="73" xfId="4" quotePrefix="1" applyFont="1" applyFill="1" applyBorder="1" applyAlignment="1">
      <alignment vertical="center" textRotation="255" wrapText="1"/>
    </xf>
    <xf numFmtId="0" fontId="58" fillId="4" borderId="57" xfId="4" quotePrefix="1" applyFont="1" applyFill="1" applyBorder="1" applyAlignment="1">
      <alignment horizontal="center" vertical="center" textRotation="255" wrapText="1"/>
    </xf>
    <xf numFmtId="0" fontId="58" fillId="4" borderId="55" xfId="7" quotePrefix="1" applyFont="1" applyFill="1" applyBorder="1" applyAlignment="1">
      <alignment horizontal="center" vertical="center" wrapText="1"/>
    </xf>
    <xf numFmtId="0" fontId="58" fillId="4" borderId="56" xfId="7" quotePrefix="1" applyFont="1" applyFill="1" applyBorder="1" applyAlignment="1">
      <alignment horizontal="center" vertical="center" wrapText="1"/>
    </xf>
    <xf numFmtId="0" fontId="58" fillId="4" borderId="57" xfId="7" quotePrefix="1" applyFont="1" applyFill="1" applyBorder="1" applyAlignment="1">
      <alignment horizontal="center" vertical="center" wrapText="1"/>
    </xf>
    <xf numFmtId="0" fontId="58" fillId="4" borderId="72" xfId="7" quotePrefix="1" applyFont="1" applyFill="1" applyBorder="1" applyAlignment="1">
      <alignment horizontal="center" vertical="center" wrapText="1"/>
    </xf>
    <xf numFmtId="0" fontId="58" fillId="4" borderId="73" xfId="7" quotePrefix="1" applyFont="1" applyFill="1" applyBorder="1" applyAlignment="1">
      <alignment horizontal="center" vertical="center" wrapText="1"/>
    </xf>
    <xf numFmtId="0" fontId="55" fillId="4" borderId="14" xfId="7" quotePrefix="1" applyFont="1" applyFill="1" applyBorder="1" applyAlignment="1">
      <alignment horizontal="center" vertical="center" wrapText="1"/>
    </xf>
    <xf numFmtId="0" fontId="55" fillId="4" borderId="15" xfId="7" quotePrefix="1" applyFont="1" applyFill="1" applyBorder="1" applyAlignment="1">
      <alignment horizontal="center" vertical="center" wrapText="1"/>
    </xf>
    <xf numFmtId="0" fontId="55" fillId="4" borderId="81" xfId="7" quotePrefix="1" applyFont="1" applyFill="1" applyBorder="1" applyAlignment="1">
      <alignment horizontal="center" vertical="center" wrapText="1"/>
    </xf>
    <xf numFmtId="0" fontId="55" fillId="4" borderId="16" xfId="7" quotePrefix="1" applyFont="1" applyFill="1" applyBorder="1" applyAlignment="1">
      <alignment horizontal="center" vertical="center" wrapText="1"/>
    </xf>
    <xf numFmtId="0" fontId="55" fillId="4" borderId="75" xfId="7" quotePrefix="1" applyFont="1" applyFill="1" applyBorder="1" applyAlignment="1">
      <alignment horizontal="center" vertical="center" wrapText="1"/>
    </xf>
    <xf numFmtId="0" fontId="58" fillId="4" borderId="27" xfId="7" quotePrefix="1" applyFont="1" applyFill="1" applyBorder="1" applyAlignment="1">
      <alignment horizontal="center" vertical="center" wrapText="1"/>
    </xf>
    <xf numFmtId="0" fontId="58" fillId="4" borderId="31" xfId="7" quotePrefix="1" applyFont="1" applyFill="1" applyBorder="1" applyAlignment="1">
      <alignment horizontal="center" vertical="center" wrapText="1"/>
    </xf>
    <xf numFmtId="0" fontId="55" fillId="4" borderId="154" xfId="7" quotePrefix="1" applyFont="1" applyFill="1" applyBorder="1" applyAlignment="1">
      <alignment horizontal="center" vertical="center" wrapText="1"/>
    </xf>
    <xf numFmtId="0" fontId="55" fillId="4" borderId="155" xfId="7" quotePrefix="1" applyFont="1" applyFill="1" applyBorder="1" applyAlignment="1">
      <alignment horizontal="center" vertical="center" wrapText="1"/>
    </xf>
    <xf numFmtId="0" fontId="55" fillId="4" borderId="111" xfId="7" quotePrefix="1" applyFont="1" applyFill="1" applyBorder="1" applyAlignment="1">
      <alignment horizontal="center" vertical="center" wrapText="1"/>
    </xf>
    <xf numFmtId="0" fontId="55" fillId="4" borderId="233" xfId="7" quotePrefix="1" applyFont="1" applyFill="1" applyBorder="1" applyAlignment="1">
      <alignment horizontal="center" vertical="center" wrapText="1"/>
    </xf>
    <xf numFmtId="0" fontId="58" fillId="4" borderId="234" xfId="4" quotePrefix="1" applyFont="1" applyFill="1" applyBorder="1" applyAlignment="1">
      <alignment horizontal="center" vertical="center" wrapText="1"/>
    </xf>
    <xf numFmtId="0" fontId="58" fillId="4" borderId="24" xfId="7" quotePrefix="1" applyFont="1" applyFill="1" applyBorder="1" applyAlignment="1">
      <alignment horizontal="center" vertical="center" wrapText="1"/>
    </xf>
    <xf numFmtId="0" fontId="58" fillId="4" borderId="25" xfId="7" quotePrefix="1" applyFont="1" applyFill="1" applyBorder="1" applyAlignment="1">
      <alignment horizontal="center" vertical="center" wrapText="1"/>
    </xf>
    <xf numFmtId="0" fontId="58" fillId="4" borderId="36" xfId="7" quotePrefix="1" applyFont="1" applyFill="1" applyBorder="1" applyAlignment="1">
      <alignment horizontal="center" vertical="center" wrapText="1"/>
    </xf>
    <xf numFmtId="0" fontId="58" fillId="4" borderId="26" xfId="7" quotePrefix="1" applyFont="1" applyFill="1" applyBorder="1" applyAlignment="1">
      <alignment horizontal="center" vertical="center" wrapText="1"/>
    </xf>
    <xf numFmtId="0" fontId="58" fillId="4" borderId="84" xfId="7" quotePrefix="1" applyFont="1" applyFill="1" applyBorder="1" applyAlignment="1">
      <alignment horizontal="center" vertical="center" wrapText="1"/>
    </xf>
    <xf numFmtId="0" fontId="15" fillId="3" borderId="444" xfId="33" quotePrefix="1" applyFont="1" applyFill="1" applyBorder="1" applyAlignment="1">
      <alignment horizontal="center" vertical="center" wrapText="1"/>
    </xf>
    <xf numFmtId="0" fontId="15" fillId="3" borderId="446" xfId="33" quotePrefix="1" applyFont="1" applyFill="1" applyBorder="1" applyAlignment="1">
      <alignment horizontal="center" vertical="center" wrapText="1"/>
    </xf>
    <xf numFmtId="0" fontId="15" fillId="4" borderId="444" xfId="33" quotePrefix="1" applyFont="1" applyFill="1" applyBorder="1" applyAlignment="1">
      <alignment horizontal="center" vertical="center" wrapText="1"/>
    </xf>
    <xf numFmtId="0" fontId="15" fillId="4" borderId="446" xfId="33" quotePrefix="1" applyFont="1" applyFill="1" applyBorder="1" applyAlignment="1">
      <alignment horizontal="center" vertical="center" wrapText="1"/>
    </xf>
    <xf numFmtId="0" fontId="15" fillId="4" borderId="445" xfId="33" quotePrefix="1" applyFont="1" applyFill="1" applyBorder="1" applyAlignment="1">
      <alignment horizontal="center" vertical="center" wrapText="1"/>
    </xf>
    <xf numFmtId="0" fontId="14" fillId="3" borderId="441" xfId="30" applyFont="1" applyFill="1" applyBorder="1" applyAlignment="1">
      <alignment horizontal="center" vertical="center" wrapText="1"/>
    </xf>
    <xf numFmtId="0" fontId="14" fillId="3" borderId="452" xfId="30" applyFont="1" applyFill="1" applyBorder="1" applyAlignment="1">
      <alignment horizontal="center" vertical="center" wrapText="1"/>
    </xf>
    <xf numFmtId="0" fontId="14" fillId="3" borderId="436" xfId="30" quotePrefix="1" applyFont="1" applyFill="1" applyBorder="1" applyAlignment="1">
      <alignment horizontal="center" vertical="center" wrapText="1"/>
    </xf>
    <xf numFmtId="0" fontId="14" fillId="3" borderId="112" xfId="28" quotePrefix="1" applyFont="1" applyFill="1" applyBorder="1" applyAlignment="1">
      <alignment horizontal="center" vertical="center" textRotation="255" wrapText="1"/>
    </xf>
    <xf numFmtId="0" fontId="14" fillId="3" borderId="110" xfId="28" quotePrefix="1" applyFont="1" applyFill="1" applyBorder="1" applyAlignment="1">
      <alignment horizontal="center" vertical="center" textRotation="255" wrapText="1"/>
    </xf>
    <xf numFmtId="0" fontId="14" fillId="3" borderId="18" xfId="30" applyFont="1" applyFill="1" applyBorder="1" applyAlignment="1">
      <alignment horizontal="center" vertical="center" wrapText="1"/>
    </xf>
    <xf numFmtId="0" fontId="15" fillId="3" borderId="455" xfId="30" quotePrefix="1" applyFont="1" applyFill="1" applyBorder="1" applyAlignment="1">
      <alignment horizontal="center" vertical="center" wrapText="1"/>
    </xf>
    <xf numFmtId="0" fontId="14" fillId="3" borderId="456" xfId="30" quotePrefix="1" applyFont="1" applyFill="1" applyBorder="1" applyAlignment="1">
      <alignment horizontal="center" vertical="center" wrapText="1"/>
    </xf>
    <xf numFmtId="0" fontId="14" fillId="3" borderId="437" xfId="30" quotePrefix="1" applyFont="1" applyFill="1" applyBorder="1" applyAlignment="1">
      <alignment horizontal="center" vertical="center" wrapText="1"/>
    </xf>
    <xf numFmtId="0" fontId="14" fillId="3" borderId="438" xfId="30" quotePrefix="1" applyFont="1" applyFill="1" applyBorder="1" applyAlignment="1">
      <alignment horizontal="center" vertical="center" wrapText="1"/>
    </xf>
    <xf numFmtId="0" fontId="14" fillId="3" borderId="439" xfId="30" quotePrefix="1" applyFont="1" applyFill="1" applyBorder="1" applyAlignment="1">
      <alignment horizontal="center" vertical="center" wrapText="1"/>
    </xf>
    <xf numFmtId="0" fontId="15" fillId="3" borderId="210" xfId="30" quotePrefix="1" applyFont="1" applyFill="1" applyBorder="1" applyAlignment="1">
      <alignment horizontal="center" vertical="center" wrapText="1"/>
    </xf>
    <xf numFmtId="0" fontId="15" fillId="3" borderId="211" xfId="30" quotePrefix="1" applyFont="1" applyFill="1" applyBorder="1" applyAlignment="1">
      <alignment horizontal="center" vertical="center" wrapText="1"/>
    </xf>
    <xf numFmtId="0" fontId="15" fillId="3" borderId="212" xfId="30" quotePrefix="1" applyFont="1" applyFill="1" applyBorder="1" applyAlignment="1">
      <alignment horizontal="center" vertical="center" wrapText="1"/>
    </xf>
    <xf numFmtId="0" fontId="15" fillId="3" borderId="208" xfId="30" quotePrefix="1" applyFont="1" applyFill="1" applyBorder="1" applyAlignment="1">
      <alignment horizontal="center" vertical="center" wrapText="1"/>
    </xf>
    <xf numFmtId="0" fontId="15" fillId="3" borderId="439" xfId="30" quotePrefix="1" applyFont="1" applyFill="1" applyBorder="1" applyAlignment="1">
      <alignment horizontal="center" vertical="center" wrapText="1"/>
    </xf>
    <xf numFmtId="0" fontId="14" fillId="3" borderId="210" xfId="30" applyFont="1" applyFill="1" applyBorder="1" applyAlignment="1">
      <alignment horizontal="center" vertical="center" wrapText="1"/>
    </xf>
    <xf numFmtId="0" fontId="14" fillId="3" borderId="211" xfId="30" applyFont="1" applyFill="1" applyBorder="1" applyAlignment="1">
      <alignment horizontal="center" vertical="center" wrapText="1"/>
    </xf>
    <xf numFmtId="0" fontId="14" fillId="3" borderId="212" xfId="30" applyFont="1" applyFill="1" applyBorder="1" applyAlignment="1">
      <alignment horizontal="center" vertical="center" wrapText="1"/>
    </xf>
    <xf numFmtId="0" fontId="14" fillId="3" borderId="446" xfId="30" applyFont="1" applyFill="1" applyBorder="1" applyAlignment="1">
      <alignment horizontal="center" vertical="center" wrapText="1"/>
    </xf>
    <xf numFmtId="0" fontId="14" fillId="3" borderId="429" xfId="33" quotePrefix="1" applyFont="1" applyFill="1" applyBorder="1" applyAlignment="1">
      <alignment horizontal="center" vertical="center" wrapText="1"/>
    </xf>
    <xf numFmtId="0" fontId="14" fillId="3" borderId="436" xfId="33" quotePrefix="1" applyFont="1" applyFill="1" applyBorder="1" applyAlignment="1">
      <alignment horizontal="center" vertical="center" wrapText="1"/>
    </xf>
    <xf numFmtId="0" fontId="17" fillId="3" borderId="435" xfId="0" applyFont="1" applyFill="1" applyBorder="1" applyAlignment="1">
      <alignment horizontal="center" vertical="center"/>
    </xf>
    <xf numFmtId="0" fontId="17" fillId="3" borderId="436" xfId="0" applyFont="1" applyFill="1" applyBorder="1" applyAlignment="1">
      <alignment horizontal="center" vertical="center"/>
    </xf>
    <xf numFmtId="0" fontId="17" fillId="3" borderId="450" xfId="0" applyFont="1" applyFill="1" applyBorder="1" applyAlignment="1">
      <alignment horizontal="center" vertical="center"/>
    </xf>
    <xf numFmtId="0" fontId="33" fillId="0" borderId="118" xfId="23" applyBorder="1" applyAlignment="1">
      <alignment horizontal="center"/>
    </xf>
    <xf numFmtId="0" fontId="42" fillId="0" borderId="305" xfId="0" applyFont="1" applyBorder="1" applyAlignment="1">
      <alignment horizontal="center" vertical="center" wrapText="1"/>
    </xf>
    <xf numFmtId="0" fontId="42" fillId="0" borderId="104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0" fillId="0" borderId="341" xfId="0" applyFont="1" applyBorder="1" applyAlignment="1">
      <alignment horizontal="center" vertical="center"/>
    </xf>
    <xf numFmtId="0" fontId="0" fillId="0" borderId="342" xfId="0" applyBorder="1"/>
    <xf numFmtId="0" fontId="0" fillId="0" borderId="343" xfId="0" applyBorder="1"/>
    <xf numFmtId="0" fontId="0" fillId="0" borderId="195" xfId="0" applyBorder="1"/>
    <xf numFmtId="0" fontId="0" fillId="0" borderId="196" xfId="0" applyBorder="1"/>
    <xf numFmtId="0" fontId="0" fillId="0" borderId="19" xfId="0" applyBorder="1"/>
    <xf numFmtId="0" fontId="0" fillId="0" borderId="154" xfId="0" applyBorder="1"/>
    <xf numFmtId="0" fontId="0" fillId="0" borderId="155" xfId="0" applyBorder="1"/>
    <xf numFmtId="0" fontId="0" fillId="0" borderId="156" xfId="0" applyBorder="1"/>
    <xf numFmtId="0" fontId="0" fillId="0" borderId="243" xfId="0" applyBorder="1" applyAlignment="1">
      <alignment horizontal="center"/>
    </xf>
    <xf numFmtId="0" fontId="0" fillId="0" borderId="250" xfId="0" applyBorder="1" applyAlignment="1">
      <alignment horizontal="center"/>
    </xf>
    <xf numFmtId="0" fontId="0" fillId="0" borderId="246" xfId="0" applyBorder="1" applyAlignment="1">
      <alignment horizontal="center"/>
    </xf>
    <xf numFmtId="0" fontId="40" fillId="0" borderId="342" xfId="0" applyFont="1" applyBorder="1" applyAlignment="1">
      <alignment horizontal="center" vertical="center"/>
    </xf>
    <xf numFmtId="0" fontId="40" fillId="0" borderId="343" xfId="0" applyFont="1" applyBorder="1" applyAlignment="1">
      <alignment horizontal="center" vertical="center"/>
    </xf>
    <xf numFmtId="0" fontId="40" fillId="0" borderId="195" xfId="0" applyFont="1" applyBorder="1" applyAlignment="1">
      <alignment horizontal="center" vertical="center"/>
    </xf>
    <xf numFmtId="0" fontId="40" fillId="0" borderId="196" xfId="0" applyFont="1" applyBorder="1" applyAlignment="1">
      <alignment horizontal="center" vertical="center"/>
    </xf>
    <xf numFmtId="0" fontId="40" fillId="0" borderId="19" xfId="0" applyFont="1" applyBorder="1" applyAlignment="1">
      <alignment horizontal="center" vertical="center"/>
    </xf>
    <xf numFmtId="0" fontId="40" fillId="0" borderId="154" xfId="0" applyFont="1" applyBorder="1" applyAlignment="1">
      <alignment horizontal="center" vertical="center"/>
    </xf>
    <xf numFmtId="0" fontId="40" fillId="0" borderId="155" xfId="0" applyFont="1" applyBorder="1" applyAlignment="1">
      <alignment horizontal="center" vertical="center"/>
    </xf>
    <xf numFmtId="0" fontId="40" fillId="0" borderId="156" xfId="0" applyFont="1" applyBorder="1" applyAlignment="1">
      <alignment horizontal="center" vertical="center"/>
    </xf>
    <xf numFmtId="0" fontId="40" fillId="0" borderId="312" xfId="0" applyFont="1" applyBorder="1" applyAlignment="1">
      <alignment horizontal="center" vertical="center"/>
    </xf>
    <xf numFmtId="0" fontId="40" fillId="0" borderId="328" xfId="0" applyFont="1" applyBorder="1" applyAlignment="1">
      <alignment horizontal="center" vertical="center"/>
    </xf>
    <xf numFmtId="0" fontId="40" fillId="0" borderId="111" xfId="0" applyFont="1" applyBorder="1" applyAlignment="1">
      <alignment horizontal="center" vertical="center"/>
    </xf>
    <xf numFmtId="0" fontId="40" fillId="0" borderId="311" xfId="0" applyFont="1" applyBorder="1" applyAlignment="1">
      <alignment horizontal="center" vertical="center"/>
    </xf>
    <xf numFmtId="0" fontId="40" fillId="0" borderId="310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168" xfId="0" applyFont="1" applyBorder="1" applyAlignment="1">
      <alignment horizontal="center" vertical="center"/>
    </xf>
    <xf numFmtId="0" fontId="40" fillId="0" borderId="340" xfId="0" applyFont="1" applyBorder="1" applyAlignment="1">
      <alignment horizontal="center" vertical="center"/>
    </xf>
    <xf numFmtId="0" fontId="40" fillId="0" borderId="86" xfId="0" applyFont="1" applyBorder="1" applyAlignment="1">
      <alignment horizontal="center" vertical="center"/>
    </xf>
    <xf numFmtId="0" fontId="40" fillId="0" borderId="157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3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3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5" xfId="15" quotePrefix="1" applyFont="1" applyFill="1" applyBorder="1" applyAlignment="1">
      <alignment horizontal="center" vertical="center" wrapText="1"/>
    </xf>
    <xf numFmtId="0" fontId="14" fillId="3" borderId="77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3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8" xfId="13" quotePrefix="1" applyFont="1" applyFill="1" applyBorder="1" applyAlignment="1">
      <alignment horizontal="center" vertical="center" wrapText="1"/>
    </xf>
    <xf numFmtId="0" fontId="14" fillId="3" borderId="100" xfId="13" quotePrefix="1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right" wrapText="1"/>
    </xf>
    <xf numFmtId="0" fontId="25" fillId="4" borderId="0" xfId="0" applyFont="1" applyFill="1" applyBorder="1" applyAlignment="1">
      <alignment horizontal="left" wrapText="1"/>
    </xf>
    <xf numFmtId="0" fontId="25" fillId="4" borderId="327" xfId="15" quotePrefix="1" applyFont="1" applyFill="1" applyBorder="1" applyAlignment="1">
      <alignment horizontal="center" vertical="center" wrapText="1"/>
    </xf>
    <xf numFmtId="0" fontId="25" fillId="4" borderId="104" xfId="15" applyFont="1" applyFill="1" applyBorder="1" applyAlignment="1">
      <alignment horizontal="center" vertical="center" wrapText="1"/>
    </xf>
    <xf numFmtId="0" fontId="25" fillId="4" borderId="191" xfId="15" applyFont="1" applyFill="1" applyBorder="1" applyAlignment="1">
      <alignment horizontal="center" vertical="center" wrapText="1"/>
    </xf>
    <xf numFmtId="0" fontId="25" fillId="4" borderId="243" xfId="2" quotePrefix="1" applyFont="1" applyFill="1" applyBorder="1" applyAlignment="1">
      <alignment horizontal="center" vertical="center" wrapText="1"/>
    </xf>
    <xf numFmtId="0" fontId="25" fillId="4" borderId="250" xfId="2" applyFont="1" applyFill="1" applyBorder="1" applyAlignment="1">
      <alignment horizontal="center" vertical="center" wrapText="1"/>
    </xf>
    <xf numFmtId="0" fontId="25" fillId="4" borderId="246" xfId="2" applyFont="1" applyFill="1" applyBorder="1" applyAlignment="1">
      <alignment horizontal="center" vertical="center" wrapText="1"/>
    </xf>
    <xf numFmtId="0" fontId="25" fillId="4" borderId="327" xfId="13" quotePrefix="1" applyFont="1" applyFill="1" applyBorder="1" applyAlignment="1">
      <alignment horizontal="center" vertical="center" wrapText="1"/>
    </xf>
    <xf numFmtId="0" fontId="25" fillId="4" borderId="109" xfId="13" applyFont="1" applyFill="1" applyBorder="1" applyAlignment="1">
      <alignment horizontal="center" vertical="center" wrapText="1"/>
    </xf>
    <xf numFmtId="0" fontId="25" fillId="4" borderId="303" xfId="13" applyFont="1" applyFill="1" applyBorder="1" applyAlignment="1">
      <alignment horizontal="center" vertical="center" wrapText="1"/>
    </xf>
    <xf numFmtId="0" fontId="25" fillId="4" borderId="191" xfId="13" applyFont="1" applyFill="1" applyBorder="1" applyAlignment="1">
      <alignment horizontal="center" vertical="center" wrapText="1"/>
    </xf>
    <xf numFmtId="0" fontId="25" fillId="4" borderId="178" xfId="13" applyFont="1" applyFill="1" applyBorder="1" applyAlignment="1">
      <alignment horizontal="center" vertical="center" wrapText="1"/>
    </xf>
    <xf numFmtId="0" fontId="25" fillId="4" borderId="151" xfId="13" applyFont="1" applyFill="1" applyBorder="1" applyAlignment="1">
      <alignment horizontal="center" vertical="center" wrapText="1"/>
    </xf>
    <xf numFmtId="0" fontId="25" fillId="4" borderId="243" xfId="13" applyFont="1" applyFill="1" applyBorder="1" applyAlignment="1">
      <alignment horizontal="center" vertical="center" wrapText="1"/>
    </xf>
    <xf numFmtId="0" fontId="25" fillId="4" borderId="250" xfId="13" applyFont="1" applyFill="1" applyBorder="1" applyAlignment="1">
      <alignment horizontal="center" vertical="center" wrapText="1"/>
    </xf>
    <xf numFmtId="0" fontId="25" fillId="4" borderId="246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93" xfId="2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92" xfId="2" applyFont="1" applyFill="1" applyBorder="1" applyAlignment="1">
      <alignment horizontal="center" vertical="center"/>
    </xf>
    <xf numFmtId="0" fontId="14" fillId="0" borderId="305" xfId="15" applyFont="1" applyFill="1" applyBorder="1" applyAlignment="1">
      <alignment horizontal="center" vertical="center"/>
    </xf>
    <xf numFmtId="0" fontId="14" fillId="0" borderId="295" xfId="15" applyFont="1" applyFill="1" applyBorder="1" applyAlignment="1">
      <alignment horizontal="center" vertical="center"/>
    </xf>
    <xf numFmtId="0" fontId="14" fillId="0" borderId="293" xfId="13" applyFont="1" applyFill="1" applyBorder="1" applyAlignment="1">
      <alignment horizontal="center" vertical="center"/>
    </xf>
    <xf numFmtId="0" fontId="14" fillId="0" borderId="294" xfId="13" applyFont="1" applyFill="1" applyBorder="1" applyAlignment="1">
      <alignment horizontal="center" vertical="center"/>
    </xf>
    <xf numFmtId="0" fontId="14" fillId="0" borderId="297" xfId="13" applyFont="1" applyFill="1" applyBorder="1" applyAlignment="1">
      <alignment horizontal="center" vertical="center"/>
    </xf>
    <xf numFmtId="0" fontId="14" fillId="0" borderId="298" xfId="13" applyFont="1" applyFill="1" applyBorder="1" applyAlignment="1">
      <alignment horizontal="center" vertical="center"/>
    </xf>
    <xf numFmtId="0" fontId="14" fillId="0" borderId="296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85" xfId="15" quotePrefix="1" applyFont="1" applyFill="1" applyBorder="1" applyAlignment="1" applyProtection="1">
      <alignment horizontal="center" vertical="center" wrapText="1"/>
      <protection locked="0"/>
    </xf>
    <xf numFmtId="0" fontId="14" fillId="3" borderId="187" xfId="15" quotePrefix="1" applyFont="1" applyFill="1" applyBorder="1" applyAlignment="1" applyProtection="1">
      <alignment horizontal="center" vertical="center" wrapText="1"/>
      <protection locked="0"/>
    </xf>
    <xf numFmtId="0" fontId="14" fillId="3" borderId="146" xfId="15" quotePrefix="1" applyFont="1" applyFill="1" applyBorder="1" applyAlignment="1" applyProtection="1">
      <alignment horizontal="center" vertical="center" wrapText="1"/>
      <protection locked="0"/>
    </xf>
    <xf numFmtId="0" fontId="14" fillId="3" borderId="186" xfId="2" quotePrefix="1" applyFont="1" applyFill="1" applyBorder="1" applyAlignment="1" applyProtection="1">
      <alignment horizontal="center" vertical="center" wrapText="1"/>
      <protection locked="0"/>
    </xf>
    <xf numFmtId="0" fontId="14" fillId="3" borderId="109" xfId="2" quotePrefix="1" applyFont="1" applyFill="1" applyBorder="1" applyAlignment="1" applyProtection="1">
      <alignment horizontal="center" vertical="center" wrapText="1"/>
      <protection locked="0"/>
    </xf>
    <xf numFmtId="0" fontId="14" fillId="3" borderId="158" xfId="2" quotePrefix="1" applyFont="1" applyFill="1" applyBorder="1" applyAlignment="1" applyProtection="1">
      <alignment horizontal="center" vertical="center" wrapText="1"/>
      <protection locked="0"/>
    </xf>
    <xf numFmtId="0" fontId="14" fillId="3" borderId="191" xfId="2" quotePrefix="1" applyFont="1" applyFill="1" applyBorder="1" applyAlignment="1" applyProtection="1">
      <alignment horizontal="center" vertical="center" wrapText="1"/>
      <protection locked="0"/>
    </xf>
    <xf numFmtId="0" fontId="14" fillId="3" borderId="178" xfId="2" quotePrefix="1" applyFont="1" applyFill="1" applyBorder="1" applyAlignment="1" applyProtection="1">
      <alignment horizontal="center" vertical="center" wrapText="1"/>
      <protection locked="0"/>
    </xf>
    <xf numFmtId="0" fontId="14" fillId="3" borderId="151" xfId="2" quotePrefix="1" applyFont="1" applyFill="1" applyBorder="1" applyAlignment="1" applyProtection="1">
      <alignment horizontal="center" vertical="center" wrapText="1"/>
      <protection locked="0"/>
    </xf>
    <xf numFmtId="0" fontId="14" fillId="3" borderId="186" xfId="13" quotePrefix="1" applyFont="1" applyFill="1" applyBorder="1" applyAlignment="1" applyProtection="1">
      <alignment horizontal="center" vertical="center" wrapText="1"/>
      <protection locked="0"/>
    </xf>
    <xf numFmtId="0" fontId="14" fillId="3" borderId="109" xfId="13" quotePrefix="1" applyFont="1" applyFill="1" applyBorder="1" applyAlignment="1" applyProtection="1">
      <alignment horizontal="center" vertical="center" wrapText="1"/>
      <protection locked="0"/>
    </xf>
    <xf numFmtId="0" fontId="14" fillId="3" borderId="158" xfId="13" quotePrefix="1" applyFont="1" applyFill="1" applyBorder="1" applyAlignment="1" applyProtection="1">
      <alignment horizontal="center" vertical="center" wrapText="1"/>
      <protection locked="0"/>
    </xf>
    <xf numFmtId="0" fontId="14" fillId="3" borderId="191" xfId="13" quotePrefix="1" applyFont="1" applyFill="1" applyBorder="1" applyAlignment="1" applyProtection="1">
      <alignment horizontal="center" vertical="center" wrapText="1"/>
      <protection locked="0"/>
    </xf>
    <xf numFmtId="0" fontId="14" fillId="3" borderId="178" xfId="13" quotePrefix="1" applyFont="1" applyFill="1" applyBorder="1" applyAlignment="1" applyProtection="1">
      <alignment horizontal="center" vertical="center" wrapText="1"/>
      <protection locked="0"/>
    </xf>
    <xf numFmtId="0" fontId="14" fillId="3" borderId="151" xfId="13" quotePrefix="1" applyFont="1" applyFill="1" applyBorder="1" applyAlignment="1" applyProtection="1">
      <alignment horizontal="center" vertical="center" wrapText="1"/>
      <protection locked="0"/>
    </xf>
    <xf numFmtId="0" fontId="14" fillId="0" borderId="338" xfId="14" quotePrefix="1" applyFont="1" applyFill="1" applyBorder="1" applyAlignment="1" applyProtection="1">
      <alignment horizontal="center" vertical="center" wrapText="1"/>
      <protection locked="0"/>
    </xf>
    <xf numFmtId="0" fontId="14" fillId="0" borderId="331" xfId="14" quotePrefix="1" applyFont="1" applyFill="1" applyBorder="1" applyAlignment="1" applyProtection="1">
      <alignment horizontal="center" vertical="center" wrapText="1"/>
      <protection locked="0"/>
    </xf>
    <xf numFmtId="0" fontId="14" fillId="0" borderId="413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411" xfId="3" quotePrefix="1" applyFont="1" applyFill="1" applyBorder="1" applyAlignment="1" applyProtection="1">
      <alignment horizontal="center" vertical="center" wrapText="1"/>
      <protection locked="0"/>
    </xf>
    <xf numFmtId="0" fontId="14" fillId="0" borderId="279" xfId="3" quotePrefix="1" applyFont="1" applyFill="1" applyBorder="1" applyAlignment="1" applyProtection="1">
      <alignment horizontal="center" vertical="center" wrapText="1"/>
      <protection locked="0"/>
    </xf>
    <xf numFmtId="0" fontId="14" fillId="0" borderId="280" xfId="3" quotePrefix="1" applyFont="1" applyFill="1" applyBorder="1" applyAlignment="1" applyProtection="1">
      <alignment horizontal="center" vertical="center" wrapText="1"/>
      <protection locked="0"/>
    </xf>
    <xf numFmtId="0" fontId="14" fillId="0" borderId="410" xfId="16" quotePrefix="1" applyFont="1" applyFill="1" applyBorder="1" applyAlignment="1" applyProtection="1">
      <alignment horizontal="center" vertical="center" wrapText="1"/>
      <protection locked="0"/>
    </xf>
    <xf numFmtId="0" fontId="14" fillId="0" borderId="412" xfId="16" quotePrefix="1" applyFont="1" applyFill="1" applyBorder="1" applyAlignment="1" applyProtection="1">
      <alignment horizontal="center" vertical="center" wrapText="1"/>
      <protection locked="0"/>
    </xf>
    <xf numFmtId="0" fontId="14" fillId="0" borderId="414" xfId="16" quotePrefix="1" applyFont="1" applyFill="1" applyBorder="1" applyAlignment="1" applyProtection="1">
      <alignment horizontal="center" vertical="center" wrapText="1"/>
      <protection locked="0"/>
    </xf>
    <xf numFmtId="0" fontId="14" fillId="0" borderId="407" xfId="14" quotePrefix="1" applyFont="1" applyFill="1" applyBorder="1" applyAlignment="1" applyProtection="1">
      <alignment horizontal="center" vertical="center" wrapText="1"/>
      <protection locked="0"/>
    </xf>
    <xf numFmtId="0" fontId="14" fillId="0" borderId="279" xfId="14" quotePrefix="1" applyFont="1" applyFill="1" applyBorder="1" applyAlignment="1" applyProtection="1">
      <alignment horizontal="center" vertical="center" wrapText="1"/>
      <protection locked="0"/>
    </xf>
    <xf numFmtId="0" fontId="14" fillId="0" borderId="280" xfId="14" quotePrefix="1" applyFont="1" applyFill="1" applyBorder="1" applyAlignment="1" applyProtection="1">
      <alignment horizontal="center" vertical="center" wrapText="1"/>
      <protection locked="0"/>
    </xf>
    <xf numFmtId="0" fontId="14" fillId="0" borderId="330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6" fillId="0" borderId="410" xfId="16" quotePrefix="1" applyFont="1" applyFill="1" applyBorder="1" applyAlignment="1" applyProtection="1">
      <alignment horizontal="center" vertical="center" wrapText="1"/>
      <protection locked="0"/>
    </xf>
    <xf numFmtId="0" fontId="66" fillId="0" borderId="412" xfId="16" quotePrefix="1" applyFont="1" applyFill="1" applyBorder="1" applyAlignment="1" applyProtection="1">
      <alignment horizontal="center" vertical="center" wrapText="1"/>
      <protection locked="0"/>
    </xf>
    <xf numFmtId="0" fontId="66" fillId="0" borderId="414" xfId="16" quotePrefix="1" applyFont="1" applyFill="1" applyBorder="1" applyAlignment="1" applyProtection="1">
      <alignment horizontal="center" vertical="center" wrapText="1"/>
      <protection locked="0"/>
    </xf>
    <xf numFmtId="0" fontId="66" fillId="0" borderId="411" xfId="14" quotePrefix="1" applyFont="1" applyFill="1" applyBorder="1" applyAlignment="1" applyProtection="1">
      <alignment horizontal="center" vertical="center" wrapText="1"/>
      <protection locked="0"/>
    </xf>
    <xf numFmtId="0" fontId="66" fillId="0" borderId="279" xfId="14" quotePrefix="1" applyFont="1" applyFill="1" applyBorder="1" applyAlignment="1" applyProtection="1">
      <alignment horizontal="center" vertical="center" wrapText="1"/>
      <protection locked="0"/>
    </xf>
    <xf numFmtId="0" fontId="66" fillId="0" borderId="280" xfId="14" quotePrefix="1" applyFont="1" applyFill="1" applyBorder="1" applyAlignment="1" applyProtection="1">
      <alignment horizontal="center" vertical="center" wrapText="1"/>
      <protection locked="0"/>
    </xf>
    <xf numFmtId="0" fontId="66" fillId="0" borderId="338" xfId="14" quotePrefix="1" applyFont="1" applyFill="1" applyBorder="1" applyAlignment="1" applyProtection="1">
      <alignment horizontal="center" vertical="center" wrapText="1"/>
      <protection locked="0"/>
    </xf>
    <xf numFmtId="0" fontId="66" fillId="0" borderId="331" xfId="14" quotePrefix="1" applyFont="1" applyFill="1" applyBorder="1" applyAlignment="1" applyProtection="1">
      <alignment horizontal="center" vertical="center" wrapText="1"/>
      <protection locked="0"/>
    </xf>
    <xf numFmtId="0" fontId="66" fillId="0" borderId="413" xfId="14" quotePrefix="1" applyFont="1" applyFill="1" applyBorder="1" applyAlignment="1" applyProtection="1">
      <alignment horizontal="center" vertical="center" wrapText="1"/>
      <protection locked="0"/>
    </xf>
    <xf numFmtId="0" fontId="66" fillId="0" borderId="411" xfId="3" quotePrefix="1" applyFont="1" applyFill="1" applyBorder="1" applyAlignment="1" applyProtection="1">
      <alignment horizontal="center" vertical="center" wrapText="1"/>
      <protection locked="0"/>
    </xf>
    <xf numFmtId="0" fontId="66" fillId="0" borderId="279" xfId="3" quotePrefix="1" applyFont="1" applyFill="1" applyBorder="1" applyAlignment="1" applyProtection="1">
      <alignment horizontal="center" vertical="center" wrapText="1"/>
      <protection locked="0"/>
    </xf>
    <xf numFmtId="0" fontId="66" fillId="0" borderId="280" xfId="3" quotePrefix="1" applyFont="1" applyFill="1" applyBorder="1" applyAlignment="1" applyProtection="1">
      <alignment horizontal="center" vertical="center" wrapText="1"/>
      <protection locked="0"/>
    </xf>
    <xf numFmtId="0" fontId="14" fillId="4" borderId="243" xfId="27" quotePrefix="1" applyFont="1" applyFill="1" applyBorder="1" applyAlignment="1" applyProtection="1">
      <alignment horizontal="center" vertical="center" wrapText="1"/>
      <protection locked="0"/>
    </xf>
    <xf numFmtId="0" fontId="14" fillId="4" borderId="250" xfId="27" quotePrefix="1" applyFont="1" applyFill="1" applyBorder="1" applyAlignment="1" applyProtection="1">
      <alignment horizontal="center" vertical="center" wrapText="1"/>
      <protection locked="0"/>
    </xf>
    <xf numFmtId="0" fontId="14" fillId="4" borderId="246" xfId="27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305" xfId="37" quotePrefix="1" applyFont="1" applyFill="1" applyBorder="1" applyAlignment="1" applyProtection="1">
      <alignment horizontal="center" vertical="center" wrapText="1"/>
      <protection locked="0"/>
    </xf>
    <xf numFmtId="0" fontId="14" fillId="4" borderId="187" xfId="37" quotePrefix="1" applyFont="1" applyFill="1" applyBorder="1" applyAlignment="1" applyProtection="1">
      <alignment horizontal="center" vertical="center" wrapText="1"/>
      <protection locked="0"/>
    </xf>
    <xf numFmtId="0" fontId="14" fillId="4" borderId="104" xfId="37" quotePrefix="1" applyFont="1" applyFill="1" applyBorder="1" applyAlignment="1" applyProtection="1">
      <alignment horizontal="center" vertical="center" wrapText="1"/>
      <protection locked="0"/>
    </xf>
    <xf numFmtId="0" fontId="14" fillId="4" borderId="327" xfId="36" quotePrefix="1" applyFont="1" applyFill="1" applyBorder="1" applyAlignment="1" applyProtection="1">
      <alignment horizontal="center" vertical="center" wrapText="1"/>
      <protection locked="0"/>
    </xf>
    <xf numFmtId="0" fontId="14" fillId="4" borderId="311" xfId="36" quotePrefix="1" applyFont="1" applyFill="1" applyBorder="1" applyAlignment="1" applyProtection="1">
      <alignment horizontal="center" vertical="center" wrapText="1"/>
      <protection locked="0"/>
    </xf>
    <xf numFmtId="0" fontId="14" fillId="4" borderId="303" xfId="36" quotePrefix="1" applyFont="1" applyFill="1" applyBorder="1" applyAlignment="1" applyProtection="1">
      <alignment horizontal="center" vertical="center" wrapText="1"/>
      <protection locked="0"/>
    </xf>
    <xf numFmtId="0" fontId="14" fillId="4" borderId="191" xfId="36" quotePrefix="1" applyFont="1" applyFill="1" applyBorder="1" applyAlignment="1" applyProtection="1">
      <alignment horizontal="center" vertical="center" wrapText="1"/>
      <protection locked="0"/>
    </xf>
    <xf numFmtId="0" fontId="14" fillId="4" borderId="118" xfId="36" quotePrefix="1" applyFont="1" applyFill="1" applyBorder="1" applyAlignment="1" applyProtection="1">
      <alignment horizontal="center" vertical="center" wrapText="1"/>
      <protection locked="0"/>
    </xf>
    <xf numFmtId="0" fontId="14" fillId="4" borderId="135" xfId="36" quotePrefix="1" applyFont="1" applyFill="1" applyBorder="1" applyAlignment="1" applyProtection="1">
      <alignment horizontal="center" vertical="center" wrapText="1"/>
      <protection locked="0"/>
    </xf>
    <xf numFmtId="0" fontId="14" fillId="4" borderId="277" xfId="36" quotePrefix="1" applyFont="1" applyFill="1" applyBorder="1" applyAlignment="1" applyProtection="1">
      <alignment horizontal="center" vertical="center" wrapText="1"/>
      <protection locked="0"/>
    </xf>
    <xf numFmtId="0" fontId="14" fillId="4" borderId="278" xfId="36" quotePrefix="1" applyFont="1" applyFill="1" applyBorder="1" applyAlignment="1" applyProtection="1">
      <alignment horizontal="center" vertical="center" wrapText="1"/>
      <protection locked="0"/>
    </xf>
    <xf numFmtId="0" fontId="14" fillId="4" borderId="272" xfId="36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76" xfId="37" quotePrefix="1" applyFont="1" applyFill="1" applyBorder="1" applyAlignment="1">
      <alignment horizontal="center" vertical="center" wrapText="1"/>
    </xf>
    <xf numFmtId="0" fontId="14" fillId="4" borderId="187" xfId="37" quotePrefix="1" applyFont="1" applyFill="1" applyBorder="1" applyAlignment="1">
      <alignment horizontal="center" vertical="center" wrapText="1"/>
    </xf>
    <xf numFmtId="0" fontId="14" fillId="4" borderId="150" xfId="37" quotePrefix="1" applyFont="1" applyFill="1" applyBorder="1" applyAlignment="1">
      <alignment horizontal="center" vertical="center" wrapText="1"/>
    </xf>
    <xf numFmtId="0" fontId="14" fillId="4" borderId="267" xfId="27" quotePrefix="1" applyFont="1" applyFill="1" applyBorder="1" applyAlignment="1">
      <alignment horizontal="center" vertical="center" wrapText="1"/>
    </xf>
    <xf numFmtId="0" fontId="14" fillId="4" borderId="109" xfId="27" quotePrefix="1" applyFont="1" applyFill="1" applyBorder="1" applyAlignment="1">
      <alignment horizontal="center" vertical="center" wrapText="1"/>
    </xf>
    <xf numFmtId="0" fontId="14" fillId="3" borderId="158" xfId="27" quotePrefix="1" applyFont="1" applyFill="1" applyBorder="1" applyAlignment="1">
      <alignment horizontal="center" vertical="center" wrapText="1"/>
    </xf>
    <xf numFmtId="0" fontId="14" fillId="3" borderId="150" xfId="27" quotePrefix="1" applyFont="1" applyFill="1" applyBorder="1" applyAlignment="1">
      <alignment horizontal="center" vertical="center" wrapText="1"/>
    </xf>
    <xf numFmtId="0" fontId="14" fillId="3" borderId="178" xfId="27" quotePrefix="1" applyFont="1" applyFill="1" applyBorder="1" applyAlignment="1">
      <alignment horizontal="center" vertical="center" wrapText="1"/>
    </xf>
    <xf numFmtId="0" fontId="14" fillId="3" borderId="151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86" xfId="27" quotePrefix="1" applyFont="1" applyFill="1" applyBorder="1" applyAlignment="1">
      <alignment horizontal="center" vertical="center" wrapText="1"/>
    </xf>
    <xf numFmtId="0" fontId="14" fillId="3" borderId="152" xfId="27" quotePrefix="1" applyFont="1" applyFill="1" applyBorder="1" applyAlignment="1">
      <alignment horizontal="center" vertical="center" wrapText="1"/>
    </xf>
    <xf numFmtId="0" fontId="14" fillId="4" borderId="267" xfId="36" quotePrefix="1" applyFont="1" applyFill="1" applyBorder="1" applyAlignment="1">
      <alignment horizontal="center" vertical="center" wrapText="1"/>
    </xf>
    <xf numFmtId="0" fontId="14" fillId="4" borderId="109" xfId="36" quotePrefix="1" applyFont="1" applyFill="1" applyBorder="1" applyAlignment="1">
      <alignment horizontal="center" vertical="center" wrapText="1"/>
    </xf>
    <xf numFmtId="0" fontId="14" fillId="4" borderId="158" xfId="36" quotePrefix="1" applyFont="1" applyFill="1" applyBorder="1" applyAlignment="1">
      <alignment horizontal="center" vertical="center" wrapText="1"/>
    </xf>
    <xf numFmtId="0" fontId="14" fillId="4" borderId="150" xfId="36" quotePrefix="1" applyFont="1" applyFill="1" applyBorder="1" applyAlignment="1">
      <alignment horizontal="center" vertical="center" wrapText="1"/>
    </xf>
    <xf numFmtId="0" fontId="14" fillId="4" borderId="178" xfId="36" quotePrefix="1" applyFont="1" applyFill="1" applyBorder="1" applyAlignment="1">
      <alignment horizontal="center" vertical="center" wrapText="1"/>
    </xf>
    <xf numFmtId="0" fontId="14" fillId="4" borderId="151" xfId="36" quotePrefix="1" applyFont="1" applyFill="1" applyBorder="1" applyAlignment="1">
      <alignment horizontal="center" vertical="center" wrapText="1"/>
    </xf>
    <xf numFmtId="0" fontId="14" fillId="4" borderId="185" xfId="15" quotePrefix="1" applyFont="1" applyFill="1" applyBorder="1" applyAlignment="1">
      <alignment horizontal="center" vertical="center" wrapText="1"/>
    </xf>
    <xf numFmtId="0" fontId="14" fillId="4" borderId="85" xfId="15" quotePrefix="1" applyFont="1" applyFill="1" applyBorder="1" applyAlignment="1">
      <alignment horizontal="center" vertical="center" wrapText="1"/>
    </xf>
    <xf numFmtId="0" fontId="14" fillId="4" borderId="191" xfId="15" quotePrefix="1" applyFont="1" applyFill="1" applyBorder="1" applyAlignment="1">
      <alignment horizontal="center" vertical="center" wrapText="1"/>
    </xf>
    <xf numFmtId="0" fontId="14" fillId="4" borderId="186" xfId="2" quotePrefix="1" applyFont="1" applyFill="1" applyBorder="1" applyAlignment="1">
      <alignment horizontal="center" vertical="center" wrapText="1"/>
    </xf>
    <xf numFmtId="0" fontId="14" fillId="4" borderId="163" xfId="2" quotePrefix="1" applyFont="1" applyFill="1" applyBorder="1" applyAlignment="1">
      <alignment horizontal="center" vertical="center" wrapText="1"/>
    </xf>
    <xf numFmtId="0" fontId="14" fillId="3" borderId="158" xfId="2" quotePrefix="1" applyFont="1" applyFill="1" applyBorder="1" applyAlignment="1">
      <alignment horizontal="center" vertical="center" wrapText="1"/>
    </xf>
    <xf numFmtId="0" fontId="14" fillId="3" borderId="191" xfId="2" quotePrefix="1" applyFont="1" applyFill="1" applyBorder="1" applyAlignment="1">
      <alignment horizontal="center" vertical="center" wrapText="1"/>
    </xf>
    <xf numFmtId="0" fontId="14" fillId="3" borderId="178" xfId="2" quotePrefix="1" applyFont="1" applyFill="1" applyBorder="1" applyAlignment="1">
      <alignment horizontal="center" vertical="center" wrapText="1"/>
    </xf>
    <xf numFmtId="0" fontId="14" fillId="3" borderId="151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6" xfId="2" quotePrefix="1" applyFont="1" applyFill="1" applyBorder="1" applyAlignment="1">
      <alignment horizontal="center" vertical="center" wrapText="1"/>
    </xf>
    <xf numFmtId="0" fontId="14" fillId="3" borderId="152" xfId="2" quotePrefix="1" applyFont="1" applyFill="1" applyBorder="1" applyAlignment="1">
      <alignment horizontal="center" vertical="center" wrapText="1"/>
    </xf>
    <xf numFmtId="0" fontId="14" fillId="4" borderId="186" xfId="13" quotePrefix="1" applyFont="1" applyFill="1" applyBorder="1" applyAlignment="1">
      <alignment horizontal="center" vertical="center" wrapText="1"/>
    </xf>
    <xf numFmtId="0" fontId="14" fillId="4" borderId="163" xfId="13" quotePrefix="1" applyFont="1" applyFill="1" applyBorder="1" applyAlignment="1">
      <alignment horizontal="center" vertical="center" wrapText="1"/>
    </xf>
    <xf numFmtId="0" fontId="14" fillId="4" borderId="158" xfId="13" quotePrefix="1" applyFont="1" applyFill="1" applyBorder="1" applyAlignment="1">
      <alignment horizontal="center" vertical="center" wrapText="1"/>
    </xf>
    <xf numFmtId="0" fontId="14" fillId="4" borderId="191" xfId="13" quotePrefix="1" applyFont="1" applyFill="1" applyBorder="1" applyAlignment="1">
      <alignment horizontal="center" vertical="center" wrapText="1"/>
    </xf>
    <xf numFmtId="0" fontId="14" fillId="4" borderId="178" xfId="13" quotePrefix="1" applyFont="1" applyFill="1" applyBorder="1" applyAlignment="1">
      <alignment horizontal="center" vertical="center" wrapText="1"/>
    </xf>
    <xf numFmtId="0" fontId="14" fillId="4" borderId="151" xfId="13" quotePrefix="1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3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43" xfId="27" quotePrefix="1" applyFont="1" applyFill="1" applyBorder="1" applyAlignment="1">
      <alignment horizontal="center" vertical="center" wrapText="1"/>
    </xf>
    <xf numFmtId="0" fontId="14" fillId="3" borderId="425" xfId="27" quotePrefix="1" applyFont="1" applyFill="1" applyBorder="1" applyAlignment="1">
      <alignment horizontal="center" vertical="center" wrapText="1"/>
    </xf>
    <xf numFmtId="0" fontId="14" fillId="3" borderId="426" xfId="27" quotePrefix="1" applyFont="1" applyFill="1" applyBorder="1" applyAlignment="1">
      <alignment horizontal="center" vertical="center" wrapText="1"/>
    </xf>
    <xf numFmtId="0" fontId="14" fillId="3" borderId="327" xfId="36" quotePrefix="1" applyFont="1" applyFill="1" applyBorder="1" applyAlignment="1">
      <alignment horizontal="center" vertical="center" wrapText="1"/>
    </xf>
    <xf numFmtId="0" fontId="14" fillId="3" borderId="109" xfId="36" quotePrefix="1" applyFont="1" applyFill="1" applyBorder="1" applyAlignment="1">
      <alignment horizontal="center" vertical="center" wrapText="1"/>
    </xf>
    <xf numFmtId="0" fontId="14" fillId="3" borderId="303" xfId="36" quotePrefix="1" applyFont="1" applyFill="1" applyBorder="1" applyAlignment="1">
      <alignment horizontal="center" vertical="center" wrapText="1"/>
    </xf>
    <xf numFmtId="0" fontId="14" fillId="3" borderId="401" xfId="36" quotePrefix="1" applyFont="1" applyFill="1" applyBorder="1" applyAlignment="1">
      <alignment horizontal="center" vertical="center" wrapText="1"/>
    </xf>
    <xf numFmtId="0" fontId="14" fillId="3" borderId="178" xfId="36" quotePrefix="1" applyFont="1" applyFill="1" applyBorder="1" applyAlignment="1">
      <alignment horizontal="center" vertical="center" wrapText="1"/>
    </xf>
    <xf numFmtId="0" fontId="14" fillId="3" borderId="151" xfId="36" quotePrefix="1" applyFont="1" applyFill="1" applyBorder="1" applyAlignment="1">
      <alignment horizontal="center" vertical="center" wrapText="1"/>
    </xf>
    <xf numFmtId="0" fontId="14" fillId="3" borderId="305" xfId="37" quotePrefix="1" applyFont="1" applyFill="1" applyBorder="1" applyAlignment="1">
      <alignment horizontal="center" vertical="center" wrapText="1"/>
    </xf>
    <xf numFmtId="0" fontId="14" fillId="3" borderId="85" xfId="37" quotePrefix="1" applyFont="1" applyFill="1" applyBorder="1" applyAlignment="1">
      <alignment horizontal="center" vertical="center" wrapText="1"/>
    </xf>
    <xf numFmtId="0" fontId="14" fillId="3" borderId="9" xfId="37" quotePrefix="1" applyFont="1" applyFill="1" applyBorder="1" applyAlignment="1">
      <alignment horizontal="center" vertical="center" wrapText="1"/>
    </xf>
    <xf numFmtId="0" fontId="14" fillId="3" borderId="277" xfId="36" applyFont="1" applyFill="1" applyBorder="1" applyAlignment="1">
      <alignment horizontal="center" vertical="center" wrapText="1"/>
    </xf>
    <xf numFmtId="0" fontId="14" fillId="3" borderId="278" xfId="36" quotePrefix="1" applyFont="1" applyFill="1" applyBorder="1" applyAlignment="1">
      <alignment horizontal="center" vertical="center" wrapText="1"/>
    </xf>
    <xf numFmtId="0" fontId="14" fillId="3" borderId="272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429" xfId="27" quotePrefix="1" applyFont="1" applyFill="1" applyBorder="1" applyAlignment="1">
      <alignment horizontal="center" vertical="center" wrapText="1"/>
    </xf>
    <xf numFmtId="0" fontId="14" fillId="3" borderId="430" xfId="27" quotePrefix="1" applyFont="1" applyFill="1" applyBorder="1" applyAlignment="1">
      <alignment horizontal="center" vertical="center" wrapText="1"/>
    </xf>
    <xf numFmtId="0" fontId="14" fillId="3" borderId="431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267" xfId="36" quotePrefix="1" applyFont="1" applyFill="1" applyBorder="1" applyAlignment="1">
      <alignment horizontal="center" vertical="center" wrapText="1"/>
    </xf>
    <xf numFmtId="0" fontId="14" fillId="3" borderId="110" xfId="36" quotePrefix="1" applyFont="1" applyFill="1" applyBorder="1" applyAlignment="1">
      <alignment horizontal="center" vertical="center" wrapText="1"/>
    </xf>
    <xf numFmtId="0" fontId="14" fillId="3" borderId="191" xfId="36" quotePrefix="1" applyFont="1" applyFill="1" applyBorder="1" applyAlignment="1">
      <alignment horizontal="center" vertical="center" wrapText="1"/>
    </xf>
    <xf numFmtId="0" fontId="14" fillId="3" borderId="118" xfId="36" quotePrefix="1" applyFont="1" applyFill="1" applyBorder="1" applyAlignment="1">
      <alignment horizontal="center" vertical="center" wrapText="1"/>
    </xf>
    <xf numFmtId="0" fontId="14" fillId="3" borderId="432" xfId="36" quotePrefix="1" applyFont="1" applyFill="1" applyBorder="1" applyAlignment="1">
      <alignment horizontal="center" vertical="center" wrapText="1"/>
    </xf>
    <xf numFmtId="0" fontId="14" fillId="3" borderId="433" xfId="36" quotePrefix="1" applyFont="1" applyFill="1" applyBorder="1" applyAlignment="1">
      <alignment horizontal="center" vertical="center" wrapText="1"/>
    </xf>
    <xf numFmtId="0" fontId="14" fillId="3" borderId="434" xfId="36" quotePrefix="1" applyFont="1" applyFill="1" applyBorder="1" applyAlignment="1">
      <alignment horizontal="center" vertical="center" wrapText="1"/>
    </xf>
    <xf numFmtId="0" fontId="14" fillId="3" borderId="428" xfId="37" quotePrefix="1" applyFont="1" applyFill="1" applyBorder="1" applyAlignment="1">
      <alignment horizontal="center" vertical="center" wrapText="1"/>
    </xf>
    <xf numFmtId="0" fontId="14" fillId="3" borderId="187" xfId="37" quotePrefix="1" applyFont="1" applyFill="1" applyBorder="1" applyAlignment="1">
      <alignment horizontal="center" vertical="center" wrapText="1"/>
    </xf>
    <xf numFmtId="0" fontId="14" fillId="3" borderId="191" xfId="37" quotePrefix="1" applyFont="1" applyFill="1" applyBorder="1" applyAlignment="1">
      <alignment horizontal="center" vertical="center" wrapText="1"/>
    </xf>
    <xf numFmtId="0" fontId="14" fillId="3" borderId="143" xfId="2" quotePrefix="1" applyFont="1" applyFill="1" applyBorder="1" applyAlignment="1">
      <alignment horizontal="center" vertical="center" wrapText="1"/>
    </xf>
    <xf numFmtId="0" fontId="14" fillId="3" borderId="179" xfId="2" quotePrefix="1" applyFont="1" applyFill="1" applyBorder="1" applyAlignment="1">
      <alignment horizontal="center" vertical="center" wrapText="1"/>
    </xf>
    <xf numFmtId="0" fontId="14" fillId="3" borderId="180" xfId="2" quotePrefix="1" applyFont="1" applyFill="1" applyBorder="1" applyAlignment="1">
      <alignment horizontal="center" vertical="center" wrapText="1"/>
    </xf>
    <xf numFmtId="0" fontId="14" fillId="3" borderId="186" xfId="13" quotePrefix="1" applyFont="1" applyFill="1" applyBorder="1" applyAlignment="1">
      <alignment horizontal="center" vertical="center" wrapText="1"/>
    </xf>
    <xf numFmtId="0" fontId="14" fillId="3" borderId="109" xfId="13" quotePrefix="1" applyFont="1" applyFill="1" applyBorder="1" applyAlignment="1">
      <alignment horizontal="center" vertical="center" wrapText="1"/>
    </xf>
    <xf numFmtId="0" fontId="14" fillId="3" borderId="158" xfId="13" quotePrefix="1" applyFont="1" applyFill="1" applyBorder="1" applyAlignment="1">
      <alignment horizontal="center" vertical="center" wrapText="1"/>
    </xf>
    <xf numFmtId="0" fontId="14" fillId="3" borderId="191" xfId="13" quotePrefix="1" applyFont="1" applyFill="1" applyBorder="1" applyAlignment="1">
      <alignment horizontal="center" vertical="center" wrapText="1"/>
    </xf>
    <xf numFmtId="0" fontId="14" fillId="3" borderId="118" xfId="13" quotePrefix="1" applyFont="1" applyFill="1" applyBorder="1" applyAlignment="1">
      <alignment horizontal="center" vertical="center" wrapText="1"/>
    </xf>
    <xf numFmtId="0" fontId="14" fillId="3" borderId="135" xfId="13" quotePrefix="1" applyFont="1" applyFill="1" applyBorder="1" applyAlignment="1">
      <alignment horizontal="center" vertical="center" wrapText="1"/>
    </xf>
    <xf numFmtId="0" fontId="14" fillId="3" borderId="188" xfId="13" quotePrefix="1" applyFont="1" applyFill="1" applyBorder="1" applyAlignment="1">
      <alignment horizontal="center" vertical="center" wrapText="1"/>
    </xf>
    <xf numFmtId="0" fontId="14" fillId="3" borderId="189" xfId="13" quotePrefix="1" applyFont="1" applyFill="1" applyBorder="1" applyAlignment="1">
      <alignment horizontal="center" vertical="center" wrapText="1"/>
    </xf>
    <xf numFmtId="0" fontId="14" fillId="3" borderId="190" xfId="13" quotePrefix="1" applyFont="1" applyFill="1" applyBorder="1" applyAlignment="1">
      <alignment horizontal="center" vertical="center" wrapText="1"/>
    </xf>
    <xf numFmtId="0" fontId="14" fillId="3" borderId="185" xfId="15" quotePrefix="1" applyFont="1" applyFill="1" applyBorder="1" applyAlignment="1">
      <alignment horizontal="center" vertical="center" wrapText="1"/>
    </xf>
    <xf numFmtId="0" fontId="14" fillId="3" borderId="187" xfId="15" quotePrefix="1" applyFont="1" applyFill="1" applyBorder="1" applyAlignment="1">
      <alignment horizontal="center" vertical="center" wrapText="1"/>
    </xf>
    <xf numFmtId="0" fontId="14" fillId="3" borderId="191" xfId="15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3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3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3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98" xfId="0" applyFont="1" applyFill="1" applyBorder="1" applyAlignment="1">
      <alignment horizontal="center" vertical="center" wrapText="1"/>
    </xf>
    <xf numFmtId="0" fontId="21" fillId="4" borderId="0" xfId="0" applyFont="1" applyFill="1"/>
    <xf numFmtId="0" fontId="15" fillId="4" borderId="155" xfId="30" quotePrefix="1" applyFont="1" applyFill="1" applyBorder="1" applyAlignment="1">
      <alignment horizontal="center" vertical="center" wrapText="1"/>
    </xf>
    <xf numFmtId="0" fontId="15" fillId="4" borderId="18" xfId="30" quotePrefix="1" applyFont="1" applyFill="1" applyBorder="1" applyAlignment="1">
      <alignment horizontal="center" vertical="center" wrapText="1"/>
    </xf>
    <xf numFmtId="0" fontId="15" fillId="4" borderId="281" xfId="30" quotePrefix="1" applyFont="1" applyFill="1" applyBorder="1" applyAlignment="1">
      <alignment horizontal="center" vertical="center" wrapText="1"/>
    </xf>
    <xf numFmtId="0" fontId="15" fillId="4" borderId="339" xfId="30" quotePrefix="1" applyFont="1" applyFill="1" applyBorder="1" applyAlignment="1">
      <alignment vertical="center" wrapText="1"/>
    </xf>
    <xf numFmtId="0" fontId="15" fillId="4" borderId="339" xfId="33" quotePrefix="1" applyFont="1" applyFill="1" applyBorder="1" applyAlignment="1">
      <alignment horizontal="center" vertical="center" wrapText="1"/>
    </xf>
    <xf numFmtId="0" fontId="15" fillId="4" borderId="349" xfId="33" quotePrefix="1" applyFont="1" applyFill="1" applyBorder="1" applyAlignment="1">
      <alignment horizontal="center" vertical="center" wrapText="1"/>
    </xf>
    <xf numFmtId="0" fontId="14" fillId="4" borderId="277" xfId="33" applyFont="1" applyFill="1" applyBorder="1" applyAlignment="1">
      <alignment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155" xfId="0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center" vertical="center" wrapText="1"/>
    </xf>
    <xf numFmtId="0" fontId="19" fillId="4" borderId="346" xfId="0" applyFont="1" applyFill="1" applyBorder="1" applyAlignment="1">
      <alignment horizontal="center" vertical="center" wrapText="1"/>
    </xf>
    <xf numFmtId="0" fontId="19" fillId="4" borderId="347" xfId="0" applyFont="1" applyFill="1" applyBorder="1" applyAlignment="1">
      <alignment horizontal="center" vertical="center" wrapText="1"/>
    </xf>
    <xf numFmtId="0" fontId="19" fillId="4" borderId="348" xfId="0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15" fillId="4" borderId="156" xfId="30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8" fillId="3" borderId="341" xfId="28" quotePrefix="1" applyFont="1" applyFill="1" applyBorder="1" applyAlignment="1">
      <alignment horizontal="center" vertical="center" wrapText="1"/>
    </xf>
    <xf numFmtId="0" fontId="8" fillId="3" borderId="305" xfId="28" quotePrefix="1" applyFont="1" applyFill="1" applyBorder="1" applyAlignment="1">
      <alignment horizontal="center" vertical="center" wrapText="1"/>
    </xf>
    <xf numFmtId="0" fontId="15" fillId="2" borderId="360" xfId="7" applyFont="1" applyFill="1" applyBorder="1" applyAlignment="1">
      <alignment horizontal="center" vertical="center" wrapText="1"/>
    </xf>
    <xf numFmtId="0" fontId="15" fillId="2" borderId="361" xfId="7" applyFont="1" applyFill="1" applyBorder="1" applyAlignment="1">
      <alignment horizontal="center" vertical="center" wrapText="1"/>
    </xf>
    <xf numFmtId="0" fontId="14" fillId="2" borderId="362" xfId="7" applyFont="1" applyFill="1" applyBorder="1" applyAlignment="1">
      <alignment horizontal="center" vertical="center" wrapText="1"/>
    </xf>
    <xf numFmtId="0" fontId="14" fillId="2" borderId="367" xfId="7" applyFont="1" applyFill="1" applyBorder="1" applyAlignment="1">
      <alignment horizontal="center" vertical="center" wrapText="1"/>
    </xf>
    <xf numFmtId="0" fontId="15" fillId="2" borderId="318" xfId="7" applyFont="1" applyFill="1" applyBorder="1" applyAlignment="1">
      <alignment horizontal="center" vertical="center" wrapText="1"/>
    </xf>
    <xf numFmtId="0" fontId="14" fillId="2" borderId="359" xfId="10" applyFont="1" applyFill="1" applyBorder="1" applyAlignment="1">
      <alignment horizontal="center" vertical="center" wrapText="1"/>
    </xf>
    <xf numFmtId="0" fontId="16" fillId="2" borderId="397" xfId="7" applyFont="1" applyFill="1" applyBorder="1" applyAlignment="1">
      <alignment vertical="center" wrapText="1"/>
    </xf>
    <xf numFmtId="0" fontId="15" fillId="2" borderId="458" xfId="10" applyFont="1" applyFill="1" applyBorder="1" applyAlignment="1">
      <alignment horizontal="center" vertical="center" wrapText="1"/>
    </xf>
    <xf numFmtId="0" fontId="15" fillId="2" borderId="459" xfId="10" applyFont="1" applyFill="1" applyBorder="1" applyAlignment="1">
      <alignment horizontal="center" vertical="center" wrapText="1"/>
    </xf>
    <xf numFmtId="0" fontId="15" fillId="2" borderId="460" xfId="10" applyFont="1" applyFill="1" applyBorder="1" applyAlignment="1">
      <alignment horizontal="center" vertical="center" wrapText="1"/>
    </xf>
    <xf numFmtId="0" fontId="51" fillId="2" borderId="116" xfId="7" applyFont="1" applyFill="1" applyBorder="1" applyAlignment="1">
      <alignment horizontal="center" vertical="center" wrapText="1"/>
    </xf>
    <xf numFmtId="0" fontId="51" fillId="2" borderId="369" xfId="7" applyFont="1" applyFill="1" applyBorder="1" applyAlignment="1">
      <alignment horizontal="center" vertical="center" wrapText="1"/>
    </xf>
    <xf numFmtId="0" fontId="51" fillId="2" borderId="370" xfId="7" applyFont="1" applyFill="1" applyBorder="1" applyAlignment="1">
      <alignment horizontal="center" vertical="center" wrapText="1"/>
    </xf>
    <xf numFmtId="0" fontId="32" fillId="0" borderId="461" xfId="0" applyFont="1" applyBorder="1" applyAlignment="1">
      <alignment horizontal="left" wrapText="1"/>
    </xf>
    <xf numFmtId="0" fontId="15" fillId="2" borderId="462" xfId="10" applyFont="1" applyFill="1" applyBorder="1" applyAlignment="1">
      <alignment horizontal="center" vertical="center" wrapText="1"/>
    </xf>
    <xf numFmtId="0" fontId="50" fillId="2" borderId="462" xfId="7" applyFont="1" applyFill="1" applyBorder="1" applyAlignment="1">
      <alignment horizontal="center" vertical="center" wrapText="1"/>
    </xf>
    <xf numFmtId="0" fontId="50" fillId="2" borderId="463" xfId="7" applyFont="1" applyFill="1" applyBorder="1" applyAlignment="1">
      <alignment horizontal="center" vertical="center" wrapText="1"/>
    </xf>
    <xf numFmtId="0" fontId="32" fillId="0" borderId="464" xfId="0" applyFont="1" applyBorder="1" applyAlignment="1">
      <alignment horizontal="left" wrapText="1"/>
    </xf>
    <xf numFmtId="0" fontId="15" fillId="2" borderId="465" xfId="10" applyFont="1" applyFill="1" applyBorder="1" applyAlignment="1">
      <alignment horizontal="center" vertical="center" wrapText="1"/>
    </xf>
    <xf numFmtId="0" fontId="50" fillId="2" borderId="465" xfId="7" applyFont="1" applyFill="1" applyBorder="1" applyAlignment="1">
      <alignment horizontal="center" vertical="center" wrapText="1"/>
    </xf>
    <xf numFmtId="0" fontId="50" fillId="2" borderId="466" xfId="7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1-&#1050;&#1086;&#1085;&#1090;&#1080;&#1085;&#1075;&#1077;&#1085;&#1090;%20&#1043;&#1055;&#1040;%20&#1085;&#1072;%2001.09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01.09.2021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2"/>
  <sheetViews>
    <sheetView view="pageBreakPreview" zoomScale="60" zoomScaleNormal="65" workbookViewId="0">
      <selection activeCell="W14" sqref="W14"/>
    </sheetView>
  </sheetViews>
  <sheetFormatPr defaultRowHeight="12.75" x14ac:dyDescent="0.2"/>
  <cols>
    <col min="1" max="1" width="57.5703125" style="583" customWidth="1"/>
    <col min="2" max="2" width="10.7109375" style="121" customWidth="1"/>
    <col min="3" max="3" width="9.7109375" style="583" customWidth="1"/>
    <col min="4" max="4" width="11" style="583" customWidth="1"/>
    <col min="5" max="5" width="10.42578125" style="121" customWidth="1"/>
    <col min="6" max="6" width="10.140625" style="583" customWidth="1"/>
    <col min="7" max="7" width="11.85546875" style="583" customWidth="1"/>
    <col min="8" max="8" width="10" style="121" customWidth="1"/>
    <col min="9" max="9" width="10.28515625" style="583" customWidth="1"/>
    <col min="10" max="10" width="10.42578125" style="583" customWidth="1"/>
    <col min="11" max="11" width="9.85546875" style="583" customWidth="1"/>
    <col min="12" max="12" width="11" style="583" customWidth="1"/>
    <col min="13" max="13" width="7.5703125" style="583" customWidth="1"/>
    <col min="14" max="14" width="9.5703125" style="121" customWidth="1"/>
    <col min="15" max="15" width="10.28515625" style="583" customWidth="1"/>
    <col min="16" max="16" width="10.42578125" style="583" customWidth="1"/>
    <col min="17" max="55" width="10" style="121" customWidth="1"/>
    <col min="56" max="256" width="9.140625" style="583"/>
    <col min="257" max="257" width="57.5703125" style="583" customWidth="1"/>
    <col min="258" max="258" width="10.7109375" style="583" customWidth="1"/>
    <col min="259" max="259" width="9.7109375" style="583" customWidth="1"/>
    <col min="260" max="260" width="11" style="583" customWidth="1"/>
    <col min="261" max="261" width="10.42578125" style="583" customWidth="1"/>
    <col min="262" max="262" width="10.140625" style="583" customWidth="1"/>
    <col min="263" max="263" width="11.85546875" style="583" customWidth="1"/>
    <col min="264" max="264" width="7.85546875" style="583" customWidth="1"/>
    <col min="265" max="265" width="10.28515625" style="583" customWidth="1"/>
    <col min="266" max="266" width="10.42578125" style="583" customWidth="1"/>
    <col min="267" max="267" width="9.85546875" style="583" customWidth="1"/>
    <col min="268" max="268" width="11" style="583" customWidth="1"/>
    <col min="269" max="269" width="7.5703125" style="583" customWidth="1"/>
    <col min="270" max="270" width="7.85546875" style="583" customWidth="1"/>
    <col min="271" max="271" width="10.28515625" style="583" customWidth="1"/>
    <col min="272" max="272" width="10.42578125" style="583" customWidth="1"/>
    <col min="273" max="311" width="10" style="583" customWidth="1"/>
    <col min="312" max="512" width="9.140625" style="583"/>
    <col min="513" max="513" width="57.5703125" style="583" customWidth="1"/>
    <col min="514" max="514" width="10.7109375" style="583" customWidth="1"/>
    <col min="515" max="515" width="9.7109375" style="583" customWidth="1"/>
    <col min="516" max="516" width="11" style="583" customWidth="1"/>
    <col min="517" max="517" width="10.42578125" style="583" customWidth="1"/>
    <col min="518" max="518" width="10.140625" style="583" customWidth="1"/>
    <col min="519" max="519" width="11.85546875" style="583" customWidth="1"/>
    <col min="520" max="520" width="7.85546875" style="583" customWidth="1"/>
    <col min="521" max="521" width="10.28515625" style="583" customWidth="1"/>
    <col min="522" max="522" width="10.42578125" style="583" customWidth="1"/>
    <col min="523" max="523" width="9.85546875" style="583" customWidth="1"/>
    <col min="524" max="524" width="11" style="583" customWidth="1"/>
    <col min="525" max="525" width="7.5703125" style="583" customWidth="1"/>
    <col min="526" max="526" width="7.85546875" style="583" customWidth="1"/>
    <col min="527" max="527" width="10.28515625" style="583" customWidth="1"/>
    <col min="528" max="528" width="10.42578125" style="583" customWidth="1"/>
    <col min="529" max="567" width="10" style="583" customWidth="1"/>
    <col min="568" max="768" width="9.140625" style="583"/>
    <col min="769" max="769" width="57.5703125" style="583" customWidth="1"/>
    <col min="770" max="770" width="10.7109375" style="583" customWidth="1"/>
    <col min="771" max="771" width="9.7109375" style="583" customWidth="1"/>
    <col min="772" max="772" width="11" style="583" customWidth="1"/>
    <col min="773" max="773" width="10.42578125" style="583" customWidth="1"/>
    <col min="774" max="774" width="10.140625" style="583" customWidth="1"/>
    <col min="775" max="775" width="11.85546875" style="583" customWidth="1"/>
    <col min="776" max="776" width="7.85546875" style="583" customWidth="1"/>
    <col min="777" max="777" width="10.28515625" style="583" customWidth="1"/>
    <col min="778" max="778" width="10.42578125" style="583" customWidth="1"/>
    <col min="779" max="779" width="9.85546875" style="583" customWidth="1"/>
    <col min="780" max="780" width="11" style="583" customWidth="1"/>
    <col min="781" max="781" width="7.5703125" style="583" customWidth="1"/>
    <col min="782" max="782" width="7.85546875" style="583" customWidth="1"/>
    <col min="783" max="783" width="10.28515625" style="583" customWidth="1"/>
    <col min="784" max="784" width="10.42578125" style="583" customWidth="1"/>
    <col min="785" max="823" width="10" style="583" customWidth="1"/>
    <col min="824" max="1024" width="9.140625" style="583"/>
    <col min="1025" max="1025" width="57.5703125" style="583" customWidth="1"/>
    <col min="1026" max="1026" width="10.7109375" style="583" customWidth="1"/>
    <col min="1027" max="1027" width="9.7109375" style="583" customWidth="1"/>
    <col min="1028" max="1028" width="11" style="583" customWidth="1"/>
    <col min="1029" max="1029" width="10.42578125" style="583" customWidth="1"/>
    <col min="1030" max="1030" width="10.140625" style="583" customWidth="1"/>
    <col min="1031" max="1031" width="11.85546875" style="583" customWidth="1"/>
    <col min="1032" max="1032" width="7.85546875" style="583" customWidth="1"/>
    <col min="1033" max="1033" width="10.28515625" style="583" customWidth="1"/>
    <col min="1034" max="1034" width="10.42578125" style="583" customWidth="1"/>
    <col min="1035" max="1035" width="9.85546875" style="583" customWidth="1"/>
    <col min="1036" max="1036" width="11" style="583" customWidth="1"/>
    <col min="1037" max="1037" width="7.5703125" style="583" customWidth="1"/>
    <col min="1038" max="1038" width="7.85546875" style="583" customWidth="1"/>
    <col min="1039" max="1039" width="10.28515625" style="583" customWidth="1"/>
    <col min="1040" max="1040" width="10.42578125" style="583" customWidth="1"/>
    <col min="1041" max="1079" width="10" style="583" customWidth="1"/>
    <col min="1080" max="1280" width="9.140625" style="583"/>
    <col min="1281" max="1281" width="57.5703125" style="583" customWidth="1"/>
    <col min="1282" max="1282" width="10.7109375" style="583" customWidth="1"/>
    <col min="1283" max="1283" width="9.7109375" style="583" customWidth="1"/>
    <col min="1284" max="1284" width="11" style="583" customWidth="1"/>
    <col min="1285" max="1285" width="10.42578125" style="583" customWidth="1"/>
    <col min="1286" max="1286" width="10.140625" style="583" customWidth="1"/>
    <col min="1287" max="1287" width="11.85546875" style="583" customWidth="1"/>
    <col min="1288" max="1288" width="7.85546875" style="583" customWidth="1"/>
    <col min="1289" max="1289" width="10.28515625" style="583" customWidth="1"/>
    <col min="1290" max="1290" width="10.42578125" style="583" customWidth="1"/>
    <col min="1291" max="1291" width="9.85546875" style="583" customWidth="1"/>
    <col min="1292" max="1292" width="11" style="583" customWidth="1"/>
    <col min="1293" max="1293" width="7.5703125" style="583" customWidth="1"/>
    <col min="1294" max="1294" width="7.85546875" style="583" customWidth="1"/>
    <col min="1295" max="1295" width="10.28515625" style="583" customWidth="1"/>
    <col min="1296" max="1296" width="10.42578125" style="583" customWidth="1"/>
    <col min="1297" max="1335" width="10" style="583" customWidth="1"/>
    <col min="1336" max="1536" width="9.140625" style="583"/>
    <col min="1537" max="1537" width="57.5703125" style="583" customWidth="1"/>
    <col min="1538" max="1538" width="10.7109375" style="583" customWidth="1"/>
    <col min="1539" max="1539" width="9.7109375" style="583" customWidth="1"/>
    <col min="1540" max="1540" width="11" style="583" customWidth="1"/>
    <col min="1541" max="1541" width="10.42578125" style="583" customWidth="1"/>
    <col min="1542" max="1542" width="10.140625" style="583" customWidth="1"/>
    <col min="1543" max="1543" width="11.85546875" style="583" customWidth="1"/>
    <col min="1544" max="1544" width="7.85546875" style="583" customWidth="1"/>
    <col min="1545" max="1545" width="10.28515625" style="583" customWidth="1"/>
    <col min="1546" max="1546" width="10.42578125" style="583" customWidth="1"/>
    <col min="1547" max="1547" width="9.85546875" style="583" customWidth="1"/>
    <col min="1548" max="1548" width="11" style="583" customWidth="1"/>
    <col min="1549" max="1549" width="7.5703125" style="583" customWidth="1"/>
    <col min="1550" max="1550" width="7.85546875" style="583" customWidth="1"/>
    <col min="1551" max="1551" width="10.28515625" style="583" customWidth="1"/>
    <col min="1552" max="1552" width="10.42578125" style="583" customWidth="1"/>
    <col min="1553" max="1591" width="10" style="583" customWidth="1"/>
    <col min="1592" max="1792" width="9.140625" style="583"/>
    <col min="1793" max="1793" width="57.5703125" style="583" customWidth="1"/>
    <col min="1794" max="1794" width="10.7109375" style="583" customWidth="1"/>
    <col min="1795" max="1795" width="9.7109375" style="583" customWidth="1"/>
    <col min="1796" max="1796" width="11" style="583" customWidth="1"/>
    <col min="1797" max="1797" width="10.42578125" style="583" customWidth="1"/>
    <col min="1798" max="1798" width="10.140625" style="583" customWidth="1"/>
    <col min="1799" max="1799" width="11.85546875" style="583" customWidth="1"/>
    <col min="1800" max="1800" width="7.85546875" style="583" customWidth="1"/>
    <col min="1801" max="1801" width="10.28515625" style="583" customWidth="1"/>
    <col min="1802" max="1802" width="10.42578125" style="583" customWidth="1"/>
    <col min="1803" max="1803" width="9.85546875" style="583" customWidth="1"/>
    <col min="1804" max="1804" width="11" style="583" customWidth="1"/>
    <col min="1805" max="1805" width="7.5703125" style="583" customWidth="1"/>
    <col min="1806" max="1806" width="7.85546875" style="583" customWidth="1"/>
    <col min="1807" max="1807" width="10.28515625" style="583" customWidth="1"/>
    <col min="1808" max="1808" width="10.42578125" style="583" customWidth="1"/>
    <col min="1809" max="1847" width="10" style="583" customWidth="1"/>
    <col min="1848" max="2048" width="9.140625" style="583"/>
    <col min="2049" max="2049" width="57.5703125" style="583" customWidth="1"/>
    <col min="2050" max="2050" width="10.7109375" style="583" customWidth="1"/>
    <col min="2051" max="2051" width="9.7109375" style="583" customWidth="1"/>
    <col min="2052" max="2052" width="11" style="583" customWidth="1"/>
    <col min="2053" max="2053" width="10.42578125" style="583" customWidth="1"/>
    <col min="2054" max="2054" width="10.140625" style="583" customWidth="1"/>
    <col min="2055" max="2055" width="11.85546875" style="583" customWidth="1"/>
    <col min="2056" max="2056" width="7.85546875" style="583" customWidth="1"/>
    <col min="2057" max="2057" width="10.28515625" style="583" customWidth="1"/>
    <col min="2058" max="2058" width="10.42578125" style="583" customWidth="1"/>
    <col min="2059" max="2059" width="9.85546875" style="583" customWidth="1"/>
    <col min="2060" max="2060" width="11" style="583" customWidth="1"/>
    <col min="2061" max="2061" width="7.5703125" style="583" customWidth="1"/>
    <col min="2062" max="2062" width="7.85546875" style="583" customWidth="1"/>
    <col min="2063" max="2063" width="10.28515625" style="583" customWidth="1"/>
    <col min="2064" max="2064" width="10.42578125" style="583" customWidth="1"/>
    <col min="2065" max="2103" width="10" style="583" customWidth="1"/>
    <col min="2104" max="2304" width="9.140625" style="583"/>
    <col min="2305" max="2305" width="57.5703125" style="583" customWidth="1"/>
    <col min="2306" max="2306" width="10.7109375" style="583" customWidth="1"/>
    <col min="2307" max="2307" width="9.7109375" style="583" customWidth="1"/>
    <col min="2308" max="2308" width="11" style="583" customWidth="1"/>
    <col min="2309" max="2309" width="10.42578125" style="583" customWidth="1"/>
    <col min="2310" max="2310" width="10.140625" style="583" customWidth="1"/>
    <col min="2311" max="2311" width="11.85546875" style="583" customWidth="1"/>
    <col min="2312" max="2312" width="7.85546875" style="583" customWidth="1"/>
    <col min="2313" max="2313" width="10.28515625" style="583" customWidth="1"/>
    <col min="2314" max="2314" width="10.42578125" style="583" customWidth="1"/>
    <col min="2315" max="2315" width="9.85546875" style="583" customWidth="1"/>
    <col min="2316" max="2316" width="11" style="583" customWidth="1"/>
    <col min="2317" max="2317" width="7.5703125" style="583" customWidth="1"/>
    <col min="2318" max="2318" width="7.85546875" style="583" customWidth="1"/>
    <col min="2319" max="2319" width="10.28515625" style="583" customWidth="1"/>
    <col min="2320" max="2320" width="10.42578125" style="583" customWidth="1"/>
    <col min="2321" max="2359" width="10" style="583" customWidth="1"/>
    <col min="2360" max="2560" width="9.140625" style="583"/>
    <col min="2561" max="2561" width="57.5703125" style="583" customWidth="1"/>
    <col min="2562" max="2562" width="10.7109375" style="583" customWidth="1"/>
    <col min="2563" max="2563" width="9.7109375" style="583" customWidth="1"/>
    <col min="2564" max="2564" width="11" style="583" customWidth="1"/>
    <col min="2565" max="2565" width="10.42578125" style="583" customWidth="1"/>
    <col min="2566" max="2566" width="10.140625" style="583" customWidth="1"/>
    <col min="2567" max="2567" width="11.85546875" style="583" customWidth="1"/>
    <col min="2568" max="2568" width="7.85546875" style="583" customWidth="1"/>
    <col min="2569" max="2569" width="10.28515625" style="583" customWidth="1"/>
    <col min="2570" max="2570" width="10.42578125" style="583" customWidth="1"/>
    <col min="2571" max="2571" width="9.85546875" style="583" customWidth="1"/>
    <col min="2572" max="2572" width="11" style="583" customWidth="1"/>
    <col min="2573" max="2573" width="7.5703125" style="583" customWidth="1"/>
    <col min="2574" max="2574" width="7.85546875" style="583" customWidth="1"/>
    <col min="2575" max="2575" width="10.28515625" style="583" customWidth="1"/>
    <col min="2576" max="2576" width="10.42578125" style="583" customWidth="1"/>
    <col min="2577" max="2615" width="10" style="583" customWidth="1"/>
    <col min="2616" max="2816" width="9.140625" style="583"/>
    <col min="2817" max="2817" width="57.5703125" style="583" customWidth="1"/>
    <col min="2818" max="2818" width="10.7109375" style="583" customWidth="1"/>
    <col min="2819" max="2819" width="9.7109375" style="583" customWidth="1"/>
    <col min="2820" max="2820" width="11" style="583" customWidth="1"/>
    <col min="2821" max="2821" width="10.42578125" style="583" customWidth="1"/>
    <col min="2822" max="2822" width="10.140625" style="583" customWidth="1"/>
    <col min="2823" max="2823" width="11.85546875" style="583" customWidth="1"/>
    <col min="2824" max="2824" width="7.85546875" style="583" customWidth="1"/>
    <col min="2825" max="2825" width="10.28515625" style="583" customWidth="1"/>
    <col min="2826" max="2826" width="10.42578125" style="583" customWidth="1"/>
    <col min="2827" max="2827" width="9.85546875" style="583" customWidth="1"/>
    <col min="2828" max="2828" width="11" style="583" customWidth="1"/>
    <col min="2829" max="2829" width="7.5703125" style="583" customWidth="1"/>
    <col min="2830" max="2830" width="7.85546875" style="583" customWidth="1"/>
    <col min="2831" max="2831" width="10.28515625" style="583" customWidth="1"/>
    <col min="2832" max="2832" width="10.42578125" style="583" customWidth="1"/>
    <col min="2833" max="2871" width="10" style="583" customWidth="1"/>
    <col min="2872" max="3072" width="9.140625" style="583"/>
    <col min="3073" max="3073" width="57.5703125" style="583" customWidth="1"/>
    <col min="3074" max="3074" width="10.7109375" style="583" customWidth="1"/>
    <col min="3075" max="3075" width="9.7109375" style="583" customWidth="1"/>
    <col min="3076" max="3076" width="11" style="583" customWidth="1"/>
    <col min="3077" max="3077" width="10.42578125" style="583" customWidth="1"/>
    <col min="3078" max="3078" width="10.140625" style="583" customWidth="1"/>
    <col min="3079" max="3079" width="11.85546875" style="583" customWidth="1"/>
    <col min="3080" max="3080" width="7.85546875" style="583" customWidth="1"/>
    <col min="3081" max="3081" width="10.28515625" style="583" customWidth="1"/>
    <col min="3082" max="3082" width="10.42578125" style="583" customWidth="1"/>
    <col min="3083" max="3083" width="9.85546875" style="583" customWidth="1"/>
    <col min="3084" max="3084" width="11" style="583" customWidth="1"/>
    <col min="3085" max="3085" width="7.5703125" style="583" customWidth="1"/>
    <col min="3086" max="3086" width="7.85546875" style="583" customWidth="1"/>
    <col min="3087" max="3087" width="10.28515625" style="583" customWidth="1"/>
    <col min="3088" max="3088" width="10.42578125" style="583" customWidth="1"/>
    <col min="3089" max="3127" width="10" style="583" customWidth="1"/>
    <col min="3128" max="3328" width="9.140625" style="583"/>
    <col min="3329" max="3329" width="57.5703125" style="583" customWidth="1"/>
    <col min="3330" max="3330" width="10.7109375" style="583" customWidth="1"/>
    <col min="3331" max="3331" width="9.7109375" style="583" customWidth="1"/>
    <col min="3332" max="3332" width="11" style="583" customWidth="1"/>
    <col min="3333" max="3333" width="10.42578125" style="583" customWidth="1"/>
    <col min="3334" max="3334" width="10.140625" style="583" customWidth="1"/>
    <col min="3335" max="3335" width="11.85546875" style="583" customWidth="1"/>
    <col min="3336" max="3336" width="7.85546875" style="583" customWidth="1"/>
    <col min="3337" max="3337" width="10.28515625" style="583" customWidth="1"/>
    <col min="3338" max="3338" width="10.42578125" style="583" customWidth="1"/>
    <col min="3339" max="3339" width="9.85546875" style="583" customWidth="1"/>
    <col min="3340" max="3340" width="11" style="583" customWidth="1"/>
    <col min="3341" max="3341" width="7.5703125" style="583" customWidth="1"/>
    <col min="3342" max="3342" width="7.85546875" style="583" customWidth="1"/>
    <col min="3343" max="3343" width="10.28515625" style="583" customWidth="1"/>
    <col min="3344" max="3344" width="10.42578125" style="583" customWidth="1"/>
    <col min="3345" max="3383" width="10" style="583" customWidth="1"/>
    <col min="3384" max="3584" width="9.140625" style="583"/>
    <col min="3585" max="3585" width="57.5703125" style="583" customWidth="1"/>
    <col min="3586" max="3586" width="10.7109375" style="583" customWidth="1"/>
    <col min="3587" max="3587" width="9.7109375" style="583" customWidth="1"/>
    <col min="3588" max="3588" width="11" style="583" customWidth="1"/>
    <col min="3589" max="3589" width="10.42578125" style="583" customWidth="1"/>
    <col min="3590" max="3590" width="10.140625" style="583" customWidth="1"/>
    <col min="3591" max="3591" width="11.85546875" style="583" customWidth="1"/>
    <col min="3592" max="3592" width="7.85546875" style="583" customWidth="1"/>
    <col min="3593" max="3593" width="10.28515625" style="583" customWidth="1"/>
    <col min="3594" max="3594" width="10.42578125" style="583" customWidth="1"/>
    <col min="3595" max="3595" width="9.85546875" style="583" customWidth="1"/>
    <col min="3596" max="3596" width="11" style="583" customWidth="1"/>
    <col min="3597" max="3597" width="7.5703125" style="583" customWidth="1"/>
    <col min="3598" max="3598" width="7.85546875" style="583" customWidth="1"/>
    <col min="3599" max="3599" width="10.28515625" style="583" customWidth="1"/>
    <col min="3600" max="3600" width="10.42578125" style="583" customWidth="1"/>
    <col min="3601" max="3639" width="10" style="583" customWidth="1"/>
    <col min="3640" max="3840" width="9.140625" style="583"/>
    <col min="3841" max="3841" width="57.5703125" style="583" customWidth="1"/>
    <col min="3842" max="3842" width="10.7109375" style="583" customWidth="1"/>
    <col min="3843" max="3843" width="9.7109375" style="583" customWidth="1"/>
    <col min="3844" max="3844" width="11" style="583" customWidth="1"/>
    <col min="3845" max="3845" width="10.42578125" style="583" customWidth="1"/>
    <col min="3846" max="3846" width="10.140625" style="583" customWidth="1"/>
    <col min="3847" max="3847" width="11.85546875" style="583" customWidth="1"/>
    <col min="3848" max="3848" width="7.85546875" style="583" customWidth="1"/>
    <col min="3849" max="3849" width="10.28515625" style="583" customWidth="1"/>
    <col min="3850" max="3850" width="10.42578125" style="583" customWidth="1"/>
    <col min="3851" max="3851" width="9.85546875" style="583" customWidth="1"/>
    <col min="3852" max="3852" width="11" style="583" customWidth="1"/>
    <col min="3853" max="3853" width="7.5703125" style="583" customWidth="1"/>
    <col min="3854" max="3854" width="7.85546875" style="583" customWidth="1"/>
    <col min="3855" max="3855" width="10.28515625" style="583" customWidth="1"/>
    <col min="3856" max="3856" width="10.42578125" style="583" customWidth="1"/>
    <col min="3857" max="3895" width="10" style="583" customWidth="1"/>
    <col min="3896" max="4096" width="9.140625" style="583"/>
    <col min="4097" max="4097" width="57.5703125" style="583" customWidth="1"/>
    <col min="4098" max="4098" width="10.7109375" style="583" customWidth="1"/>
    <col min="4099" max="4099" width="9.7109375" style="583" customWidth="1"/>
    <col min="4100" max="4100" width="11" style="583" customWidth="1"/>
    <col min="4101" max="4101" width="10.42578125" style="583" customWidth="1"/>
    <col min="4102" max="4102" width="10.140625" style="583" customWidth="1"/>
    <col min="4103" max="4103" width="11.85546875" style="583" customWidth="1"/>
    <col min="4104" max="4104" width="7.85546875" style="583" customWidth="1"/>
    <col min="4105" max="4105" width="10.28515625" style="583" customWidth="1"/>
    <col min="4106" max="4106" width="10.42578125" style="583" customWidth="1"/>
    <col min="4107" max="4107" width="9.85546875" style="583" customWidth="1"/>
    <col min="4108" max="4108" width="11" style="583" customWidth="1"/>
    <col min="4109" max="4109" width="7.5703125" style="583" customWidth="1"/>
    <col min="4110" max="4110" width="7.85546875" style="583" customWidth="1"/>
    <col min="4111" max="4111" width="10.28515625" style="583" customWidth="1"/>
    <col min="4112" max="4112" width="10.42578125" style="583" customWidth="1"/>
    <col min="4113" max="4151" width="10" style="583" customWidth="1"/>
    <col min="4152" max="4352" width="9.140625" style="583"/>
    <col min="4353" max="4353" width="57.5703125" style="583" customWidth="1"/>
    <col min="4354" max="4354" width="10.7109375" style="583" customWidth="1"/>
    <col min="4355" max="4355" width="9.7109375" style="583" customWidth="1"/>
    <col min="4356" max="4356" width="11" style="583" customWidth="1"/>
    <col min="4357" max="4357" width="10.42578125" style="583" customWidth="1"/>
    <col min="4358" max="4358" width="10.140625" style="583" customWidth="1"/>
    <col min="4359" max="4359" width="11.85546875" style="583" customWidth="1"/>
    <col min="4360" max="4360" width="7.85546875" style="583" customWidth="1"/>
    <col min="4361" max="4361" width="10.28515625" style="583" customWidth="1"/>
    <col min="4362" max="4362" width="10.42578125" style="583" customWidth="1"/>
    <col min="4363" max="4363" width="9.85546875" style="583" customWidth="1"/>
    <col min="4364" max="4364" width="11" style="583" customWidth="1"/>
    <col min="4365" max="4365" width="7.5703125" style="583" customWidth="1"/>
    <col min="4366" max="4366" width="7.85546875" style="583" customWidth="1"/>
    <col min="4367" max="4367" width="10.28515625" style="583" customWidth="1"/>
    <col min="4368" max="4368" width="10.42578125" style="583" customWidth="1"/>
    <col min="4369" max="4407" width="10" style="583" customWidth="1"/>
    <col min="4408" max="4608" width="9.140625" style="583"/>
    <col min="4609" max="4609" width="57.5703125" style="583" customWidth="1"/>
    <col min="4610" max="4610" width="10.7109375" style="583" customWidth="1"/>
    <col min="4611" max="4611" width="9.7109375" style="583" customWidth="1"/>
    <col min="4612" max="4612" width="11" style="583" customWidth="1"/>
    <col min="4613" max="4613" width="10.42578125" style="583" customWidth="1"/>
    <col min="4614" max="4614" width="10.140625" style="583" customWidth="1"/>
    <col min="4615" max="4615" width="11.85546875" style="583" customWidth="1"/>
    <col min="4616" max="4616" width="7.85546875" style="583" customWidth="1"/>
    <col min="4617" max="4617" width="10.28515625" style="583" customWidth="1"/>
    <col min="4618" max="4618" width="10.42578125" style="583" customWidth="1"/>
    <col min="4619" max="4619" width="9.85546875" style="583" customWidth="1"/>
    <col min="4620" max="4620" width="11" style="583" customWidth="1"/>
    <col min="4621" max="4621" width="7.5703125" style="583" customWidth="1"/>
    <col min="4622" max="4622" width="7.85546875" style="583" customWidth="1"/>
    <col min="4623" max="4623" width="10.28515625" style="583" customWidth="1"/>
    <col min="4624" max="4624" width="10.42578125" style="583" customWidth="1"/>
    <col min="4625" max="4663" width="10" style="583" customWidth="1"/>
    <col min="4664" max="4864" width="9.140625" style="583"/>
    <col min="4865" max="4865" width="57.5703125" style="583" customWidth="1"/>
    <col min="4866" max="4866" width="10.7109375" style="583" customWidth="1"/>
    <col min="4867" max="4867" width="9.7109375" style="583" customWidth="1"/>
    <col min="4868" max="4868" width="11" style="583" customWidth="1"/>
    <col min="4869" max="4869" width="10.42578125" style="583" customWidth="1"/>
    <col min="4870" max="4870" width="10.140625" style="583" customWidth="1"/>
    <col min="4871" max="4871" width="11.85546875" style="583" customWidth="1"/>
    <col min="4872" max="4872" width="7.85546875" style="583" customWidth="1"/>
    <col min="4873" max="4873" width="10.28515625" style="583" customWidth="1"/>
    <col min="4874" max="4874" width="10.42578125" style="583" customWidth="1"/>
    <col min="4875" max="4875" width="9.85546875" style="583" customWidth="1"/>
    <col min="4876" max="4876" width="11" style="583" customWidth="1"/>
    <col min="4877" max="4877" width="7.5703125" style="583" customWidth="1"/>
    <col min="4878" max="4878" width="7.85546875" style="583" customWidth="1"/>
    <col min="4879" max="4879" width="10.28515625" style="583" customWidth="1"/>
    <col min="4880" max="4880" width="10.42578125" style="583" customWidth="1"/>
    <col min="4881" max="4919" width="10" style="583" customWidth="1"/>
    <col min="4920" max="5120" width="9.140625" style="583"/>
    <col min="5121" max="5121" width="57.5703125" style="583" customWidth="1"/>
    <col min="5122" max="5122" width="10.7109375" style="583" customWidth="1"/>
    <col min="5123" max="5123" width="9.7109375" style="583" customWidth="1"/>
    <col min="5124" max="5124" width="11" style="583" customWidth="1"/>
    <col min="5125" max="5125" width="10.42578125" style="583" customWidth="1"/>
    <col min="5126" max="5126" width="10.140625" style="583" customWidth="1"/>
    <col min="5127" max="5127" width="11.85546875" style="583" customWidth="1"/>
    <col min="5128" max="5128" width="7.85546875" style="583" customWidth="1"/>
    <col min="5129" max="5129" width="10.28515625" style="583" customWidth="1"/>
    <col min="5130" max="5130" width="10.42578125" style="583" customWidth="1"/>
    <col min="5131" max="5131" width="9.85546875" style="583" customWidth="1"/>
    <col min="5132" max="5132" width="11" style="583" customWidth="1"/>
    <col min="5133" max="5133" width="7.5703125" style="583" customWidth="1"/>
    <col min="5134" max="5134" width="7.85546875" style="583" customWidth="1"/>
    <col min="5135" max="5135" width="10.28515625" style="583" customWidth="1"/>
    <col min="5136" max="5136" width="10.42578125" style="583" customWidth="1"/>
    <col min="5137" max="5175" width="10" style="583" customWidth="1"/>
    <col min="5176" max="5376" width="9.140625" style="583"/>
    <col min="5377" max="5377" width="57.5703125" style="583" customWidth="1"/>
    <col min="5378" max="5378" width="10.7109375" style="583" customWidth="1"/>
    <col min="5379" max="5379" width="9.7109375" style="583" customWidth="1"/>
    <col min="5380" max="5380" width="11" style="583" customWidth="1"/>
    <col min="5381" max="5381" width="10.42578125" style="583" customWidth="1"/>
    <col min="5382" max="5382" width="10.140625" style="583" customWidth="1"/>
    <col min="5383" max="5383" width="11.85546875" style="583" customWidth="1"/>
    <col min="5384" max="5384" width="7.85546875" style="583" customWidth="1"/>
    <col min="5385" max="5385" width="10.28515625" style="583" customWidth="1"/>
    <col min="5386" max="5386" width="10.42578125" style="583" customWidth="1"/>
    <col min="5387" max="5387" width="9.85546875" style="583" customWidth="1"/>
    <col min="5388" max="5388" width="11" style="583" customWidth="1"/>
    <col min="5389" max="5389" width="7.5703125" style="583" customWidth="1"/>
    <col min="5390" max="5390" width="7.85546875" style="583" customWidth="1"/>
    <col min="5391" max="5391" width="10.28515625" style="583" customWidth="1"/>
    <col min="5392" max="5392" width="10.42578125" style="583" customWidth="1"/>
    <col min="5393" max="5431" width="10" style="583" customWidth="1"/>
    <col min="5432" max="5632" width="9.140625" style="583"/>
    <col min="5633" max="5633" width="57.5703125" style="583" customWidth="1"/>
    <col min="5634" max="5634" width="10.7109375" style="583" customWidth="1"/>
    <col min="5635" max="5635" width="9.7109375" style="583" customWidth="1"/>
    <col min="5636" max="5636" width="11" style="583" customWidth="1"/>
    <col min="5637" max="5637" width="10.42578125" style="583" customWidth="1"/>
    <col min="5638" max="5638" width="10.140625" style="583" customWidth="1"/>
    <col min="5639" max="5639" width="11.85546875" style="583" customWidth="1"/>
    <col min="5640" max="5640" width="7.85546875" style="583" customWidth="1"/>
    <col min="5641" max="5641" width="10.28515625" style="583" customWidth="1"/>
    <col min="5642" max="5642" width="10.42578125" style="583" customWidth="1"/>
    <col min="5643" max="5643" width="9.85546875" style="583" customWidth="1"/>
    <col min="5644" max="5644" width="11" style="583" customWidth="1"/>
    <col min="5645" max="5645" width="7.5703125" style="583" customWidth="1"/>
    <col min="5646" max="5646" width="7.85546875" style="583" customWidth="1"/>
    <col min="5647" max="5647" width="10.28515625" style="583" customWidth="1"/>
    <col min="5648" max="5648" width="10.42578125" style="583" customWidth="1"/>
    <col min="5649" max="5687" width="10" style="583" customWidth="1"/>
    <col min="5688" max="5888" width="9.140625" style="583"/>
    <col min="5889" max="5889" width="57.5703125" style="583" customWidth="1"/>
    <col min="5890" max="5890" width="10.7109375" style="583" customWidth="1"/>
    <col min="5891" max="5891" width="9.7109375" style="583" customWidth="1"/>
    <col min="5892" max="5892" width="11" style="583" customWidth="1"/>
    <col min="5893" max="5893" width="10.42578125" style="583" customWidth="1"/>
    <col min="5894" max="5894" width="10.140625" style="583" customWidth="1"/>
    <col min="5895" max="5895" width="11.85546875" style="583" customWidth="1"/>
    <col min="5896" max="5896" width="7.85546875" style="583" customWidth="1"/>
    <col min="5897" max="5897" width="10.28515625" style="583" customWidth="1"/>
    <col min="5898" max="5898" width="10.42578125" style="583" customWidth="1"/>
    <col min="5899" max="5899" width="9.85546875" style="583" customWidth="1"/>
    <col min="5900" max="5900" width="11" style="583" customWidth="1"/>
    <col min="5901" max="5901" width="7.5703125" style="583" customWidth="1"/>
    <col min="5902" max="5902" width="7.85546875" style="583" customWidth="1"/>
    <col min="5903" max="5903" width="10.28515625" style="583" customWidth="1"/>
    <col min="5904" max="5904" width="10.42578125" style="583" customWidth="1"/>
    <col min="5905" max="5943" width="10" style="583" customWidth="1"/>
    <col min="5944" max="6144" width="9.140625" style="583"/>
    <col min="6145" max="6145" width="57.5703125" style="583" customWidth="1"/>
    <col min="6146" max="6146" width="10.7109375" style="583" customWidth="1"/>
    <col min="6147" max="6147" width="9.7109375" style="583" customWidth="1"/>
    <col min="6148" max="6148" width="11" style="583" customWidth="1"/>
    <col min="6149" max="6149" width="10.42578125" style="583" customWidth="1"/>
    <col min="6150" max="6150" width="10.140625" style="583" customWidth="1"/>
    <col min="6151" max="6151" width="11.85546875" style="583" customWidth="1"/>
    <col min="6152" max="6152" width="7.85546875" style="583" customWidth="1"/>
    <col min="6153" max="6153" width="10.28515625" style="583" customWidth="1"/>
    <col min="6154" max="6154" width="10.42578125" style="583" customWidth="1"/>
    <col min="6155" max="6155" width="9.85546875" style="583" customWidth="1"/>
    <col min="6156" max="6156" width="11" style="583" customWidth="1"/>
    <col min="6157" max="6157" width="7.5703125" style="583" customWidth="1"/>
    <col min="6158" max="6158" width="7.85546875" style="583" customWidth="1"/>
    <col min="6159" max="6159" width="10.28515625" style="583" customWidth="1"/>
    <col min="6160" max="6160" width="10.42578125" style="583" customWidth="1"/>
    <col min="6161" max="6199" width="10" style="583" customWidth="1"/>
    <col min="6200" max="6400" width="9.140625" style="583"/>
    <col min="6401" max="6401" width="57.5703125" style="583" customWidth="1"/>
    <col min="6402" max="6402" width="10.7109375" style="583" customWidth="1"/>
    <col min="6403" max="6403" width="9.7109375" style="583" customWidth="1"/>
    <col min="6404" max="6404" width="11" style="583" customWidth="1"/>
    <col min="6405" max="6405" width="10.42578125" style="583" customWidth="1"/>
    <col min="6406" max="6406" width="10.140625" style="583" customWidth="1"/>
    <col min="6407" max="6407" width="11.85546875" style="583" customWidth="1"/>
    <col min="6408" max="6408" width="7.85546875" style="583" customWidth="1"/>
    <col min="6409" max="6409" width="10.28515625" style="583" customWidth="1"/>
    <col min="6410" max="6410" width="10.42578125" style="583" customWidth="1"/>
    <col min="6411" max="6411" width="9.85546875" style="583" customWidth="1"/>
    <col min="6412" max="6412" width="11" style="583" customWidth="1"/>
    <col min="6413" max="6413" width="7.5703125" style="583" customWidth="1"/>
    <col min="6414" max="6414" width="7.85546875" style="583" customWidth="1"/>
    <col min="6415" max="6415" width="10.28515625" style="583" customWidth="1"/>
    <col min="6416" max="6416" width="10.42578125" style="583" customWidth="1"/>
    <col min="6417" max="6455" width="10" style="583" customWidth="1"/>
    <col min="6456" max="6656" width="9.140625" style="583"/>
    <col min="6657" max="6657" width="57.5703125" style="583" customWidth="1"/>
    <col min="6658" max="6658" width="10.7109375" style="583" customWidth="1"/>
    <col min="6659" max="6659" width="9.7109375" style="583" customWidth="1"/>
    <col min="6660" max="6660" width="11" style="583" customWidth="1"/>
    <col min="6661" max="6661" width="10.42578125" style="583" customWidth="1"/>
    <col min="6662" max="6662" width="10.140625" style="583" customWidth="1"/>
    <col min="6663" max="6663" width="11.85546875" style="583" customWidth="1"/>
    <col min="6664" max="6664" width="7.85546875" style="583" customWidth="1"/>
    <col min="6665" max="6665" width="10.28515625" style="583" customWidth="1"/>
    <col min="6666" max="6666" width="10.42578125" style="583" customWidth="1"/>
    <col min="6667" max="6667" width="9.85546875" style="583" customWidth="1"/>
    <col min="6668" max="6668" width="11" style="583" customWidth="1"/>
    <col min="6669" max="6669" width="7.5703125" style="583" customWidth="1"/>
    <col min="6670" max="6670" width="7.85546875" style="583" customWidth="1"/>
    <col min="6671" max="6671" width="10.28515625" style="583" customWidth="1"/>
    <col min="6672" max="6672" width="10.42578125" style="583" customWidth="1"/>
    <col min="6673" max="6711" width="10" style="583" customWidth="1"/>
    <col min="6712" max="6912" width="9.140625" style="583"/>
    <col min="6913" max="6913" width="57.5703125" style="583" customWidth="1"/>
    <col min="6914" max="6914" width="10.7109375" style="583" customWidth="1"/>
    <col min="6915" max="6915" width="9.7109375" style="583" customWidth="1"/>
    <col min="6916" max="6916" width="11" style="583" customWidth="1"/>
    <col min="6917" max="6917" width="10.42578125" style="583" customWidth="1"/>
    <col min="6918" max="6918" width="10.140625" style="583" customWidth="1"/>
    <col min="6919" max="6919" width="11.85546875" style="583" customWidth="1"/>
    <col min="6920" max="6920" width="7.85546875" style="583" customWidth="1"/>
    <col min="6921" max="6921" width="10.28515625" style="583" customWidth="1"/>
    <col min="6922" max="6922" width="10.42578125" style="583" customWidth="1"/>
    <col min="6923" max="6923" width="9.85546875" style="583" customWidth="1"/>
    <col min="6924" max="6924" width="11" style="583" customWidth="1"/>
    <col min="6925" max="6925" width="7.5703125" style="583" customWidth="1"/>
    <col min="6926" max="6926" width="7.85546875" style="583" customWidth="1"/>
    <col min="6927" max="6927" width="10.28515625" style="583" customWidth="1"/>
    <col min="6928" max="6928" width="10.42578125" style="583" customWidth="1"/>
    <col min="6929" max="6967" width="10" style="583" customWidth="1"/>
    <col min="6968" max="7168" width="9.140625" style="583"/>
    <col min="7169" max="7169" width="57.5703125" style="583" customWidth="1"/>
    <col min="7170" max="7170" width="10.7109375" style="583" customWidth="1"/>
    <col min="7171" max="7171" width="9.7109375" style="583" customWidth="1"/>
    <col min="7172" max="7172" width="11" style="583" customWidth="1"/>
    <col min="7173" max="7173" width="10.42578125" style="583" customWidth="1"/>
    <col min="7174" max="7174" width="10.140625" style="583" customWidth="1"/>
    <col min="7175" max="7175" width="11.85546875" style="583" customWidth="1"/>
    <col min="7176" max="7176" width="7.85546875" style="583" customWidth="1"/>
    <col min="7177" max="7177" width="10.28515625" style="583" customWidth="1"/>
    <col min="7178" max="7178" width="10.42578125" style="583" customWidth="1"/>
    <col min="7179" max="7179" width="9.85546875" style="583" customWidth="1"/>
    <col min="7180" max="7180" width="11" style="583" customWidth="1"/>
    <col min="7181" max="7181" width="7.5703125" style="583" customWidth="1"/>
    <col min="7182" max="7182" width="7.85546875" style="583" customWidth="1"/>
    <col min="7183" max="7183" width="10.28515625" style="583" customWidth="1"/>
    <col min="7184" max="7184" width="10.42578125" style="583" customWidth="1"/>
    <col min="7185" max="7223" width="10" style="583" customWidth="1"/>
    <col min="7224" max="7424" width="9.140625" style="583"/>
    <col min="7425" max="7425" width="57.5703125" style="583" customWidth="1"/>
    <col min="7426" max="7426" width="10.7109375" style="583" customWidth="1"/>
    <col min="7427" max="7427" width="9.7109375" style="583" customWidth="1"/>
    <col min="7428" max="7428" width="11" style="583" customWidth="1"/>
    <col min="7429" max="7429" width="10.42578125" style="583" customWidth="1"/>
    <col min="7430" max="7430" width="10.140625" style="583" customWidth="1"/>
    <col min="7431" max="7431" width="11.85546875" style="583" customWidth="1"/>
    <col min="7432" max="7432" width="7.85546875" style="583" customWidth="1"/>
    <col min="7433" max="7433" width="10.28515625" style="583" customWidth="1"/>
    <col min="7434" max="7434" width="10.42578125" style="583" customWidth="1"/>
    <col min="7435" max="7435" width="9.85546875" style="583" customWidth="1"/>
    <col min="7436" max="7436" width="11" style="583" customWidth="1"/>
    <col min="7437" max="7437" width="7.5703125" style="583" customWidth="1"/>
    <col min="7438" max="7438" width="7.85546875" style="583" customWidth="1"/>
    <col min="7439" max="7439" width="10.28515625" style="583" customWidth="1"/>
    <col min="7440" max="7440" width="10.42578125" style="583" customWidth="1"/>
    <col min="7441" max="7479" width="10" style="583" customWidth="1"/>
    <col min="7480" max="7680" width="9.140625" style="583"/>
    <col min="7681" max="7681" width="57.5703125" style="583" customWidth="1"/>
    <col min="7682" max="7682" width="10.7109375" style="583" customWidth="1"/>
    <col min="7683" max="7683" width="9.7109375" style="583" customWidth="1"/>
    <col min="7684" max="7684" width="11" style="583" customWidth="1"/>
    <col min="7685" max="7685" width="10.42578125" style="583" customWidth="1"/>
    <col min="7686" max="7686" width="10.140625" style="583" customWidth="1"/>
    <col min="7687" max="7687" width="11.85546875" style="583" customWidth="1"/>
    <col min="7688" max="7688" width="7.85546875" style="583" customWidth="1"/>
    <col min="7689" max="7689" width="10.28515625" style="583" customWidth="1"/>
    <col min="7690" max="7690" width="10.42578125" style="583" customWidth="1"/>
    <col min="7691" max="7691" width="9.85546875" style="583" customWidth="1"/>
    <col min="7692" max="7692" width="11" style="583" customWidth="1"/>
    <col min="7693" max="7693" width="7.5703125" style="583" customWidth="1"/>
    <col min="7694" max="7694" width="7.85546875" style="583" customWidth="1"/>
    <col min="7695" max="7695" width="10.28515625" style="583" customWidth="1"/>
    <col min="7696" max="7696" width="10.42578125" style="583" customWidth="1"/>
    <col min="7697" max="7735" width="10" style="583" customWidth="1"/>
    <col min="7736" max="7936" width="9.140625" style="583"/>
    <col min="7937" max="7937" width="57.5703125" style="583" customWidth="1"/>
    <col min="7938" max="7938" width="10.7109375" style="583" customWidth="1"/>
    <col min="7939" max="7939" width="9.7109375" style="583" customWidth="1"/>
    <col min="7940" max="7940" width="11" style="583" customWidth="1"/>
    <col min="7941" max="7941" width="10.42578125" style="583" customWidth="1"/>
    <col min="7942" max="7942" width="10.140625" style="583" customWidth="1"/>
    <col min="7943" max="7943" width="11.85546875" style="583" customWidth="1"/>
    <col min="7944" max="7944" width="7.85546875" style="583" customWidth="1"/>
    <col min="7945" max="7945" width="10.28515625" style="583" customWidth="1"/>
    <col min="7946" max="7946" width="10.42578125" style="583" customWidth="1"/>
    <col min="7947" max="7947" width="9.85546875" style="583" customWidth="1"/>
    <col min="7948" max="7948" width="11" style="583" customWidth="1"/>
    <col min="7949" max="7949" width="7.5703125" style="583" customWidth="1"/>
    <col min="7950" max="7950" width="7.85546875" style="583" customWidth="1"/>
    <col min="7951" max="7951" width="10.28515625" style="583" customWidth="1"/>
    <col min="7952" max="7952" width="10.42578125" style="583" customWidth="1"/>
    <col min="7953" max="7991" width="10" style="583" customWidth="1"/>
    <col min="7992" max="8192" width="9.140625" style="583"/>
    <col min="8193" max="8193" width="57.5703125" style="583" customWidth="1"/>
    <col min="8194" max="8194" width="10.7109375" style="583" customWidth="1"/>
    <col min="8195" max="8195" width="9.7109375" style="583" customWidth="1"/>
    <col min="8196" max="8196" width="11" style="583" customWidth="1"/>
    <col min="8197" max="8197" width="10.42578125" style="583" customWidth="1"/>
    <col min="8198" max="8198" width="10.140625" style="583" customWidth="1"/>
    <col min="8199" max="8199" width="11.85546875" style="583" customWidth="1"/>
    <col min="8200" max="8200" width="7.85546875" style="583" customWidth="1"/>
    <col min="8201" max="8201" width="10.28515625" style="583" customWidth="1"/>
    <col min="8202" max="8202" width="10.42578125" style="583" customWidth="1"/>
    <col min="8203" max="8203" width="9.85546875" style="583" customWidth="1"/>
    <col min="8204" max="8204" width="11" style="583" customWidth="1"/>
    <col min="8205" max="8205" width="7.5703125" style="583" customWidth="1"/>
    <col min="8206" max="8206" width="7.85546875" style="583" customWidth="1"/>
    <col min="8207" max="8207" width="10.28515625" style="583" customWidth="1"/>
    <col min="8208" max="8208" width="10.42578125" style="583" customWidth="1"/>
    <col min="8209" max="8247" width="10" style="583" customWidth="1"/>
    <col min="8248" max="8448" width="9.140625" style="583"/>
    <col min="8449" max="8449" width="57.5703125" style="583" customWidth="1"/>
    <col min="8450" max="8450" width="10.7109375" style="583" customWidth="1"/>
    <col min="8451" max="8451" width="9.7109375" style="583" customWidth="1"/>
    <col min="8452" max="8452" width="11" style="583" customWidth="1"/>
    <col min="8453" max="8453" width="10.42578125" style="583" customWidth="1"/>
    <col min="8454" max="8454" width="10.140625" style="583" customWidth="1"/>
    <col min="8455" max="8455" width="11.85546875" style="583" customWidth="1"/>
    <col min="8456" max="8456" width="7.85546875" style="583" customWidth="1"/>
    <col min="8457" max="8457" width="10.28515625" style="583" customWidth="1"/>
    <col min="8458" max="8458" width="10.42578125" style="583" customWidth="1"/>
    <col min="8459" max="8459" width="9.85546875" style="583" customWidth="1"/>
    <col min="8460" max="8460" width="11" style="583" customWidth="1"/>
    <col min="8461" max="8461" width="7.5703125" style="583" customWidth="1"/>
    <col min="8462" max="8462" width="7.85546875" style="583" customWidth="1"/>
    <col min="8463" max="8463" width="10.28515625" style="583" customWidth="1"/>
    <col min="8464" max="8464" width="10.42578125" style="583" customWidth="1"/>
    <col min="8465" max="8503" width="10" style="583" customWidth="1"/>
    <col min="8504" max="8704" width="9.140625" style="583"/>
    <col min="8705" max="8705" width="57.5703125" style="583" customWidth="1"/>
    <col min="8706" max="8706" width="10.7109375" style="583" customWidth="1"/>
    <col min="8707" max="8707" width="9.7109375" style="583" customWidth="1"/>
    <col min="8708" max="8708" width="11" style="583" customWidth="1"/>
    <col min="8709" max="8709" width="10.42578125" style="583" customWidth="1"/>
    <col min="8710" max="8710" width="10.140625" style="583" customWidth="1"/>
    <col min="8711" max="8711" width="11.85546875" style="583" customWidth="1"/>
    <col min="8712" max="8712" width="7.85546875" style="583" customWidth="1"/>
    <col min="8713" max="8713" width="10.28515625" style="583" customWidth="1"/>
    <col min="8714" max="8714" width="10.42578125" style="583" customWidth="1"/>
    <col min="8715" max="8715" width="9.85546875" style="583" customWidth="1"/>
    <col min="8716" max="8716" width="11" style="583" customWidth="1"/>
    <col min="8717" max="8717" width="7.5703125" style="583" customWidth="1"/>
    <col min="8718" max="8718" width="7.85546875" style="583" customWidth="1"/>
    <col min="8719" max="8719" width="10.28515625" style="583" customWidth="1"/>
    <col min="8720" max="8720" width="10.42578125" style="583" customWidth="1"/>
    <col min="8721" max="8759" width="10" style="583" customWidth="1"/>
    <col min="8760" max="8960" width="9.140625" style="583"/>
    <col min="8961" max="8961" width="57.5703125" style="583" customWidth="1"/>
    <col min="8962" max="8962" width="10.7109375" style="583" customWidth="1"/>
    <col min="8963" max="8963" width="9.7109375" style="583" customWidth="1"/>
    <col min="8964" max="8964" width="11" style="583" customWidth="1"/>
    <col min="8965" max="8965" width="10.42578125" style="583" customWidth="1"/>
    <col min="8966" max="8966" width="10.140625" style="583" customWidth="1"/>
    <col min="8967" max="8967" width="11.85546875" style="583" customWidth="1"/>
    <col min="8968" max="8968" width="7.85546875" style="583" customWidth="1"/>
    <col min="8969" max="8969" width="10.28515625" style="583" customWidth="1"/>
    <col min="8970" max="8970" width="10.42578125" style="583" customWidth="1"/>
    <col min="8971" max="8971" width="9.85546875" style="583" customWidth="1"/>
    <col min="8972" max="8972" width="11" style="583" customWidth="1"/>
    <col min="8973" max="8973" width="7.5703125" style="583" customWidth="1"/>
    <col min="8974" max="8974" width="7.85546875" style="583" customWidth="1"/>
    <col min="8975" max="8975" width="10.28515625" style="583" customWidth="1"/>
    <col min="8976" max="8976" width="10.42578125" style="583" customWidth="1"/>
    <col min="8977" max="9015" width="10" style="583" customWidth="1"/>
    <col min="9016" max="9216" width="9.140625" style="583"/>
    <col min="9217" max="9217" width="57.5703125" style="583" customWidth="1"/>
    <col min="9218" max="9218" width="10.7109375" style="583" customWidth="1"/>
    <col min="9219" max="9219" width="9.7109375" style="583" customWidth="1"/>
    <col min="9220" max="9220" width="11" style="583" customWidth="1"/>
    <col min="9221" max="9221" width="10.42578125" style="583" customWidth="1"/>
    <col min="9222" max="9222" width="10.140625" style="583" customWidth="1"/>
    <col min="9223" max="9223" width="11.85546875" style="583" customWidth="1"/>
    <col min="9224" max="9224" width="7.85546875" style="583" customWidth="1"/>
    <col min="9225" max="9225" width="10.28515625" style="583" customWidth="1"/>
    <col min="9226" max="9226" width="10.42578125" style="583" customWidth="1"/>
    <col min="9227" max="9227" width="9.85546875" style="583" customWidth="1"/>
    <col min="9228" max="9228" width="11" style="583" customWidth="1"/>
    <col min="9229" max="9229" width="7.5703125" style="583" customWidth="1"/>
    <col min="9230" max="9230" width="7.85546875" style="583" customWidth="1"/>
    <col min="9231" max="9231" width="10.28515625" style="583" customWidth="1"/>
    <col min="9232" max="9232" width="10.42578125" style="583" customWidth="1"/>
    <col min="9233" max="9271" width="10" style="583" customWidth="1"/>
    <col min="9272" max="9472" width="9.140625" style="583"/>
    <col min="9473" max="9473" width="57.5703125" style="583" customWidth="1"/>
    <col min="9474" max="9474" width="10.7109375" style="583" customWidth="1"/>
    <col min="9475" max="9475" width="9.7109375" style="583" customWidth="1"/>
    <col min="9476" max="9476" width="11" style="583" customWidth="1"/>
    <col min="9477" max="9477" width="10.42578125" style="583" customWidth="1"/>
    <col min="9478" max="9478" width="10.140625" style="583" customWidth="1"/>
    <col min="9479" max="9479" width="11.85546875" style="583" customWidth="1"/>
    <col min="9480" max="9480" width="7.85546875" style="583" customWidth="1"/>
    <col min="9481" max="9481" width="10.28515625" style="583" customWidth="1"/>
    <col min="9482" max="9482" width="10.42578125" style="583" customWidth="1"/>
    <col min="9483" max="9483" width="9.85546875" style="583" customWidth="1"/>
    <col min="9484" max="9484" width="11" style="583" customWidth="1"/>
    <col min="9485" max="9485" width="7.5703125" style="583" customWidth="1"/>
    <col min="9486" max="9486" width="7.85546875" style="583" customWidth="1"/>
    <col min="9487" max="9487" width="10.28515625" style="583" customWidth="1"/>
    <col min="9488" max="9488" width="10.42578125" style="583" customWidth="1"/>
    <col min="9489" max="9527" width="10" style="583" customWidth="1"/>
    <col min="9528" max="9728" width="9.140625" style="583"/>
    <col min="9729" max="9729" width="57.5703125" style="583" customWidth="1"/>
    <col min="9730" max="9730" width="10.7109375" style="583" customWidth="1"/>
    <col min="9731" max="9731" width="9.7109375" style="583" customWidth="1"/>
    <col min="9732" max="9732" width="11" style="583" customWidth="1"/>
    <col min="9733" max="9733" width="10.42578125" style="583" customWidth="1"/>
    <col min="9734" max="9734" width="10.140625" style="583" customWidth="1"/>
    <col min="9735" max="9735" width="11.85546875" style="583" customWidth="1"/>
    <col min="9736" max="9736" width="7.85546875" style="583" customWidth="1"/>
    <col min="9737" max="9737" width="10.28515625" style="583" customWidth="1"/>
    <col min="9738" max="9738" width="10.42578125" style="583" customWidth="1"/>
    <col min="9739" max="9739" width="9.85546875" style="583" customWidth="1"/>
    <col min="9740" max="9740" width="11" style="583" customWidth="1"/>
    <col min="9741" max="9741" width="7.5703125" style="583" customWidth="1"/>
    <col min="9742" max="9742" width="7.85546875" style="583" customWidth="1"/>
    <col min="9743" max="9743" width="10.28515625" style="583" customWidth="1"/>
    <col min="9744" max="9744" width="10.42578125" style="583" customWidth="1"/>
    <col min="9745" max="9783" width="10" style="583" customWidth="1"/>
    <col min="9784" max="9984" width="9.140625" style="583"/>
    <col min="9985" max="9985" width="57.5703125" style="583" customWidth="1"/>
    <col min="9986" max="9986" width="10.7109375" style="583" customWidth="1"/>
    <col min="9987" max="9987" width="9.7109375" style="583" customWidth="1"/>
    <col min="9988" max="9988" width="11" style="583" customWidth="1"/>
    <col min="9989" max="9989" width="10.42578125" style="583" customWidth="1"/>
    <col min="9990" max="9990" width="10.140625" style="583" customWidth="1"/>
    <col min="9991" max="9991" width="11.85546875" style="583" customWidth="1"/>
    <col min="9992" max="9992" width="7.85546875" style="583" customWidth="1"/>
    <col min="9993" max="9993" width="10.28515625" style="583" customWidth="1"/>
    <col min="9994" max="9994" width="10.42578125" style="583" customWidth="1"/>
    <col min="9995" max="9995" width="9.85546875" style="583" customWidth="1"/>
    <col min="9996" max="9996" width="11" style="583" customWidth="1"/>
    <col min="9997" max="9997" width="7.5703125" style="583" customWidth="1"/>
    <col min="9998" max="9998" width="7.85546875" style="583" customWidth="1"/>
    <col min="9999" max="9999" width="10.28515625" style="583" customWidth="1"/>
    <col min="10000" max="10000" width="10.42578125" style="583" customWidth="1"/>
    <col min="10001" max="10039" width="10" style="583" customWidth="1"/>
    <col min="10040" max="10240" width="9.140625" style="583"/>
    <col min="10241" max="10241" width="57.5703125" style="583" customWidth="1"/>
    <col min="10242" max="10242" width="10.7109375" style="583" customWidth="1"/>
    <col min="10243" max="10243" width="9.7109375" style="583" customWidth="1"/>
    <col min="10244" max="10244" width="11" style="583" customWidth="1"/>
    <col min="10245" max="10245" width="10.42578125" style="583" customWidth="1"/>
    <col min="10246" max="10246" width="10.140625" style="583" customWidth="1"/>
    <col min="10247" max="10247" width="11.85546875" style="583" customWidth="1"/>
    <col min="10248" max="10248" width="7.85546875" style="583" customWidth="1"/>
    <col min="10249" max="10249" width="10.28515625" style="583" customWidth="1"/>
    <col min="10250" max="10250" width="10.42578125" style="583" customWidth="1"/>
    <col min="10251" max="10251" width="9.85546875" style="583" customWidth="1"/>
    <col min="10252" max="10252" width="11" style="583" customWidth="1"/>
    <col min="10253" max="10253" width="7.5703125" style="583" customWidth="1"/>
    <col min="10254" max="10254" width="7.85546875" style="583" customWidth="1"/>
    <col min="10255" max="10255" width="10.28515625" style="583" customWidth="1"/>
    <col min="10256" max="10256" width="10.42578125" style="583" customWidth="1"/>
    <col min="10257" max="10295" width="10" style="583" customWidth="1"/>
    <col min="10296" max="10496" width="9.140625" style="583"/>
    <col min="10497" max="10497" width="57.5703125" style="583" customWidth="1"/>
    <col min="10498" max="10498" width="10.7109375" style="583" customWidth="1"/>
    <col min="10499" max="10499" width="9.7109375" style="583" customWidth="1"/>
    <col min="10500" max="10500" width="11" style="583" customWidth="1"/>
    <col min="10501" max="10501" width="10.42578125" style="583" customWidth="1"/>
    <col min="10502" max="10502" width="10.140625" style="583" customWidth="1"/>
    <col min="10503" max="10503" width="11.85546875" style="583" customWidth="1"/>
    <col min="10504" max="10504" width="7.85546875" style="583" customWidth="1"/>
    <col min="10505" max="10505" width="10.28515625" style="583" customWidth="1"/>
    <col min="10506" max="10506" width="10.42578125" style="583" customWidth="1"/>
    <col min="10507" max="10507" width="9.85546875" style="583" customWidth="1"/>
    <col min="10508" max="10508" width="11" style="583" customWidth="1"/>
    <col min="10509" max="10509" width="7.5703125" style="583" customWidth="1"/>
    <col min="10510" max="10510" width="7.85546875" style="583" customWidth="1"/>
    <col min="10511" max="10511" width="10.28515625" style="583" customWidth="1"/>
    <col min="10512" max="10512" width="10.42578125" style="583" customWidth="1"/>
    <col min="10513" max="10551" width="10" style="583" customWidth="1"/>
    <col min="10552" max="10752" width="9.140625" style="583"/>
    <col min="10753" max="10753" width="57.5703125" style="583" customWidth="1"/>
    <col min="10754" max="10754" width="10.7109375" style="583" customWidth="1"/>
    <col min="10755" max="10755" width="9.7109375" style="583" customWidth="1"/>
    <col min="10756" max="10756" width="11" style="583" customWidth="1"/>
    <col min="10757" max="10757" width="10.42578125" style="583" customWidth="1"/>
    <col min="10758" max="10758" width="10.140625" style="583" customWidth="1"/>
    <col min="10759" max="10759" width="11.85546875" style="583" customWidth="1"/>
    <col min="10760" max="10760" width="7.85546875" style="583" customWidth="1"/>
    <col min="10761" max="10761" width="10.28515625" style="583" customWidth="1"/>
    <col min="10762" max="10762" width="10.42578125" style="583" customWidth="1"/>
    <col min="10763" max="10763" width="9.85546875" style="583" customWidth="1"/>
    <col min="10764" max="10764" width="11" style="583" customWidth="1"/>
    <col min="10765" max="10765" width="7.5703125" style="583" customWidth="1"/>
    <col min="10766" max="10766" width="7.85546875" style="583" customWidth="1"/>
    <col min="10767" max="10767" width="10.28515625" style="583" customWidth="1"/>
    <col min="10768" max="10768" width="10.42578125" style="583" customWidth="1"/>
    <col min="10769" max="10807" width="10" style="583" customWidth="1"/>
    <col min="10808" max="11008" width="9.140625" style="583"/>
    <col min="11009" max="11009" width="57.5703125" style="583" customWidth="1"/>
    <col min="11010" max="11010" width="10.7109375" style="583" customWidth="1"/>
    <col min="11011" max="11011" width="9.7109375" style="583" customWidth="1"/>
    <col min="11012" max="11012" width="11" style="583" customWidth="1"/>
    <col min="11013" max="11013" width="10.42578125" style="583" customWidth="1"/>
    <col min="11014" max="11014" width="10.140625" style="583" customWidth="1"/>
    <col min="11015" max="11015" width="11.85546875" style="583" customWidth="1"/>
    <col min="11016" max="11016" width="7.85546875" style="583" customWidth="1"/>
    <col min="11017" max="11017" width="10.28515625" style="583" customWidth="1"/>
    <col min="11018" max="11018" width="10.42578125" style="583" customWidth="1"/>
    <col min="11019" max="11019" width="9.85546875" style="583" customWidth="1"/>
    <col min="11020" max="11020" width="11" style="583" customWidth="1"/>
    <col min="11021" max="11021" width="7.5703125" style="583" customWidth="1"/>
    <col min="11022" max="11022" width="7.85546875" style="583" customWidth="1"/>
    <col min="11023" max="11023" width="10.28515625" style="583" customWidth="1"/>
    <col min="11024" max="11024" width="10.42578125" style="583" customWidth="1"/>
    <col min="11025" max="11063" width="10" style="583" customWidth="1"/>
    <col min="11064" max="11264" width="9.140625" style="583"/>
    <col min="11265" max="11265" width="57.5703125" style="583" customWidth="1"/>
    <col min="11266" max="11266" width="10.7109375" style="583" customWidth="1"/>
    <col min="11267" max="11267" width="9.7109375" style="583" customWidth="1"/>
    <col min="11268" max="11268" width="11" style="583" customWidth="1"/>
    <col min="11269" max="11269" width="10.42578125" style="583" customWidth="1"/>
    <col min="11270" max="11270" width="10.140625" style="583" customWidth="1"/>
    <col min="11271" max="11271" width="11.85546875" style="583" customWidth="1"/>
    <col min="11272" max="11272" width="7.85546875" style="583" customWidth="1"/>
    <col min="11273" max="11273" width="10.28515625" style="583" customWidth="1"/>
    <col min="11274" max="11274" width="10.42578125" style="583" customWidth="1"/>
    <col min="11275" max="11275" width="9.85546875" style="583" customWidth="1"/>
    <col min="11276" max="11276" width="11" style="583" customWidth="1"/>
    <col min="11277" max="11277" width="7.5703125" style="583" customWidth="1"/>
    <col min="11278" max="11278" width="7.85546875" style="583" customWidth="1"/>
    <col min="11279" max="11279" width="10.28515625" style="583" customWidth="1"/>
    <col min="11280" max="11280" width="10.42578125" style="583" customWidth="1"/>
    <col min="11281" max="11319" width="10" style="583" customWidth="1"/>
    <col min="11320" max="11520" width="9.140625" style="583"/>
    <col min="11521" max="11521" width="57.5703125" style="583" customWidth="1"/>
    <col min="11522" max="11522" width="10.7109375" style="583" customWidth="1"/>
    <col min="11523" max="11523" width="9.7109375" style="583" customWidth="1"/>
    <col min="11524" max="11524" width="11" style="583" customWidth="1"/>
    <col min="11525" max="11525" width="10.42578125" style="583" customWidth="1"/>
    <col min="11526" max="11526" width="10.140625" style="583" customWidth="1"/>
    <col min="11527" max="11527" width="11.85546875" style="583" customWidth="1"/>
    <col min="11528" max="11528" width="7.85546875" style="583" customWidth="1"/>
    <col min="11529" max="11529" width="10.28515625" style="583" customWidth="1"/>
    <col min="11530" max="11530" width="10.42578125" style="583" customWidth="1"/>
    <col min="11531" max="11531" width="9.85546875" style="583" customWidth="1"/>
    <col min="11532" max="11532" width="11" style="583" customWidth="1"/>
    <col min="11533" max="11533" width="7.5703125" style="583" customWidth="1"/>
    <col min="11534" max="11534" width="7.85546875" style="583" customWidth="1"/>
    <col min="11535" max="11535" width="10.28515625" style="583" customWidth="1"/>
    <col min="11536" max="11536" width="10.42578125" style="583" customWidth="1"/>
    <col min="11537" max="11575" width="10" style="583" customWidth="1"/>
    <col min="11576" max="11776" width="9.140625" style="583"/>
    <col min="11777" max="11777" width="57.5703125" style="583" customWidth="1"/>
    <col min="11778" max="11778" width="10.7109375" style="583" customWidth="1"/>
    <col min="11779" max="11779" width="9.7109375" style="583" customWidth="1"/>
    <col min="11780" max="11780" width="11" style="583" customWidth="1"/>
    <col min="11781" max="11781" width="10.42578125" style="583" customWidth="1"/>
    <col min="11782" max="11782" width="10.140625" style="583" customWidth="1"/>
    <col min="11783" max="11783" width="11.85546875" style="583" customWidth="1"/>
    <col min="11784" max="11784" width="7.85546875" style="583" customWidth="1"/>
    <col min="11785" max="11785" width="10.28515625" style="583" customWidth="1"/>
    <col min="11786" max="11786" width="10.42578125" style="583" customWidth="1"/>
    <col min="11787" max="11787" width="9.85546875" style="583" customWidth="1"/>
    <col min="11788" max="11788" width="11" style="583" customWidth="1"/>
    <col min="11789" max="11789" width="7.5703125" style="583" customWidth="1"/>
    <col min="11790" max="11790" width="7.85546875" style="583" customWidth="1"/>
    <col min="11791" max="11791" width="10.28515625" style="583" customWidth="1"/>
    <col min="11792" max="11792" width="10.42578125" style="583" customWidth="1"/>
    <col min="11793" max="11831" width="10" style="583" customWidth="1"/>
    <col min="11832" max="12032" width="9.140625" style="583"/>
    <col min="12033" max="12033" width="57.5703125" style="583" customWidth="1"/>
    <col min="12034" max="12034" width="10.7109375" style="583" customWidth="1"/>
    <col min="12035" max="12035" width="9.7109375" style="583" customWidth="1"/>
    <col min="12036" max="12036" width="11" style="583" customWidth="1"/>
    <col min="12037" max="12037" width="10.42578125" style="583" customWidth="1"/>
    <col min="12038" max="12038" width="10.140625" style="583" customWidth="1"/>
    <col min="12039" max="12039" width="11.85546875" style="583" customWidth="1"/>
    <col min="12040" max="12040" width="7.85546875" style="583" customWidth="1"/>
    <col min="12041" max="12041" width="10.28515625" style="583" customWidth="1"/>
    <col min="12042" max="12042" width="10.42578125" style="583" customWidth="1"/>
    <col min="12043" max="12043" width="9.85546875" style="583" customWidth="1"/>
    <col min="12044" max="12044" width="11" style="583" customWidth="1"/>
    <col min="12045" max="12045" width="7.5703125" style="583" customWidth="1"/>
    <col min="12046" max="12046" width="7.85546875" style="583" customWidth="1"/>
    <col min="12047" max="12047" width="10.28515625" style="583" customWidth="1"/>
    <col min="12048" max="12048" width="10.42578125" style="583" customWidth="1"/>
    <col min="12049" max="12087" width="10" style="583" customWidth="1"/>
    <col min="12088" max="12288" width="9.140625" style="583"/>
    <col min="12289" max="12289" width="57.5703125" style="583" customWidth="1"/>
    <col min="12290" max="12290" width="10.7109375" style="583" customWidth="1"/>
    <col min="12291" max="12291" width="9.7109375" style="583" customWidth="1"/>
    <col min="12292" max="12292" width="11" style="583" customWidth="1"/>
    <col min="12293" max="12293" width="10.42578125" style="583" customWidth="1"/>
    <col min="12294" max="12294" width="10.140625" style="583" customWidth="1"/>
    <col min="12295" max="12295" width="11.85546875" style="583" customWidth="1"/>
    <col min="12296" max="12296" width="7.85546875" style="583" customWidth="1"/>
    <col min="12297" max="12297" width="10.28515625" style="583" customWidth="1"/>
    <col min="12298" max="12298" width="10.42578125" style="583" customWidth="1"/>
    <col min="12299" max="12299" width="9.85546875" style="583" customWidth="1"/>
    <col min="12300" max="12300" width="11" style="583" customWidth="1"/>
    <col min="12301" max="12301" width="7.5703125" style="583" customWidth="1"/>
    <col min="12302" max="12302" width="7.85546875" style="583" customWidth="1"/>
    <col min="12303" max="12303" width="10.28515625" style="583" customWidth="1"/>
    <col min="12304" max="12304" width="10.42578125" style="583" customWidth="1"/>
    <col min="12305" max="12343" width="10" style="583" customWidth="1"/>
    <col min="12344" max="12544" width="9.140625" style="583"/>
    <col min="12545" max="12545" width="57.5703125" style="583" customWidth="1"/>
    <col min="12546" max="12546" width="10.7109375" style="583" customWidth="1"/>
    <col min="12547" max="12547" width="9.7109375" style="583" customWidth="1"/>
    <col min="12548" max="12548" width="11" style="583" customWidth="1"/>
    <col min="12549" max="12549" width="10.42578125" style="583" customWidth="1"/>
    <col min="12550" max="12550" width="10.140625" style="583" customWidth="1"/>
    <col min="12551" max="12551" width="11.85546875" style="583" customWidth="1"/>
    <col min="12552" max="12552" width="7.85546875" style="583" customWidth="1"/>
    <col min="12553" max="12553" width="10.28515625" style="583" customWidth="1"/>
    <col min="12554" max="12554" width="10.42578125" style="583" customWidth="1"/>
    <col min="12555" max="12555" width="9.85546875" style="583" customWidth="1"/>
    <col min="12556" max="12556" width="11" style="583" customWidth="1"/>
    <col min="12557" max="12557" width="7.5703125" style="583" customWidth="1"/>
    <col min="12558" max="12558" width="7.85546875" style="583" customWidth="1"/>
    <col min="12559" max="12559" width="10.28515625" style="583" customWidth="1"/>
    <col min="12560" max="12560" width="10.42578125" style="583" customWidth="1"/>
    <col min="12561" max="12599" width="10" style="583" customWidth="1"/>
    <col min="12600" max="12800" width="9.140625" style="583"/>
    <col min="12801" max="12801" width="57.5703125" style="583" customWidth="1"/>
    <col min="12802" max="12802" width="10.7109375" style="583" customWidth="1"/>
    <col min="12803" max="12803" width="9.7109375" style="583" customWidth="1"/>
    <col min="12804" max="12804" width="11" style="583" customWidth="1"/>
    <col min="12805" max="12805" width="10.42578125" style="583" customWidth="1"/>
    <col min="12806" max="12806" width="10.140625" style="583" customWidth="1"/>
    <col min="12807" max="12807" width="11.85546875" style="583" customWidth="1"/>
    <col min="12808" max="12808" width="7.85546875" style="583" customWidth="1"/>
    <col min="12809" max="12809" width="10.28515625" style="583" customWidth="1"/>
    <col min="12810" max="12810" width="10.42578125" style="583" customWidth="1"/>
    <col min="12811" max="12811" width="9.85546875" style="583" customWidth="1"/>
    <col min="12812" max="12812" width="11" style="583" customWidth="1"/>
    <col min="12813" max="12813" width="7.5703125" style="583" customWidth="1"/>
    <col min="12814" max="12814" width="7.85546875" style="583" customWidth="1"/>
    <col min="12815" max="12815" width="10.28515625" style="583" customWidth="1"/>
    <col min="12816" max="12816" width="10.42578125" style="583" customWidth="1"/>
    <col min="12817" max="12855" width="10" style="583" customWidth="1"/>
    <col min="12856" max="13056" width="9.140625" style="583"/>
    <col min="13057" max="13057" width="57.5703125" style="583" customWidth="1"/>
    <col min="13058" max="13058" width="10.7109375" style="583" customWidth="1"/>
    <col min="13059" max="13059" width="9.7109375" style="583" customWidth="1"/>
    <col min="13060" max="13060" width="11" style="583" customWidth="1"/>
    <col min="13061" max="13061" width="10.42578125" style="583" customWidth="1"/>
    <col min="13062" max="13062" width="10.140625" style="583" customWidth="1"/>
    <col min="13063" max="13063" width="11.85546875" style="583" customWidth="1"/>
    <col min="13064" max="13064" width="7.85546875" style="583" customWidth="1"/>
    <col min="13065" max="13065" width="10.28515625" style="583" customWidth="1"/>
    <col min="13066" max="13066" width="10.42578125" style="583" customWidth="1"/>
    <col min="13067" max="13067" width="9.85546875" style="583" customWidth="1"/>
    <col min="13068" max="13068" width="11" style="583" customWidth="1"/>
    <col min="13069" max="13069" width="7.5703125" style="583" customWidth="1"/>
    <col min="13070" max="13070" width="7.85546875" style="583" customWidth="1"/>
    <col min="13071" max="13071" width="10.28515625" style="583" customWidth="1"/>
    <col min="13072" max="13072" width="10.42578125" style="583" customWidth="1"/>
    <col min="13073" max="13111" width="10" style="583" customWidth="1"/>
    <col min="13112" max="13312" width="9.140625" style="583"/>
    <col min="13313" max="13313" width="57.5703125" style="583" customWidth="1"/>
    <col min="13314" max="13314" width="10.7109375" style="583" customWidth="1"/>
    <col min="13315" max="13315" width="9.7109375" style="583" customWidth="1"/>
    <col min="13316" max="13316" width="11" style="583" customWidth="1"/>
    <col min="13317" max="13317" width="10.42578125" style="583" customWidth="1"/>
    <col min="13318" max="13318" width="10.140625" style="583" customWidth="1"/>
    <col min="13319" max="13319" width="11.85546875" style="583" customWidth="1"/>
    <col min="13320" max="13320" width="7.85546875" style="583" customWidth="1"/>
    <col min="13321" max="13321" width="10.28515625" style="583" customWidth="1"/>
    <col min="13322" max="13322" width="10.42578125" style="583" customWidth="1"/>
    <col min="13323" max="13323" width="9.85546875" style="583" customWidth="1"/>
    <col min="13324" max="13324" width="11" style="583" customWidth="1"/>
    <col min="13325" max="13325" width="7.5703125" style="583" customWidth="1"/>
    <col min="13326" max="13326" width="7.85546875" style="583" customWidth="1"/>
    <col min="13327" max="13327" width="10.28515625" style="583" customWidth="1"/>
    <col min="13328" max="13328" width="10.42578125" style="583" customWidth="1"/>
    <col min="13329" max="13367" width="10" style="583" customWidth="1"/>
    <col min="13368" max="13568" width="9.140625" style="583"/>
    <col min="13569" max="13569" width="57.5703125" style="583" customWidth="1"/>
    <col min="13570" max="13570" width="10.7109375" style="583" customWidth="1"/>
    <col min="13571" max="13571" width="9.7109375" style="583" customWidth="1"/>
    <col min="13572" max="13572" width="11" style="583" customWidth="1"/>
    <col min="13573" max="13573" width="10.42578125" style="583" customWidth="1"/>
    <col min="13574" max="13574" width="10.140625" style="583" customWidth="1"/>
    <col min="13575" max="13575" width="11.85546875" style="583" customWidth="1"/>
    <col min="13576" max="13576" width="7.85546875" style="583" customWidth="1"/>
    <col min="13577" max="13577" width="10.28515625" style="583" customWidth="1"/>
    <col min="13578" max="13578" width="10.42578125" style="583" customWidth="1"/>
    <col min="13579" max="13579" width="9.85546875" style="583" customWidth="1"/>
    <col min="13580" max="13580" width="11" style="583" customWidth="1"/>
    <col min="13581" max="13581" width="7.5703125" style="583" customWidth="1"/>
    <col min="13582" max="13582" width="7.85546875" style="583" customWidth="1"/>
    <col min="13583" max="13583" width="10.28515625" style="583" customWidth="1"/>
    <col min="13584" max="13584" width="10.42578125" style="583" customWidth="1"/>
    <col min="13585" max="13623" width="10" style="583" customWidth="1"/>
    <col min="13624" max="13824" width="9.140625" style="583"/>
    <col min="13825" max="13825" width="57.5703125" style="583" customWidth="1"/>
    <col min="13826" max="13826" width="10.7109375" style="583" customWidth="1"/>
    <col min="13827" max="13827" width="9.7109375" style="583" customWidth="1"/>
    <col min="13828" max="13828" width="11" style="583" customWidth="1"/>
    <col min="13829" max="13829" width="10.42578125" style="583" customWidth="1"/>
    <col min="13830" max="13830" width="10.140625" style="583" customWidth="1"/>
    <col min="13831" max="13831" width="11.85546875" style="583" customWidth="1"/>
    <col min="13832" max="13832" width="7.85546875" style="583" customWidth="1"/>
    <col min="13833" max="13833" width="10.28515625" style="583" customWidth="1"/>
    <col min="13834" max="13834" width="10.42578125" style="583" customWidth="1"/>
    <col min="13835" max="13835" width="9.85546875" style="583" customWidth="1"/>
    <col min="13836" max="13836" width="11" style="583" customWidth="1"/>
    <col min="13837" max="13837" width="7.5703125" style="583" customWidth="1"/>
    <col min="13838" max="13838" width="7.85546875" style="583" customWidth="1"/>
    <col min="13839" max="13839" width="10.28515625" style="583" customWidth="1"/>
    <col min="13840" max="13840" width="10.42578125" style="583" customWidth="1"/>
    <col min="13841" max="13879" width="10" style="583" customWidth="1"/>
    <col min="13880" max="14080" width="9.140625" style="583"/>
    <col min="14081" max="14081" width="57.5703125" style="583" customWidth="1"/>
    <col min="14082" max="14082" width="10.7109375" style="583" customWidth="1"/>
    <col min="14083" max="14083" width="9.7109375" style="583" customWidth="1"/>
    <col min="14084" max="14084" width="11" style="583" customWidth="1"/>
    <col min="14085" max="14085" width="10.42578125" style="583" customWidth="1"/>
    <col min="14086" max="14086" width="10.140625" style="583" customWidth="1"/>
    <col min="14087" max="14087" width="11.85546875" style="583" customWidth="1"/>
    <col min="14088" max="14088" width="7.85546875" style="583" customWidth="1"/>
    <col min="14089" max="14089" width="10.28515625" style="583" customWidth="1"/>
    <col min="14090" max="14090" width="10.42578125" style="583" customWidth="1"/>
    <col min="14091" max="14091" width="9.85546875" style="583" customWidth="1"/>
    <col min="14092" max="14092" width="11" style="583" customWidth="1"/>
    <col min="14093" max="14093" width="7.5703125" style="583" customWidth="1"/>
    <col min="14094" max="14094" width="7.85546875" style="583" customWidth="1"/>
    <col min="14095" max="14095" width="10.28515625" style="583" customWidth="1"/>
    <col min="14096" max="14096" width="10.42578125" style="583" customWidth="1"/>
    <col min="14097" max="14135" width="10" style="583" customWidth="1"/>
    <col min="14136" max="14336" width="9.140625" style="583"/>
    <col min="14337" max="14337" width="57.5703125" style="583" customWidth="1"/>
    <col min="14338" max="14338" width="10.7109375" style="583" customWidth="1"/>
    <col min="14339" max="14339" width="9.7109375" style="583" customWidth="1"/>
    <col min="14340" max="14340" width="11" style="583" customWidth="1"/>
    <col min="14341" max="14341" width="10.42578125" style="583" customWidth="1"/>
    <col min="14342" max="14342" width="10.140625" style="583" customWidth="1"/>
    <col min="14343" max="14343" width="11.85546875" style="583" customWidth="1"/>
    <col min="14344" max="14344" width="7.85546875" style="583" customWidth="1"/>
    <col min="14345" max="14345" width="10.28515625" style="583" customWidth="1"/>
    <col min="14346" max="14346" width="10.42578125" style="583" customWidth="1"/>
    <col min="14347" max="14347" width="9.85546875" style="583" customWidth="1"/>
    <col min="14348" max="14348" width="11" style="583" customWidth="1"/>
    <col min="14349" max="14349" width="7.5703125" style="583" customWidth="1"/>
    <col min="14350" max="14350" width="7.85546875" style="583" customWidth="1"/>
    <col min="14351" max="14351" width="10.28515625" style="583" customWidth="1"/>
    <col min="14352" max="14352" width="10.42578125" style="583" customWidth="1"/>
    <col min="14353" max="14391" width="10" style="583" customWidth="1"/>
    <col min="14392" max="14592" width="9.140625" style="583"/>
    <col min="14593" max="14593" width="57.5703125" style="583" customWidth="1"/>
    <col min="14594" max="14594" width="10.7109375" style="583" customWidth="1"/>
    <col min="14595" max="14595" width="9.7109375" style="583" customWidth="1"/>
    <col min="14596" max="14596" width="11" style="583" customWidth="1"/>
    <col min="14597" max="14597" width="10.42578125" style="583" customWidth="1"/>
    <col min="14598" max="14598" width="10.140625" style="583" customWidth="1"/>
    <col min="14599" max="14599" width="11.85546875" style="583" customWidth="1"/>
    <col min="14600" max="14600" width="7.85546875" style="583" customWidth="1"/>
    <col min="14601" max="14601" width="10.28515625" style="583" customWidth="1"/>
    <col min="14602" max="14602" width="10.42578125" style="583" customWidth="1"/>
    <col min="14603" max="14603" width="9.85546875" style="583" customWidth="1"/>
    <col min="14604" max="14604" width="11" style="583" customWidth="1"/>
    <col min="14605" max="14605" width="7.5703125" style="583" customWidth="1"/>
    <col min="14606" max="14606" width="7.85546875" style="583" customWidth="1"/>
    <col min="14607" max="14607" width="10.28515625" style="583" customWidth="1"/>
    <col min="14608" max="14608" width="10.42578125" style="583" customWidth="1"/>
    <col min="14609" max="14647" width="10" style="583" customWidth="1"/>
    <col min="14648" max="14848" width="9.140625" style="583"/>
    <col min="14849" max="14849" width="57.5703125" style="583" customWidth="1"/>
    <col min="14850" max="14850" width="10.7109375" style="583" customWidth="1"/>
    <col min="14851" max="14851" width="9.7109375" style="583" customWidth="1"/>
    <col min="14852" max="14852" width="11" style="583" customWidth="1"/>
    <col min="14853" max="14853" width="10.42578125" style="583" customWidth="1"/>
    <col min="14854" max="14854" width="10.140625" style="583" customWidth="1"/>
    <col min="14855" max="14855" width="11.85546875" style="583" customWidth="1"/>
    <col min="14856" max="14856" width="7.85546875" style="583" customWidth="1"/>
    <col min="14857" max="14857" width="10.28515625" style="583" customWidth="1"/>
    <col min="14858" max="14858" width="10.42578125" style="583" customWidth="1"/>
    <col min="14859" max="14859" width="9.85546875" style="583" customWidth="1"/>
    <col min="14860" max="14860" width="11" style="583" customWidth="1"/>
    <col min="14861" max="14861" width="7.5703125" style="583" customWidth="1"/>
    <col min="14862" max="14862" width="7.85546875" style="583" customWidth="1"/>
    <col min="14863" max="14863" width="10.28515625" style="583" customWidth="1"/>
    <col min="14864" max="14864" width="10.42578125" style="583" customWidth="1"/>
    <col min="14865" max="14903" width="10" style="583" customWidth="1"/>
    <col min="14904" max="15104" width="9.140625" style="583"/>
    <col min="15105" max="15105" width="57.5703125" style="583" customWidth="1"/>
    <col min="15106" max="15106" width="10.7109375" style="583" customWidth="1"/>
    <col min="15107" max="15107" width="9.7109375" style="583" customWidth="1"/>
    <col min="15108" max="15108" width="11" style="583" customWidth="1"/>
    <col min="15109" max="15109" width="10.42578125" style="583" customWidth="1"/>
    <col min="15110" max="15110" width="10.140625" style="583" customWidth="1"/>
    <col min="15111" max="15111" width="11.85546875" style="583" customWidth="1"/>
    <col min="15112" max="15112" width="7.85546875" style="583" customWidth="1"/>
    <col min="15113" max="15113" width="10.28515625" style="583" customWidth="1"/>
    <col min="15114" max="15114" width="10.42578125" style="583" customWidth="1"/>
    <col min="15115" max="15115" width="9.85546875" style="583" customWidth="1"/>
    <col min="15116" max="15116" width="11" style="583" customWidth="1"/>
    <col min="15117" max="15117" width="7.5703125" style="583" customWidth="1"/>
    <col min="15118" max="15118" width="7.85546875" style="583" customWidth="1"/>
    <col min="15119" max="15119" width="10.28515625" style="583" customWidth="1"/>
    <col min="15120" max="15120" width="10.42578125" style="583" customWidth="1"/>
    <col min="15121" max="15159" width="10" style="583" customWidth="1"/>
    <col min="15160" max="15360" width="9.140625" style="583"/>
    <col min="15361" max="15361" width="57.5703125" style="583" customWidth="1"/>
    <col min="15362" max="15362" width="10.7109375" style="583" customWidth="1"/>
    <col min="15363" max="15363" width="9.7109375" style="583" customWidth="1"/>
    <col min="15364" max="15364" width="11" style="583" customWidth="1"/>
    <col min="15365" max="15365" width="10.42578125" style="583" customWidth="1"/>
    <col min="15366" max="15366" width="10.140625" style="583" customWidth="1"/>
    <col min="15367" max="15367" width="11.85546875" style="583" customWidth="1"/>
    <col min="15368" max="15368" width="7.85546875" style="583" customWidth="1"/>
    <col min="15369" max="15369" width="10.28515625" style="583" customWidth="1"/>
    <col min="15370" max="15370" width="10.42578125" style="583" customWidth="1"/>
    <col min="15371" max="15371" width="9.85546875" style="583" customWidth="1"/>
    <col min="15372" max="15372" width="11" style="583" customWidth="1"/>
    <col min="15373" max="15373" width="7.5703125" style="583" customWidth="1"/>
    <col min="15374" max="15374" width="7.85546875" style="583" customWidth="1"/>
    <col min="15375" max="15375" width="10.28515625" style="583" customWidth="1"/>
    <col min="15376" max="15376" width="10.42578125" style="583" customWidth="1"/>
    <col min="15377" max="15415" width="10" style="583" customWidth="1"/>
    <col min="15416" max="15616" width="9.140625" style="583"/>
    <col min="15617" max="15617" width="57.5703125" style="583" customWidth="1"/>
    <col min="15618" max="15618" width="10.7109375" style="583" customWidth="1"/>
    <col min="15619" max="15619" width="9.7109375" style="583" customWidth="1"/>
    <col min="15620" max="15620" width="11" style="583" customWidth="1"/>
    <col min="15621" max="15621" width="10.42578125" style="583" customWidth="1"/>
    <col min="15622" max="15622" width="10.140625" style="583" customWidth="1"/>
    <col min="15623" max="15623" width="11.85546875" style="583" customWidth="1"/>
    <col min="15624" max="15624" width="7.85546875" style="583" customWidth="1"/>
    <col min="15625" max="15625" width="10.28515625" style="583" customWidth="1"/>
    <col min="15626" max="15626" width="10.42578125" style="583" customWidth="1"/>
    <col min="15627" max="15627" width="9.85546875" style="583" customWidth="1"/>
    <col min="15628" max="15628" width="11" style="583" customWidth="1"/>
    <col min="15629" max="15629" width="7.5703125" style="583" customWidth="1"/>
    <col min="15630" max="15630" width="7.85546875" style="583" customWidth="1"/>
    <col min="15631" max="15631" width="10.28515625" style="583" customWidth="1"/>
    <col min="15632" max="15632" width="10.42578125" style="583" customWidth="1"/>
    <col min="15633" max="15671" width="10" style="583" customWidth="1"/>
    <col min="15672" max="15872" width="9.140625" style="583"/>
    <col min="15873" max="15873" width="57.5703125" style="583" customWidth="1"/>
    <col min="15874" max="15874" width="10.7109375" style="583" customWidth="1"/>
    <col min="15875" max="15875" width="9.7109375" style="583" customWidth="1"/>
    <col min="15876" max="15876" width="11" style="583" customWidth="1"/>
    <col min="15877" max="15877" width="10.42578125" style="583" customWidth="1"/>
    <col min="15878" max="15878" width="10.140625" style="583" customWidth="1"/>
    <col min="15879" max="15879" width="11.85546875" style="583" customWidth="1"/>
    <col min="15880" max="15880" width="7.85546875" style="583" customWidth="1"/>
    <col min="15881" max="15881" width="10.28515625" style="583" customWidth="1"/>
    <col min="15882" max="15882" width="10.42578125" style="583" customWidth="1"/>
    <col min="15883" max="15883" width="9.85546875" style="583" customWidth="1"/>
    <col min="15884" max="15884" width="11" style="583" customWidth="1"/>
    <col min="15885" max="15885" width="7.5703125" style="583" customWidth="1"/>
    <col min="15886" max="15886" width="7.85546875" style="583" customWidth="1"/>
    <col min="15887" max="15887" width="10.28515625" style="583" customWidth="1"/>
    <col min="15888" max="15888" width="10.42578125" style="583" customWidth="1"/>
    <col min="15889" max="15927" width="10" style="583" customWidth="1"/>
    <col min="15928" max="16128" width="9.140625" style="583"/>
    <col min="16129" max="16129" width="57.5703125" style="583" customWidth="1"/>
    <col min="16130" max="16130" width="10.7109375" style="583" customWidth="1"/>
    <col min="16131" max="16131" width="9.7109375" style="583" customWidth="1"/>
    <col min="16132" max="16132" width="11" style="583" customWidth="1"/>
    <col min="16133" max="16133" width="10.42578125" style="583" customWidth="1"/>
    <col min="16134" max="16134" width="10.140625" style="583" customWidth="1"/>
    <col min="16135" max="16135" width="11.85546875" style="583" customWidth="1"/>
    <col min="16136" max="16136" width="7.85546875" style="583" customWidth="1"/>
    <col min="16137" max="16137" width="10.28515625" style="583" customWidth="1"/>
    <col min="16138" max="16138" width="10.42578125" style="583" customWidth="1"/>
    <col min="16139" max="16139" width="9.85546875" style="583" customWidth="1"/>
    <col min="16140" max="16140" width="11" style="583" customWidth="1"/>
    <col min="16141" max="16141" width="7.5703125" style="583" customWidth="1"/>
    <col min="16142" max="16142" width="7.85546875" style="583" customWidth="1"/>
    <col min="16143" max="16143" width="10.28515625" style="583" customWidth="1"/>
    <col min="16144" max="16144" width="10.42578125" style="583" customWidth="1"/>
    <col min="16145" max="16183" width="10" style="583" customWidth="1"/>
    <col min="16184" max="16384" width="9.140625" style="583"/>
  </cols>
  <sheetData>
    <row r="1" spans="1:55" ht="19.149999999999999" customHeight="1" thickBot="1" x14ac:dyDescent="0.25">
      <c r="A1" s="1480" t="s">
        <v>114</v>
      </c>
      <c r="B1" s="1480"/>
      <c r="C1" s="1480"/>
      <c r="D1" s="1480"/>
      <c r="E1" s="1480"/>
      <c r="F1" s="1480"/>
      <c r="G1" s="1480"/>
      <c r="H1" s="1480"/>
      <c r="I1" s="1480"/>
      <c r="J1" s="1480"/>
      <c r="K1" s="1480"/>
      <c r="L1" s="1480"/>
      <c r="M1" s="1480"/>
      <c r="N1" s="1480"/>
      <c r="O1" s="1480"/>
      <c r="P1" s="1480"/>
      <c r="Q1" s="643"/>
      <c r="R1" s="643"/>
    </row>
    <row r="2" spans="1:55" ht="24.6" customHeight="1" thickBot="1" x14ac:dyDescent="0.25">
      <c r="A2" s="1481" t="s">
        <v>0</v>
      </c>
      <c r="B2" s="1493" t="s">
        <v>115</v>
      </c>
      <c r="C2" s="1494"/>
      <c r="D2" s="1494"/>
      <c r="E2" s="1494"/>
      <c r="F2" s="1494"/>
      <c r="G2" s="1494"/>
      <c r="H2" s="1494"/>
      <c r="I2" s="1494"/>
      <c r="J2" s="1494"/>
      <c r="K2" s="1494"/>
      <c r="L2" s="1494"/>
      <c r="M2" s="1494"/>
      <c r="N2" s="1494"/>
      <c r="O2" s="1494"/>
      <c r="P2" s="1495"/>
    </row>
    <row r="3" spans="1:55" ht="24.6" customHeight="1" x14ac:dyDescent="0.2">
      <c r="A3" s="1482"/>
      <c r="B3" s="1484" t="s">
        <v>18</v>
      </c>
      <c r="C3" s="1496"/>
      <c r="D3" s="1497"/>
      <c r="E3" s="1484" t="s">
        <v>19</v>
      </c>
      <c r="F3" s="1496"/>
      <c r="G3" s="1504"/>
      <c r="H3" s="1484" t="s">
        <v>20</v>
      </c>
      <c r="I3" s="1496"/>
      <c r="J3" s="1497"/>
      <c r="K3" s="1484" t="s">
        <v>21</v>
      </c>
      <c r="L3" s="1485"/>
      <c r="M3" s="1486"/>
      <c r="N3" s="1507" t="s">
        <v>6</v>
      </c>
      <c r="O3" s="1507"/>
      <c r="P3" s="1508"/>
    </row>
    <row r="4" spans="1:55" ht="9.6" customHeight="1" x14ac:dyDescent="0.2">
      <c r="A4" s="1482"/>
      <c r="B4" s="1498"/>
      <c r="C4" s="1499"/>
      <c r="D4" s="1500"/>
      <c r="E4" s="1498"/>
      <c r="F4" s="1499"/>
      <c r="G4" s="1505"/>
      <c r="H4" s="1498"/>
      <c r="I4" s="1499"/>
      <c r="J4" s="1500"/>
      <c r="K4" s="1487"/>
      <c r="L4" s="1488"/>
      <c r="M4" s="1489"/>
      <c r="N4" s="1509"/>
      <c r="O4" s="1509"/>
      <c r="P4" s="1510"/>
    </row>
    <row r="5" spans="1:55" ht="25.15" customHeight="1" x14ac:dyDescent="0.2">
      <c r="A5" s="1482"/>
      <c r="B5" s="1501"/>
      <c r="C5" s="1502"/>
      <c r="D5" s="1503"/>
      <c r="E5" s="1501"/>
      <c r="F5" s="1502"/>
      <c r="G5" s="1506"/>
      <c r="H5" s="1501"/>
      <c r="I5" s="1502"/>
      <c r="J5" s="1503"/>
      <c r="K5" s="1490"/>
      <c r="L5" s="1491"/>
      <c r="M5" s="1492"/>
      <c r="N5" s="1511"/>
      <c r="O5" s="1512"/>
      <c r="P5" s="1513"/>
    </row>
    <row r="6" spans="1:55" ht="25.9" customHeight="1" x14ac:dyDescent="0.2">
      <c r="A6" s="1483"/>
      <c r="B6" s="684" t="s">
        <v>4</v>
      </c>
      <c r="C6" s="685" t="s">
        <v>58</v>
      </c>
      <c r="D6" s="686" t="s">
        <v>6</v>
      </c>
      <c r="E6" s="684" t="s">
        <v>4</v>
      </c>
      <c r="F6" s="685" t="s">
        <v>58</v>
      </c>
      <c r="G6" s="714" t="s">
        <v>6</v>
      </c>
      <c r="H6" s="684" t="s">
        <v>4</v>
      </c>
      <c r="I6" s="685" t="s">
        <v>58</v>
      </c>
      <c r="J6" s="686" t="s">
        <v>6</v>
      </c>
      <c r="K6" s="684" t="s">
        <v>4</v>
      </c>
      <c r="L6" s="685" t="s">
        <v>58</v>
      </c>
      <c r="M6" s="686" t="s">
        <v>6</v>
      </c>
      <c r="N6" s="236" t="s">
        <v>4</v>
      </c>
      <c r="O6" s="644" t="s">
        <v>58</v>
      </c>
      <c r="P6" s="645" t="s">
        <v>6</v>
      </c>
    </row>
    <row r="7" spans="1:55" ht="23.45" customHeight="1" x14ac:dyDescent="0.2">
      <c r="A7" s="682" t="s">
        <v>59</v>
      </c>
      <c r="B7" s="687"/>
      <c r="C7" s="688"/>
      <c r="D7" s="689"/>
      <c r="E7" s="687"/>
      <c r="F7" s="688"/>
      <c r="G7" s="715"/>
      <c r="H7" s="687"/>
      <c r="I7" s="688"/>
      <c r="J7" s="689"/>
      <c r="K7" s="726"/>
      <c r="L7" s="727"/>
      <c r="M7" s="728"/>
      <c r="N7" s="238"/>
      <c r="O7" s="237"/>
      <c r="P7" s="646"/>
    </row>
    <row r="8" spans="1:55" s="123" customFormat="1" ht="65.25" customHeight="1" x14ac:dyDescent="0.25">
      <c r="A8" s="230" t="s">
        <v>116</v>
      </c>
      <c r="B8" s="680">
        <f t="shared" ref="B8:M8" si="0">B19+B29</f>
        <v>2</v>
      </c>
      <c r="C8" s="647">
        <f t="shared" si="0"/>
        <v>0</v>
      </c>
      <c r="D8" s="681">
        <f t="shared" si="0"/>
        <v>2</v>
      </c>
      <c r="E8" s="680">
        <f t="shared" si="0"/>
        <v>2</v>
      </c>
      <c r="F8" s="647">
        <f t="shared" si="0"/>
        <v>0</v>
      </c>
      <c r="G8" s="716">
        <f t="shared" si="0"/>
        <v>2</v>
      </c>
      <c r="H8" s="680">
        <f t="shared" si="0"/>
        <v>2</v>
      </c>
      <c r="I8" s="647">
        <f t="shared" si="0"/>
        <v>0</v>
      </c>
      <c r="J8" s="681">
        <f t="shared" si="0"/>
        <v>2</v>
      </c>
      <c r="K8" s="680">
        <f t="shared" si="0"/>
        <v>0</v>
      </c>
      <c r="L8" s="647">
        <f t="shared" si="0"/>
        <v>0</v>
      </c>
      <c r="M8" s="681">
        <f t="shared" si="0"/>
        <v>0</v>
      </c>
      <c r="N8" s="725">
        <f>E8+H8+K8+B8</f>
        <v>6</v>
      </c>
      <c r="O8" s="648">
        <f t="shared" ref="O8:P15" si="1">F8+I8+L8+C8</f>
        <v>0</v>
      </c>
      <c r="P8" s="648">
        <f>G8+J8+M8+D8</f>
        <v>6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76</v>
      </c>
      <c r="B9" s="680">
        <f t="shared" ref="B9:M9" si="2">B20+B30</f>
        <v>1</v>
      </c>
      <c r="C9" s="647">
        <f t="shared" si="2"/>
        <v>1</v>
      </c>
      <c r="D9" s="681">
        <f t="shared" si="2"/>
        <v>2</v>
      </c>
      <c r="E9" s="680">
        <f t="shared" si="2"/>
        <v>2</v>
      </c>
      <c r="F9" s="647">
        <f t="shared" si="2"/>
        <v>0</v>
      </c>
      <c r="G9" s="716">
        <f t="shared" si="2"/>
        <v>2</v>
      </c>
      <c r="H9" s="680">
        <f t="shared" si="2"/>
        <v>1</v>
      </c>
      <c r="I9" s="647">
        <f t="shared" si="2"/>
        <v>0</v>
      </c>
      <c r="J9" s="681">
        <f t="shared" si="2"/>
        <v>1</v>
      </c>
      <c r="K9" s="680">
        <f t="shared" si="2"/>
        <v>2</v>
      </c>
      <c r="L9" s="647">
        <f t="shared" si="2"/>
        <v>0</v>
      </c>
      <c r="M9" s="681">
        <f t="shared" si="2"/>
        <v>2</v>
      </c>
      <c r="N9" s="725">
        <f t="shared" ref="N9:N14" si="3">E9+H9+K9+B9</f>
        <v>6</v>
      </c>
      <c r="O9" s="648">
        <f t="shared" si="1"/>
        <v>1</v>
      </c>
      <c r="P9" s="648">
        <f t="shared" si="1"/>
        <v>7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72</v>
      </c>
      <c r="B10" s="680">
        <f t="shared" ref="B10:M10" si="4">B21+B31</f>
        <v>0</v>
      </c>
      <c r="C10" s="647">
        <f t="shared" si="4"/>
        <v>0</v>
      </c>
      <c r="D10" s="681">
        <f t="shared" si="4"/>
        <v>0</v>
      </c>
      <c r="E10" s="680">
        <f t="shared" si="4"/>
        <v>0</v>
      </c>
      <c r="F10" s="647">
        <f t="shared" si="4"/>
        <v>0</v>
      </c>
      <c r="G10" s="716">
        <f t="shared" si="4"/>
        <v>0</v>
      </c>
      <c r="H10" s="680">
        <f t="shared" si="4"/>
        <v>0</v>
      </c>
      <c r="I10" s="647">
        <f t="shared" si="4"/>
        <v>0</v>
      </c>
      <c r="J10" s="681">
        <f t="shared" si="4"/>
        <v>0</v>
      </c>
      <c r="K10" s="680">
        <f t="shared" si="4"/>
        <v>0</v>
      </c>
      <c r="L10" s="647">
        <f t="shared" si="4"/>
        <v>0</v>
      </c>
      <c r="M10" s="681">
        <f t="shared" si="4"/>
        <v>0</v>
      </c>
      <c r="N10" s="725">
        <f t="shared" si="3"/>
        <v>0</v>
      </c>
      <c r="O10" s="648">
        <f t="shared" si="1"/>
        <v>0</v>
      </c>
      <c r="P10" s="648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73</v>
      </c>
      <c r="B11" s="680">
        <f t="shared" ref="B11:M11" si="5">B22+B32</f>
        <v>2</v>
      </c>
      <c r="C11" s="647">
        <f t="shared" si="5"/>
        <v>0</v>
      </c>
      <c r="D11" s="681">
        <f t="shared" si="5"/>
        <v>2</v>
      </c>
      <c r="E11" s="680">
        <f t="shared" si="5"/>
        <v>1</v>
      </c>
      <c r="F11" s="647">
        <f t="shared" si="5"/>
        <v>0</v>
      </c>
      <c r="G11" s="716">
        <f t="shared" si="5"/>
        <v>1</v>
      </c>
      <c r="H11" s="680">
        <f t="shared" si="5"/>
        <v>2</v>
      </c>
      <c r="I11" s="647">
        <f t="shared" si="5"/>
        <v>0</v>
      </c>
      <c r="J11" s="681">
        <f t="shared" si="5"/>
        <v>2</v>
      </c>
      <c r="K11" s="680">
        <f t="shared" si="5"/>
        <v>3</v>
      </c>
      <c r="L11" s="647">
        <f t="shared" si="5"/>
        <v>0</v>
      </c>
      <c r="M11" s="681">
        <f t="shared" si="5"/>
        <v>3</v>
      </c>
      <c r="N11" s="725">
        <f t="shared" si="3"/>
        <v>8</v>
      </c>
      <c r="O11" s="648">
        <f t="shared" si="1"/>
        <v>0</v>
      </c>
      <c r="P11" s="648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77</v>
      </c>
      <c r="B12" s="680">
        <f t="shared" ref="B12:M12" si="6">B23+B33</f>
        <v>1</v>
      </c>
      <c r="C12" s="647">
        <f t="shared" si="6"/>
        <v>0</v>
      </c>
      <c r="D12" s="681">
        <f t="shared" si="6"/>
        <v>1</v>
      </c>
      <c r="E12" s="680">
        <f t="shared" si="6"/>
        <v>1</v>
      </c>
      <c r="F12" s="647">
        <f t="shared" si="6"/>
        <v>0</v>
      </c>
      <c r="G12" s="716">
        <f t="shared" si="6"/>
        <v>1</v>
      </c>
      <c r="H12" s="680">
        <f t="shared" si="6"/>
        <v>1</v>
      </c>
      <c r="I12" s="647">
        <f t="shared" si="6"/>
        <v>0</v>
      </c>
      <c r="J12" s="681">
        <f t="shared" si="6"/>
        <v>1</v>
      </c>
      <c r="K12" s="680">
        <f t="shared" si="6"/>
        <v>0</v>
      </c>
      <c r="L12" s="647">
        <f t="shared" si="6"/>
        <v>0</v>
      </c>
      <c r="M12" s="681">
        <f t="shared" si="6"/>
        <v>0</v>
      </c>
      <c r="N12" s="725">
        <f t="shared" si="3"/>
        <v>3</v>
      </c>
      <c r="O12" s="648">
        <f t="shared" si="1"/>
        <v>0</v>
      </c>
      <c r="P12" s="648">
        <f t="shared" si="1"/>
        <v>3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78</v>
      </c>
      <c r="B13" s="680">
        <f t="shared" ref="B13:M13" si="7">B24+B34</f>
        <v>0</v>
      </c>
      <c r="C13" s="647">
        <f t="shared" si="7"/>
        <v>0</v>
      </c>
      <c r="D13" s="681">
        <f t="shared" si="7"/>
        <v>0</v>
      </c>
      <c r="E13" s="680">
        <f t="shared" si="7"/>
        <v>0</v>
      </c>
      <c r="F13" s="647">
        <f t="shared" si="7"/>
        <v>0</v>
      </c>
      <c r="G13" s="716">
        <f t="shared" si="7"/>
        <v>0</v>
      </c>
      <c r="H13" s="680">
        <f t="shared" si="7"/>
        <v>0</v>
      </c>
      <c r="I13" s="647">
        <f t="shared" si="7"/>
        <v>0</v>
      </c>
      <c r="J13" s="681">
        <f t="shared" si="7"/>
        <v>0</v>
      </c>
      <c r="K13" s="680">
        <f t="shared" si="7"/>
        <v>0</v>
      </c>
      <c r="L13" s="647">
        <f t="shared" si="7"/>
        <v>0</v>
      </c>
      <c r="M13" s="681">
        <f t="shared" si="7"/>
        <v>0</v>
      </c>
      <c r="N13" s="725">
        <f t="shared" si="3"/>
        <v>0</v>
      </c>
      <c r="O13" s="648">
        <f t="shared" si="1"/>
        <v>0</v>
      </c>
      <c r="P13" s="648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74</v>
      </c>
      <c r="B14" s="680">
        <f t="shared" ref="B14:M14" si="8">B25+B35</f>
        <v>0</v>
      </c>
      <c r="C14" s="647">
        <f t="shared" si="8"/>
        <v>0</v>
      </c>
      <c r="D14" s="681">
        <f t="shared" si="8"/>
        <v>0</v>
      </c>
      <c r="E14" s="680">
        <f t="shared" si="8"/>
        <v>0</v>
      </c>
      <c r="F14" s="647">
        <f t="shared" si="8"/>
        <v>0</v>
      </c>
      <c r="G14" s="716">
        <f t="shared" si="8"/>
        <v>0</v>
      </c>
      <c r="H14" s="680">
        <f t="shared" si="8"/>
        <v>0</v>
      </c>
      <c r="I14" s="647">
        <f t="shared" si="8"/>
        <v>0</v>
      </c>
      <c r="J14" s="681">
        <f t="shared" si="8"/>
        <v>0</v>
      </c>
      <c r="K14" s="680">
        <f t="shared" si="8"/>
        <v>0</v>
      </c>
      <c r="L14" s="647">
        <f t="shared" si="8"/>
        <v>0</v>
      </c>
      <c r="M14" s="681">
        <f t="shared" si="8"/>
        <v>0</v>
      </c>
      <c r="N14" s="725">
        <f t="shared" si="3"/>
        <v>0</v>
      </c>
      <c r="O14" s="648">
        <f t="shared" si="1"/>
        <v>0</v>
      </c>
      <c r="P14" s="648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69.75" customHeight="1" thickBot="1" x14ac:dyDescent="0.3">
      <c r="A15" s="145" t="s">
        <v>79</v>
      </c>
      <c r="B15" s="741">
        <f>B26</f>
        <v>1</v>
      </c>
      <c r="C15" s="742">
        <f t="shared" ref="C15:O15" si="9">C26</f>
        <v>0</v>
      </c>
      <c r="D15" s="743">
        <f t="shared" si="9"/>
        <v>1</v>
      </c>
      <c r="E15" s="745">
        <f t="shared" si="9"/>
        <v>2</v>
      </c>
      <c r="F15" s="747">
        <f t="shared" si="9"/>
        <v>0</v>
      </c>
      <c r="G15" s="746">
        <f t="shared" si="9"/>
        <v>2</v>
      </c>
      <c r="H15" s="693">
        <f t="shared" si="9"/>
        <v>0</v>
      </c>
      <c r="I15" s="747">
        <f t="shared" si="9"/>
        <v>0</v>
      </c>
      <c r="J15" s="748">
        <f t="shared" si="9"/>
        <v>0</v>
      </c>
      <c r="K15" s="693">
        <f t="shared" si="9"/>
        <v>0</v>
      </c>
      <c r="L15" s="747">
        <f t="shared" si="9"/>
        <v>0</v>
      </c>
      <c r="M15" s="748">
        <f t="shared" si="9"/>
        <v>0</v>
      </c>
      <c r="N15" s="693">
        <f t="shared" si="9"/>
        <v>3</v>
      </c>
      <c r="O15" s="747">
        <f t="shared" si="9"/>
        <v>0</v>
      </c>
      <c r="P15" s="749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27" customHeight="1" thickBot="1" x14ac:dyDescent="0.3">
      <c r="A16" s="649" t="s">
        <v>8</v>
      </c>
      <c r="B16" s="699">
        <f>B27+B36</f>
        <v>7</v>
      </c>
      <c r="C16" s="700">
        <f>C27+C36</f>
        <v>1</v>
      </c>
      <c r="D16" s="701">
        <f>B16+C16</f>
        <v>8</v>
      </c>
      <c r="E16" s="699">
        <f>E27+E36</f>
        <v>8</v>
      </c>
      <c r="F16" s="700">
        <f>F27+F36</f>
        <v>0</v>
      </c>
      <c r="G16" s="721">
        <f>E16+F16</f>
        <v>8</v>
      </c>
      <c r="H16" s="699">
        <f>H27+H36</f>
        <v>6</v>
      </c>
      <c r="I16" s="700">
        <f>I27+I36</f>
        <v>0</v>
      </c>
      <c r="J16" s="701">
        <f>H16+I16</f>
        <v>6</v>
      </c>
      <c r="K16" s="699">
        <f>K27+K36</f>
        <v>5</v>
      </c>
      <c r="L16" s="700">
        <f>L27+L36</f>
        <v>0</v>
      </c>
      <c r="M16" s="701">
        <f>K16+L16</f>
        <v>5</v>
      </c>
      <c r="N16" s="668">
        <f>N27+N36</f>
        <v>26</v>
      </c>
      <c r="O16" s="666">
        <f>O27+O36</f>
        <v>1</v>
      </c>
      <c r="P16" s="744">
        <f>N16+O16</f>
        <v>27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14.45" customHeight="1" x14ac:dyDescent="0.25">
      <c r="A17" s="650" t="s">
        <v>9</v>
      </c>
      <c r="B17" s="690"/>
      <c r="C17" s="691"/>
      <c r="D17" s="692"/>
      <c r="E17" s="690"/>
      <c r="F17" s="691"/>
      <c r="G17" s="717"/>
      <c r="H17" s="690"/>
      <c r="I17" s="691"/>
      <c r="J17" s="692"/>
      <c r="K17" s="729"/>
      <c r="L17" s="730"/>
      <c r="M17" s="731"/>
      <c r="N17" s="652"/>
      <c r="O17" s="651"/>
      <c r="P17" s="653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17.25" customHeight="1" thickBot="1" x14ac:dyDescent="0.3">
      <c r="A18" s="654" t="s">
        <v>10</v>
      </c>
      <c r="B18" s="693"/>
      <c r="C18" s="694"/>
      <c r="D18" s="695"/>
      <c r="E18" s="693"/>
      <c r="F18" s="694"/>
      <c r="G18" s="718"/>
      <c r="H18" s="693"/>
      <c r="I18" s="694"/>
      <c r="J18" s="695"/>
      <c r="K18" s="732"/>
      <c r="L18" s="733"/>
      <c r="M18" s="705"/>
      <c r="N18" s="656"/>
      <c r="O18" s="655"/>
      <c r="P18" s="657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73.5" customHeight="1" x14ac:dyDescent="0.25">
      <c r="A19" s="230" t="s">
        <v>80</v>
      </c>
      <c r="B19" s="696">
        <v>2</v>
      </c>
      <c r="C19" s="697">
        <v>0</v>
      </c>
      <c r="D19" s="698">
        <f t="shared" ref="D19:D26" si="10">C19+B19</f>
        <v>2</v>
      </c>
      <c r="E19" s="696">
        <v>2</v>
      </c>
      <c r="F19" s="697">
        <v>0</v>
      </c>
      <c r="G19" s="719">
        <f>F19+E19</f>
        <v>2</v>
      </c>
      <c r="H19" s="696">
        <v>2</v>
      </c>
      <c r="I19" s="697">
        <v>0</v>
      </c>
      <c r="J19" s="698">
        <f>I19+H19</f>
        <v>2</v>
      </c>
      <c r="K19" s="734">
        <v>0</v>
      </c>
      <c r="L19" s="735">
        <v>0</v>
      </c>
      <c r="M19" s="736">
        <f>K19+L19</f>
        <v>0</v>
      </c>
      <c r="N19" s="661">
        <f>E19+H19+K19+B19</f>
        <v>6</v>
      </c>
      <c r="O19" s="661">
        <f>F19+I19+L19+C19</f>
        <v>0</v>
      </c>
      <c r="P19" s="662">
        <f>G19+J19+M19+D19</f>
        <v>6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35.25" customHeight="1" x14ac:dyDescent="0.25">
      <c r="A20" s="280" t="s">
        <v>76</v>
      </c>
      <c r="B20" s="680">
        <v>1</v>
      </c>
      <c r="C20" s="647">
        <v>1</v>
      </c>
      <c r="D20" s="698">
        <f t="shared" si="10"/>
        <v>2</v>
      </c>
      <c r="E20" s="680">
        <v>2</v>
      </c>
      <c r="F20" s="647">
        <v>0</v>
      </c>
      <c r="G20" s="719">
        <f t="shared" ref="G20:G26" si="11">F20+E20</f>
        <v>2</v>
      </c>
      <c r="H20" s="680">
        <v>1</v>
      </c>
      <c r="I20" s="647">
        <v>0</v>
      </c>
      <c r="J20" s="698">
        <f t="shared" ref="J20:J26" si="12">I20+H20</f>
        <v>1</v>
      </c>
      <c r="K20" s="734">
        <v>2</v>
      </c>
      <c r="L20" s="735">
        <v>0</v>
      </c>
      <c r="M20" s="736">
        <f t="shared" ref="M20:M26" si="13">K20+L20</f>
        <v>2</v>
      </c>
      <c r="N20" s="661">
        <f t="shared" ref="N20:P26" si="14">E20+H20+K20+B20</f>
        <v>6</v>
      </c>
      <c r="O20" s="661">
        <f t="shared" si="14"/>
        <v>1</v>
      </c>
      <c r="P20" s="662">
        <f t="shared" si="14"/>
        <v>7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1.5" customHeight="1" x14ac:dyDescent="0.25">
      <c r="A21" s="145" t="s">
        <v>72</v>
      </c>
      <c r="B21" s="680">
        <v>0</v>
      </c>
      <c r="C21" s="647">
        <v>0</v>
      </c>
      <c r="D21" s="698">
        <f t="shared" si="10"/>
        <v>0</v>
      </c>
      <c r="E21" s="680">
        <v>0</v>
      </c>
      <c r="F21" s="647">
        <v>0</v>
      </c>
      <c r="G21" s="719">
        <f t="shared" si="11"/>
        <v>0</v>
      </c>
      <c r="H21" s="680">
        <v>0</v>
      </c>
      <c r="I21" s="647">
        <v>0</v>
      </c>
      <c r="J21" s="698">
        <f t="shared" si="12"/>
        <v>0</v>
      </c>
      <c r="K21" s="734">
        <v>0</v>
      </c>
      <c r="L21" s="735">
        <v>0</v>
      </c>
      <c r="M21" s="736">
        <f t="shared" si="13"/>
        <v>0</v>
      </c>
      <c r="N21" s="661">
        <f t="shared" si="14"/>
        <v>0</v>
      </c>
      <c r="O21" s="661">
        <f t="shared" si="14"/>
        <v>0</v>
      </c>
      <c r="P21" s="662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45" t="s">
        <v>73</v>
      </c>
      <c r="B22" s="680">
        <v>2</v>
      </c>
      <c r="C22" s="647">
        <v>0</v>
      </c>
      <c r="D22" s="698">
        <f t="shared" si="10"/>
        <v>2</v>
      </c>
      <c r="E22" s="680">
        <v>1</v>
      </c>
      <c r="F22" s="647">
        <v>0</v>
      </c>
      <c r="G22" s="719">
        <f t="shared" si="11"/>
        <v>1</v>
      </c>
      <c r="H22" s="680">
        <v>2</v>
      </c>
      <c r="I22" s="647">
        <v>0</v>
      </c>
      <c r="J22" s="698">
        <f t="shared" si="12"/>
        <v>2</v>
      </c>
      <c r="K22" s="734">
        <v>3</v>
      </c>
      <c r="L22" s="735">
        <v>0</v>
      </c>
      <c r="M22" s="736">
        <f t="shared" si="13"/>
        <v>3</v>
      </c>
      <c r="N22" s="661">
        <f t="shared" si="14"/>
        <v>8</v>
      </c>
      <c r="O22" s="661">
        <f t="shared" si="14"/>
        <v>0</v>
      </c>
      <c r="P22" s="662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3" customHeight="1" x14ac:dyDescent="0.25">
      <c r="A23" s="145" t="s">
        <v>81</v>
      </c>
      <c r="B23" s="680">
        <v>1</v>
      </c>
      <c r="C23" s="647">
        <v>0</v>
      </c>
      <c r="D23" s="698">
        <f t="shared" si="10"/>
        <v>1</v>
      </c>
      <c r="E23" s="680">
        <v>1</v>
      </c>
      <c r="F23" s="647">
        <v>0</v>
      </c>
      <c r="G23" s="719">
        <f t="shared" si="11"/>
        <v>1</v>
      </c>
      <c r="H23" s="680">
        <v>1</v>
      </c>
      <c r="I23" s="647">
        <v>0</v>
      </c>
      <c r="J23" s="698">
        <f t="shared" si="12"/>
        <v>1</v>
      </c>
      <c r="K23" s="734">
        <v>0</v>
      </c>
      <c r="L23" s="735">
        <v>0</v>
      </c>
      <c r="M23" s="736">
        <f t="shared" si="13"/>
        <v>0</v>
      </c>
      <c r="N23" s="661">
        <f t="shared" si="14"/>
        <v>3</v>
      </c>
      <c r="O23" s="661">
        <f t="shared" si="14"/>
        <v>0</v>
      </c>
      <c r="P23" s="662">
        <f t="shared" si="14"/>
        <v>3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1.5" customHeight="1" x14ac:dyDescent="0.25">
      <c r="A24" s="145" t="s">
        <v>78</v>
      </c>
      <c r="B24" s="680">
        <v>0</v>
      </c>
      <c r="C24" s="647">
        <v>0</v>
      </c>
      <c r="D24" s="698">
        <f t="shared" si="10"/>
        <v>0</v>
      </c>
      <c r="E24" s="680">
        <v>0</v>
      </c>
      <c r="F24" s="647">
        <v>0</v>
      </c>
      <c r="G24" s="719">
        <f t="shared" si="11"/>
        <v>0</v>
      </c>
      <c r="H24" s="680">
        <v>0</v>
      </c>
      <c r="I24" s="647">
        <v>0</v>
      </c>
      <c r="J24" s="698">
        <f t="shared" si="12"/>
        <v>0</v>
      </c>
      <c r="K24" s="734">
        <v>0</v>
      </c>
      <c r="L24" s="735">
        <v>0</v>
      </c>
      <c r="M24" s="736">
        <f t="shared" si="13"/>
        <v>0</v>
      </c>
      <c r="N24" s="661">
        <f t="shared" si="14"/>
        <v>0</v>
      </c>
      <c r="O24" s="661">
        <f t="shared" si="14"/>
        <v>0</v>
      </c>
      <c r="P24" s="662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74</v>
      </c>
      <c r="B25" s="680">
        <v>0</v>
      </c>
      <c r="C25" s="647">
        <v>0</v>
      </c>
      <c r="D25" s="698">
        <f t="shared" si="10"/>
        <v>0</v>
      </c>
      <c r="E25" s="680">
        <v>0</v>
      </c>
      <c r="F25" s="647">
        <v>0</v>
      </c>
      <c r="G25" s="719">
        <f t="shared" si="11"/>
        <v>0</v>
      </c>
      <c r="H25" s="680">
        <v>0</v>
      </c>
      <c r="I25" s="647">
        <v>0</v>
      </c>
      <c r="J25" s="698">
        <f t="shared" si="12"/>
        <v>0</v>
      </c>
      <c r="K25" s="734">
        <v>0</v>
      </c>
      <c r="L25" s="735">
        <v>0</v>
      </c>
      <c r="M25" s="736">
        <f t="shared" si="13"/>
        <v>0</v>
      </c>
      <c r="N25" s="661">
        <f t="shared" si="14"/>
        <v>0</v>
      </c>
      <c r="O25" s="661">
        <f t="shared" si="14"/>
        <v>0</v>
      </c>
      <c r="P25" s="662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49.5" customHeight="1" thickBot="1" x14ac:dyDescent="0.3">
      <c r="A26" s="145" t="s">
        <v>79</v>
      </c>
      <c r="B26" s="680">
        <v>1</v>
      </c>
      <c r="C26" s="647">
        <v>0</v>
      </c>
      <c r="D26" s="698">
        <f t="shared" si="10"/>
        <v>1</v>
      </c>
      <c r="E26" s="712">
        <v>2</v>
      </c>
      <c r="F26" s="713">
        <v>0</v>
      </c>
      <c r="G26" s="720">
        <f t="shared" si="11"/>
        <v>2</v>
      </c>
      <c r="H26" s="680">
        <v>0</v>
      </c>
      <c r="I26" s="647">
        <v>0</v>
      </c>
      <c r="J26" s="698">
        <f t="shared" si="12"/>
        <v>0</v>
      </c>
      <c r="K26" s="734">
        <v>0</v>
      </c>
      <c r="L26" s="735">
        <v>0</v>
      </c>
      <c r="M26" s="736">
        <f t="shared" si="13"/>
        <v>0</v>
      </c>
      <c r="N26" s="661">
        <f t="shared" si="14"/>
        <v>3</v>
      </c>
      <c r="O26" s="661">
        <f t="shared" si="14"/>
        <v>0</v>
      </c>
      <c r="P26" s="662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24.75" customHeight="1" thickBot="1" x14ac:dyDescent="0.3">
      <c r="A27" s="665" t="s">
        <v>12</v>
      </c>
      <c r="B27" s="699">
        <f t="shared" ref="B27:P27" si="15">SUM(B19:B26)</f>
        <v>7</v>
      </c>
      <c r="C27" s="700">
        <f t="shared" si="15"/>
        <v>1</v>
      </c>
      <c r="D27" s="701">
        <f t="shared" si="15"/>
        <v>8</v>
      </c>
      <c r="E27" s="699">
        <f t="shared" si="15"/>
        <v>8</v>
      </c>
      <c r="F27" s="700">
        <f t="shared" si="15"/>
        <v>0</v>
      </c>
      <c r="G27" s="721">
        <f t="shared" si="15"/>
        <v>8</v>
      </c>
      <c r="H27" s="699">
        <f t="shared" si="15"/>
        <v>6</v>
      </c>
      <c r="I27" s="700">
        <f t="shared" si="15"/>
        <v>0</v>
      </c>
      <c r="J27" s="701">
        <f t="shared" si="15"/>
        <v>6</v>
      </c>
      <c r="K27" s="739">
        <f t="shared" si="15"/>
        <v>5</v>
      </c>
      <c r="L27" s="740">
        <f t="shared" si="15"/>
        <v>0</v>
      </c>
      <c r="M27" s="701">
        <f t="shared" si="15"/>
        <v>5</v>
      </c>
      <c r="N27" s="668">
        <f t="shared" si="15"/>
        <v>26</v>
      </c>
      <c r="O27" s="668">
        <f t="shared" si="15"/>
        <v>1</v>
      </c>
      <c r="P27" s="668">
        <f t="shared" si="15"/>
        <v>27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29.25" customHeight="1" thickBot="1" x14ac:dyDescent="0.3">
      <c r="A28" s="665" t="s">
        <v>60</v>
      </c>
      <c r="B28" s="702"/>
      <c r="C28" s="703"/>
      <c r="D28" s="704"/>
      <c r="E28" s="702"/>
      <c r="F28" s="703"/>
      <c r="G28" s="722"/>
      <c r="H28" s="702"/>
      <c r="I28" s="703"/>
      <c r="J28" s="704"/>
      <c r="K28" s="739"/>
      <c r="L28" s="740"/>
      <c r="M28" s="701"/>
      <c r="N28" s="670"/>
      <c r="O28" s="669"/>
      <c r="P28" s="671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61.5" customHeight="1" x14ac:dyDescent="0.25">
      <c r="A29" s="230" t="s">
        <v>80</v>
      </c>
      <c r="B29" s="696">
        <v>0</v>
      </c>
      <c r="C29" s="697">
        <v>0</v>
      </c>
      <c r="D29" s="681">
        <f>B29+C29</f>
        <v>0</v>
      </c>
      <c r="E29" s="696">
        <v>0</v>
      </c>
      <c r="F29" s="697">
        <v>0</v>
      </c>
      <c r="G29" s="719">
        <f>E29+F29</f>
        <v>0</v>
      </c>
      <c r="H29" s="696">
        <v>0</v>
      </c>
      <c r="I29" s="697">
        <v>0</v>
      </c>
      <c r="J29" s="698">
        <f>H29+I29</f>
        <v>0</v>
      </c>
      <c r="K29" s="734">
        <v>0</v>
      </c>
      <c r="L29" s="735">
        <v>0</v>
      </c>
      <c r="M29" s="698">
        <f>K29+L29</f>
        <v>0</v>
      </c>
      <c r="N29" s="659">
        <f>B29+E29+H29+K29</f>
        <v>0</v>
      </c>
      <c r="O29" s="658">
        <f>C29+F29+I29+L29</f>
        <v>0</v>
      </c>
      <c r="P29" s="660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34.5" customHeight="1" x14ac:dyDescent="0.25">
      <c r="A30" s="145" t="s">
        <v>76</v>
      </c>
      <c r="B30" s="680">
        <v>0</v>
      </c>
      <c r="C30" s="647">
        <v>0</v>
      </c>
      <c r="D30" s="681">
        <f t="shared" ref="D30:D35" si="16">B30+C30</f>
        <v>0</v>
      </c>
      <c r="E30" s="680">
        <v>0</v>
      </c>
      <c r="F30" s="647">
        <v>0</v>
      </c>
      <c r="G30" s="719">
        <f t="shared" ref="G30:G35" si="17">E30+F30</f>
        <v>0</v>
      </c>
      <c r="H30" s="680">
        <v>0</v>
      </c>
      <c r="I30" s="647">
        <v>0</v>
      </c>
      <c r="J30" s="698">
        <f>H30+I30</f>
        <v>0</v>
      </c>
      <c r="K30" s="734">
        <v>0</v>
      </c>
      <c r="L30" s="735">
        <v>0</v>
      </c>
      <c r="M30" s="698">
        <f t="shared" ref="M30:M35" si="18">K30+L30</f>
        <v>0</v>
      </c>
      <c r="N30" s="659">
        <f t="shared" ref="N30:P35" si="19">B30+E30+H30+K30</f>
        <v>0</v>
      </c>
      <c r="O30" s="658">
        <f t="shared" si="19"/>
        <v>0</v>
      </c>
      <c r="P30" s="660">
        <f t="shared" si="19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40.5" customHeight="1" x14ac:dyDescent="0.25">
      <c r="A31" s="145" t="s">
        <v>72</v>
      </c>
      <c r="B31" s="680">
        <v>0</v>
      </c>
      <c r="C31" s="647">
        <v>0</v>
      </c>
      <c r="D31" s="681">
        <f t="shared" si="16"/>
        <v>0</v>
      </c>
      <c r="E31" s="680">
        <v>0</v>
      </c>
      <c r="F31" s="647">
        <v>0</v>
      </c>
      <c r="G31" s="719">
        <f t="shared" si="17"/>
        <v>0</v>
      </c>
      <c r="H31" s="680">
        <v>0</v>
      </c>
      <c r="I31" s="647">
        <v>0</v>
      </c>
      <c r="J31" s="698">
        <f t="shared" ref="J31:J35" si="20">H31+I31</f>
        <v>0</v>
      </c>
      <c r="K31" s="734">
        <v>0</v>
      </c>
      <c r="L31" s="735">
        <v>0</v>
      </c>
      <c r="M31" s="698">
        <f t="shared" si="18"/>
        <v>0</v>
      </c>
      <c r="N31" s="659">
        <f t="shared" si="19"/>
        <v>0</v>
      </c>
      <c r="O31" s="658">
        <f t="shared" si="19"/>
        <v>0</v>
      </c>
      <c r="P31" s="660">
        <f t="shared" si="19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36" customHeight="1" x14ac:dyDescent="0.25">
      <c r="A32" s="145" t="s">
        <v>73</v>
      </c>
      <c r="B32" s="680">
        <v>0</v>
      </c>
      <c r="C32" s="647">
        <v>0</v>
      </c>
      <c r="D32" s="681">
        <f t="shared" si="16"/>
        <v>0</v>
      </c>
      <c r="E32" s="680">
        <v>0</v>
      </c>
      <c r="F32" s="647">
        <v>0</v>
      </c>
      <c r="G32" s="719">
        <f t="shared" si="17"/>
        <v>0</v>
      </c>
      <c r="H32" s="680">
        <v>0</v>
      </c>
      <c r="I32" s="647">
        <v>0</v>
      </c>
      <c r="J32" s="698">
        <f t="shared" si="20"/>
        <v>0</v>
      </c>
      <c r="K32" s="734">
        <v>0</v>
      </c>
      <c r="L32" s="735">
        <v>0</v>
      </c>
      <c r="M32" s="698">
        <f t="shared" si="18"/>
        <v>0</v>
      </c>
      <c r="N32" s="659">
        <f t="shared" si="19"/>
        <v>0</v>
      </c>
      <c r="O32" s="658">
        <f t="shared" si="19"/>
        <v>0</v>
      </c>
      <c r="P32" s="660">
        <f t="shared" si="19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53.25" customHeight="1" x14ac:dyDescent="0.25">
      <c r="A33" s="145" t="s">
        <v>77</v>
      </c>
      <c r="B33" s="680">
        <v>0</v>
      </c>
      <c r="C33" s="647">
        <v>0</v>
      </c>
      <c r="D33" s="681">
        <f t="shared" si="16"/>
        <v>0</v>
      </c>
      <c r="E33" s="680">
        <v>0</v>
      </c>
      <c r="F33" s="647">
        <v>0</v>
      </c>
      <c r="G33" s="719">
        <f t="shared" si="17"/>
        <v>0</v>
      </c>
      <c r="H33" s="680">
        <v>0</v>
      </c>
      <c r="I33" s="647">
        <v>0</v>
      </c>
      <c r="J33" s="698">
        <f t="shared" si="20"/>
        <v>0</v>
      </c>
      <c r="K33" s="734">
        <v>0</v>
      </c>
      <c r="L33" s="735">
        <v>0</v>
      </c>
      <c r="M33" s="698">
        <f t="shared" si="18"/>
        <v>0</v>
      </c>
      <c r="N33" s="659">
        <f t="shared" si="19"/>
        <v>0</v>
      </c>
      <c r="O33" s="658">
        <f t="shared" si="19"/>
        <v>0</v>
      </c>
      <c r="P33" s="660">
        <f t="shared" si="19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4.5" customHeight="1" x14ac:dyDescent="0.25">
      <c r="A34" s="145" t="s">
        <v>78</v>
      </c>
      <c r="B34" s="680">
        <v>0</v>
      </c>
      <c r="C34" s="647">
        <v>0</v>
      </c>
      <c r="D34" s="681">
        <f t="shared" si="16"/>
        <v>0</v>
      </c>
      <c r="E34" s="680">
        <v>0</v>
      </c>
      <c r="F34" s="647">
        <v>0</v>
      </c>
      <c r="G34" s="719">
        <f t="shared" si="17"/>
        <v>0</v>
      </c>
      <c r="H34" s="680">
        <v>0</v>
      </c>
      <c r="I34" s="647">
        <v>0</v>
      </c>
      <c r="J34" s="698">
        <f t="shared" si="20"/>
        <v>0</v>
      </c>
      <c r="K34" s="734">
        <v>0</v>
      </c>
      <c r="L34" s="735">
        <v>0</v>
      </c>
      <c r="M34" s="698">
        <f t="shared" si="18"/>
        <v>0</v>
      </c>
      <c r="N34" s="659">
        <f t="shared" si="19"/>
        <v>0</v>
      </c>
      <c r="O34" s="658">
        <f t="shared" si="19"/>
        <v>0</v>
      </c>
      <c r="P34" s="660">
        <f t="shared" si="19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19.5" customHeight="1" thickBot="1" x14ac:dyDescent="0.3">
      <c r="A35" s="339" t="s">
        <v>74</v>
      </c>
      <c r="B35" s="741">
        <v>0</v>
      </c>
      <c r="C35" s="742">
        <v>0</v>
      </c>
      <c r="D35" s="743">
        <f t="shared" si="16"/>
        <v>0</v>
      </c>
      <c r="E35" s="741">
        <v>0</v>
      </c>
      <c r="F35" s="742">
        <v>0</v>
      </c>
      <c r="G35" s="750">
        <f t="shared" si="17"/>
        <v>0</v>
      </c>
      <c r="H35" s="741">
        <v>0</v>
      </c>
      <c r="I35" s="742">
        <v>0</v>
      </c>
      <c r="J35" s="751">
        <f t="shared" si="20"/>
        <v>0</v>
      </c>
      <c r="K35" s="737">
        <v>0</v>
      </c>
      <c r="L35" s="738">
        <v>0</v>
      </c>
      <c r="M35" s="751">
        <f t="shared" si="18"/>
        <v>0</v>
      </c>
      <c r="N35" s="664">
        <f t="shared" si="19"/>
        <v>0</v>
      </c>
      <c r="O35" s="663">
        <f t="shared" si="19"/>
        <v>0</v>
      </c>
      <c r="P35" s="752">
        <f t="shared" si="19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34.5" customHeight="1" thickBot="1" x14ac:dyDescent="0.3">
      <c r="A36" s="665" t="s">
        <v>61</v>
      </c>
      <c r="B36" s="699">
        <f t="shared" ref="B36:O36" si="21">SUM(B29:B35)</f>
        <v>0</v>
      </c>
      <c r="C36" s="700">
        <f t="shared" si="21"/>
        <v>0</v>
      </c>
      <c r="D36" s="701">
        <f t="shared" si="21"/>
        <v>0</v>
      </c>
      <c r="E36" s="699">
        <f t="shared" si="21"/>
        <v>0</v>
      </c>
      <c r="F36" s="700">
        <f t="shared" si="21"/>
        <v>0</v>
      </c>
      <c r="G36" s="721">
        <f t="shared" si="21"/>
        <v>0</v>
      </c>
      <c r="H36" s="699">
        <f t="shared" si="21"/>
        <v>0</v>
      </c>
      <c r="I36" s="700">
        <f t="shared" si="21"/>
        <v>0</v>
      </c>
      <c r="J36" s="701">
        <f t="shared" si="21"/>
        <v>0</v>
      </c>
      <c r="K36" s="699">
        <f t="shared" si="21"/>
        <v>0</v>
      </c>
      <c r="L36" s="700">
        <f t="shared" si="21"/>
        <v>0</v>
      </c>
      <c r="M36" s="701">
        <f t="shared" si="21"/>
        <v>0</v>
      </c>
      <c r="N36" s="668">
        <f t="shared" si="21"/>
        <v>0</v>
      </c>
      <c r="O36" s="667">
        <f t="shared" si="21"/>
        <v>0</v>
      </c>
      <c r="P36" s="753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24" customHeight="1" thickBot="1" x14ac:dyDescent="0.3">
      <c r="A37" s="754" t="s">
        <v>70</v>
      </c>
      <c r="B37" s="709">
        <f t="shared" ref="B37:P37" si="22">B27</f>
        <v>7</v>
      </c>
      <c r="C37" s="710">
        <f t="shared" si="22"/>
        <v>1</v>
      </c>
      <c r="D37" s="711">
        <f t="shared" si="22"/>
        <v>8</v>
      </c>
      <c r="E37" s="677">
        <f t="shared" si="22"/>
        <v>8</v>
      </c>
      <c r="F37" s="677">
        <f t="shared" si="22"/>
        <v>0</v>
      </c>
      <c r="G37" s="724">
        <f t="shared" si="22"/>
        <v>8</v>
      </c>
      <c r="H37" s="709">
        <f t="shared" si="22"/>
        <v>6</v>
      </c>
      <c r="I37" s="710">
        <f t="shared" si="22"/>
        <v>0</v>
      </c>
      <c r="J37" s="711">
        <f t="shared" si="22"/>
        <v>6</v>
      </c>
      <c r="K37" s="709">
        <f t="shared" si="22"/>
        <v>5</v>
      </c>
      <c r="L37" s="710">
        <f t="shared" si="22"/>
        <v>0</v>
      </c>
      <c r="M37" s="711">
        <f t="shared" si="22"/>
        <v>5</v>
      </c>
      <c r="N37" s="677">
        <f t="shared" si="22"/>
        <v>26</v>
      </c>
      <c r="O37" s="676">
        <f t="shared" si="22"/>
        <v>1</v>
      </c>
      <c r="P37" s="755">
        <f t="shared" si="22"/>
        <v>27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25.15" customHeight="1" thickBot="1" x14ac:dyDescent="0.3">
      <c r="A38" s="675" t="s">
        <v>60</v>
      </c>
      <c r="B38" s="706">
        <f>B36</f>
        <v>0</v>
      </c>
      <c r="C38" s="707">
        <f t="shared" ref="C38:J38" si="23">C36</f>
        <v>0</v>
      </c>
      <c r="D38" s="708">
        <f t="shared" si="23"/>
        <v>0</v>
      </c>
      <c r="E38" s="673">
        <f t="shared" si="23"/>
        <v>0</v>
      </c>
      <c r="F38" s="673">
        <f t="shared" si="23"/>
        <v>0</v>
      </c>
      <c r="G38" s="723">
        <f t="shared" si="23"/>
        <v>0</v>
      </c>
      <c r="H38" s="706">
        <f t="shared" si="23"/>
        <v>0</v>
      </c>
      <c r="I38" s="707">
        <f t="shared" si="23"/>
        <v>0</v>
      </c>
      <c r="J38" s="708">
        <f t="shared" si="23"/>
        <v>0</v>
      </c>
      <c r="K38" s="706">
        <f>K28</f>
        <v>0</v>
      </c>
      <c r="L38" s="707">
        <f>L28</f>
        <v>0</v>
      </c>
      <c r="M38" s="708">
        <f>M28</f>
        <v>0</v>
      </c>
      <c r="N38" s="673">
        <f>N36</f>
        <v>0</v>
      </c>
      <c r="O38" s="672">
        <f>O36</f>
        <v>0</v>
      </c>
      <c r="P38" s="674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25.9" customHeight="1" thickBot="1" x14ac:dyDescent="0.3">
      <c r="A39" s="683" t="s">
        <v>117</v>
      </c>
      <c r="B39" s="709">
        <f t="shared" ref="B39:I39" si="24">SUM(B37:B38)</f>
        <v>7</v>
      </c>
      <c r="C39" s="710">
        <f t="shared" si="24"/>
        <v>1</v>
      </c>
      <c r="D39" s="711">
        <f>SUM(D37:D38)</f>
        <v>8</v>
      </c>
      <c r="E39" s="677">
        <f t="shared" si="24"/>
        <v>8</v>
      </c>
      <c r="F39" s="677">
        <f t="shared" si="24"/>
        <v>0</v>
      </c>
      <c r="G39" s="724">
        <f>SUM(G37:G38)</f>
        <v>8</v>
      </c>
      <c r="H39" s="709">
        <f t="shared" si="24"/>
        <v>6</v>
      </c>
      <c r="I39" s="710">
        <f t="shared" si="24"/>
        <v>0</v>
      </c>
      <c r="J39" s="711">
        <f>SUM(J37:J38)</f>
        <v>6</v>
      </c>
      <c r="K39" s="739">
        <f>SUM(K37:K38)</f>
        <v>5</v>
      </c>
      <c r="L39" s="740">
        <f>SUM(L37:L38)</f>
        <v>0</v>
      </c>
      <c r="M39" s="701">
        <f>SUM(M37:M38)</f>
        <v>5</v>
      </c>
      <c r="N39" s="677">
        <f>B39+E39+H39+K39</f>
        <v>26</v>
      </c>
      <c r="O39" s="677">
        <f>C39+F39+I39+L39</f>
        <v>1</v>
      </c>
      <c r="P39" s="677">
        <f>D39+G39+J39+M39</f>
        <v>27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33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15.75" x14ac:dyDescent="0.25">
      <c r="A41" s="678"/>
      <c r="B41" s="678"/>
      <c r="C41" s="678"/>
      <c r="D41" s="678"/>
      <c r="E41" s="678"/>
      <c r="F41" s="678"/>
      <c r="G41" s="678"/>
      <c r="H41" s="678"/>
      <c r="I41" s="679"/>
      <c r="J41" s="679"/>
      <c r="K41" s="125"/>
      <c r="L41" s="125"/>
      <c r="M41" s="125"/>
      <c r="N41" s="125"/>
      <c r="O41" s="125"/>
      <c r="P41" s="125"/>
    </row>
    <row r="42" spans="1:115" s="127" customFormat="1" ht="15.75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520"/>
      <c r="B1" s="1520"/>
      <c r="C1" s="1520"/>
      <c r="D1" s="1520"/>
      <c r="E1" s="1520"/>
      <c r="F1" s="1520"/>
      <c r="G1" s="1520"/>
      <c r="H1" s="1520"/>
      <c r="I1" s="1520"/>
      <c r="J1" s="1520"/>
      <c r="K1" s="1520"/>
      <c r="L1" s="1520"/>
      <c r="M1" s="1520"/>
      <c r="N1" s="1520"/>
      <c r="O1" s="1520"/>
      <c r="P1" s="1520"/>
      <c r="Q1" s="1520"/>
      <c r="R1" s="1520"/>
      <c r="S1" s="1520"/>
      <c r="T1" s="1520"/>
    </row>
    <row r="2" spans="1:20" ht="20.25" customHeight="1" x14ac:dyDescent="0.35">
      <c r="A2" s="1520" t="s">
        <v>24</v>
      </c>
      <c r="B2" s="1520"/>
      <c r="C2" s="1520"/>
      <c r="D2" s="1520"/>
      <c r="E2" s="1520"/>
      <c r="F2" s="1520"/>
      <c r="G2" s="1520"/>
      <c r="H2" s="1520"/>
      <c r="I2" s="1520"/>
      <c r="J2" s="1520"/>
      <c r="K2" s="1520"/>
      <c r="L2" s="1520"/>
      <c r="M2" s="1520"/>
      <c r="N2" s="1520"/>
      <c r="O2" s="1520"/>
      <c r="P2" s="1520"/>
    </row>
    <row r="3" spans="1:20" ht="24.75" customHeight="1" x14ac:dyDescent="0.35">
      <c r="A3" s="1520" t="s">
        <v>57</v>
      </c>
      <c r="B3" s="1520"/>
      <c r="C3" s="1520"/>
      <c r="D3" s="1520"/>
      <c r="E3" s="1520"/>
      <c r="F3" s="1520"/>
      <c r="G3" s="1520"/>
      <c r="H3" s="1520"/>
      <c r="I3" s="1520"/>
      <c r="J3" s="1520"/>
      <c r="K3" s="1520"/>
      <c r="L3" s="1520"/>
      <c r="M3" s="1520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521" t="s">
        <v>0</v>
      </c>
      <c r="B5" s="1524" t="s">
        <v>18</v>
      </c>
      <c r="C5" s="1525"/>
      <c r="D5" s="1526"/>
      <c r="E5" s="1524" t="s">
        <v>19</v>
      </c>
      <c r="F5" s="1525"/>
      <c r="G5" s="1526"/>
      <c r="H5" s="1524" t="s">
        <v>20</v>
      </c>
      <c r="I5" s="1525"/>
      <c r="J5" s="1526"/>
      <c r="K5" s="1527" t="s">
        <v>25</v>
      </c>
      <c r="L5" s="1528"/>
      <c r="M5" s="1529"/>
      <c r="N5" s="9"/>
      <c r="O5" s="9"/>
    </row>
    <row r="6" spans="1:20" ht="33" customHeight="1" thickBot="1" x14ac:dyDescent="0.4">
      <c r="A6" s="1522"/>
      <c r="B6" s="1514" t="s">
        <v>23</v>
      </c>
      <c r="C6" s="1515"/>
      <c r="D6" s="1516"/>
      <c r="E6" s="1514" t="s">
        <v>23</v>
      </c>
      <c r="F6" s="1515"/>
      <c r="G6" s="1516"/>
      <c r="H6" s="1514" t="s">
        <v>23</v>
      </c>
      <c r="I6" s="1517"/>
      <c r="J6" s="1518"/>
      <c r="K6" s="1530"/>
      <c r="L6" s="1531"/>
      <c r="M6" s="1532"/>
      <c r="N6" s="9"/>
      <c r="O6" s="9"/>
    </row>
    <row r="7" spans="1:20" ht="99.75" customHeight="1" thickBot="1" x14ac:dyDescent="0.4">
      <c r="A7" s="1523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519" t="s">
        <v>31</v>
      </c>
      <c r="B35" s="1519"/>
      <c r="C35" s="1519"/>
      <c r="D35" s="1519"/>
      <c r="E35" s="1519"/>
      <c r="F35" s="1519"/>
      <c r="G35" s="1519"/>
      <c r="H35" s="1519"/>
      <c r="I35" s="1519"/>
      <c r="J35" s="1519"/>
      <c r="K35" s="1519"/>
      <c r="L35" s="1519"/>
      <c r="M35" s="1519"/>
      <c r="N35" s="1519"/>
      <c r="O35" s="1519"/>
      <c r="P35" s="1519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G17" sqref="G17"/>
    </sheetView>
  </sheetViews>
  <sheetFormatPr defaultRowHeight="26.25" x14ac:dyDescent="0.4"/>
  <cols>
    <col min="1" max="1" width="9.140625" style="895"/>
    <col min="2" max="2" width="87.85546875" style="895" customWidth="1"/>
    <col min="3" max="3" width="15" style="895" customWidth="1"/>
    <col min="4" max="4" width="17.140625" style="895" customWidth="1"/>
    <col min="5" max="5" width="14.42578125" style="899" customWidth="1"/>
    <col min="6" max="6" width="13.85546875" style="895" customWidth="1"/>
    <col min="7" max="7" width="22.5703125" style="895" customWidth="1"/>
    <col min="8" max="8" width="16.140625" style="899" customWidth="1"/>
    <col min="9" max="9" width="13.85546875" style="895" customWidth="1"/>
    <col min="10" max="10" width="20" style="895" customWidth="1"/>
    <col min="11" max="11" width="16.5703125" style="899" customWidth="1"/>
    <col min="12" max="12" width="15.42578125" style="895" customWidth="1"/>
    <col min="13" max="13" width="19.85546875" style="895" customWidth="1"/>
    <col min="14" max="14" width="17.42578125" style="899" customWidth="1"/>
    <col min="15" max="16" width="10.85546875" style="895" customWidth="1"/>
    <col min="17" max="17" width="9.140625" style="895"/>
    <col min="18" max="18" width="12.85546875" style="895" customWidth="1"/>
    <col min="19" max="19" width="23.42578125" style="895" customWidth="1"/>
    <col min="20" max="21" width="9.140625" style="895"/>
    <col min="22" max="22" width="10.5703125" style="895" customWidth="1"/>
    <col min="23" max="23" width="11.140625" style="895" customWidth="1"/>
    <col min="24" max="257" width="9.140625" style="895"/>
    <col min="258" max="258" width="87.85546875" style="895" customWidth="1"/>
    <col min="259" max="259" width="15" style="895" customWidth="1"/>
    <col min="260" max="260" width="17.140625" style="895" customWidth="1"/>
    <col min="261" max="261" width="14.42578125" style="895" customWidth="1"/>
    <col min="262" max="262" width="13.85546875" style="895" customWidth="1"/>
    <col min="263" max="263" width="22.5703125" style="895" customWidth="1"/>
    <col min="264" max="264" width="16.140625" style="895" customWidth="1"/>
    <col min="265" max="265" width="13.85546875" style="895" customWidth="1"/>
    <col min="266" max="266" width="20" style="895" customWidth="1"/>
    <col min="267" max="267" width="16.5703125" style="895" customWidth="1"/>
    <col min="268" max="268" width="15.42578125" style="895" customWidth="1"/>
    <col min="269" max="269" width="19.85546875" style="895" customWidth="1"/>
    <col min="270" max="270" width="17.42578125" style="895" customWidth="1"/>
    <col min="271" max="272" width="10.85546875" style="895" customWidth="1"/>
    <col min="273" max="273" width="9.140625" style="895"/>
    <col min="274" max="274" width="12.85546875" style="895" customWidth="1"/>
    <col min="275" max="275" width="23.42578125" style="895" customWidth="1"/>
    <col min="276" max="277" width="9.140625" style="895"/>
    <col min="278" max="278" width="10.5703125" style="895" customWidth="1"/>
    <col min="279" max="279" width="11.140625" style="895" customWidth="1"/>
    <col min="280" max="513" width="9.140625" style="895"/>
    <col min="514" max="514" width="87.85546875" style="895" customWidth="1"/>
    <col min="515" max="515" width="15" style="895" customWidth="1"/>
    <col min="516" max="516" width="17.140625" style="895" customWidth="1"/>
    <col min="517" max="517" width="14.42578125" style="895" customWidth="1"/>
    <col min="518" max="518" width="13.85546875" style="895" customWidth="1"/>
    <col min="519" max="519" width="22.5703125" style="895" customWidth="1"/>
    <col min="520" max="520" width="16.140625" style="895" customWidth="1"/>
    <col min="521" max="521" width="13.85546875" style="895" customWidth="1"/>
    <col min="522" max="522" width="20" style="895" customWidth="1"/>
    <col min="523" max="523" width="16.5703125" style="895" customWidth="1"/>
    <col min="524" max="524" width="15.42578125" style="895" customWidth="1"/>
    <col min="525" max="525" width="19.85546875" style="895" customWidth="1"/>
    <col min="526" max="526" width="17.42578125" style="895" customWidth="1"/>
    <col min="527" max="528" width="10.85546875" style="895" customWidth="1"/>
    <col min="529" max="529" width="9.140625" style="895"/>
    <col min="530" max="530" width="12.85546875" style="895" customWidth="1"/>
    <col min="531" max="531" width="23.42578125" style="895" customWidth="1"/>
    <col min="532" max="533" width="9.140625" style="895"/>
    <col min="534" max="534" width="10.5703125" style="895" customWidth="1"/>
    <col min="535" max="535" width="11.140625" style="895" customWidth="1"/>
    <col min="536" max="769" width="9.140625" style="895"/>
    <col min="770" max="770" width="87.85546875" style="895" customWidth="1"/>
    <col min="771" max="771" width="15" style="895" customWidth="1"/>
    <col min="772" max="772" width="17.140625" style="895" customWidth="1"/>
    <col min="773" max="773" width="14.42578125" style="895" customWidth="1"/>
    <col min="774" max="774" width="13.85546875" style="895" customWidth="1"/>
    <col min="775" max="775" width="22.5703125" style="895" customWidth="1"/>
    <col min="776" max="776" width="16.140625" style="895" customWidth="1"/>
    <col min="777" max="777" width="13.85546875" style="895" customWidth="1"/>
    <col min="778" max="778" width="20" style="895" customWidth="1"/>
    <col min="779" max="779" width="16.5703125" style="895" customWidth="1"/>
    <col min="780" max="780" width="15.42578125" style="895" customWidth="1"/>
    <col min="781" max="781" width="19.85546875" style="895" customWidth="1"/>
    <col min="782" max="782" width="17.42578125" style="895" customWidth="1"/>
    <col min="783" max="784" width="10.85546875" style="895" customWidth="1"/>
    <col min="785" max="785" width="9.140625" style="895"/>
    <col min="786" max="786" width="12.85546875" style="895" customWidth="1"/>
    <col min="787" max="787" width="23.42578125" style="895" customWidth="1"/>
    <col min="788" max="789" width="9.140625" style="895"/>
    <col min="790" max="790" width="10.5703125" style="895" customWidth="1"/>
    <col min="791" max="791" width="11.140625" style="895" customWidth="1"/>
    <col min="792" max="1025" width="9.140625" style="895"/>
    <col min="1026" max="1026" width="87.85546875" style="895" customWidth="1"/>
    <col min="1027" max="1027" width="15" style="895" customWidth="1"/>
    <col min="1028" max="1028" width="17.140625" style="895" customWidth="1"/>
    <col min="1029" max="1029" width="14.42578125" style="895" customWidth="1"/>
    <col min="1030" max="1030" width="13.85546875" style="895" customWidth="1"/>
    <col min="1031" max="1031" width="22.5703125" style="895" customWidth="1"/>
    <col min="1032" max="1032" width="16.140625" style="895" customWidth="1"/>
    <col min="1033" max="1033" width="13.85546875" style="895" customWidth="1"/>
    <col min="1034" max="1034" width="20" style="895" customWidth="1"/>
    <col min="1035" max="1035" width="16.5703125" style="895" customWidth="1"/>
    <col min="1036" max="1036" width="15.42578125" style="895" customWidth="1"/>
    <col min="1037" max="1037" width="19.85546875" style="895" customWidth="1"/>
    <col min="1038" max="1038" width="17.42578125" style="895" customWidth="1"/>
    <col min="1039" max="1040" width="10.85546875" style="895" customWidth="1"/>
    <col min="1041" max="1041" width="9.140625" style="895"/>
    <col min="1042" max="1042" width="12.85546875" style="895" customWidth="1"/>
    <col min="1043" max="1043" width="23.42578125" style="895" customWidth="1"/>
    <col min="1044" max="1045" width="9.140625" style="895"/>
    <col min="1046" max="1046" width="10.5703125" style="895" customWidth="1"/>
    <col min="1047" max="1047" width="11.140625" style="895" customWidth="1"/>
    <col min="1048" max="1281" width="9.140625" style="895"/>
    <col min="1282" max="1282" width="87.85546875" style="895" customWidth="1"/>
    <col min="1283" max="1283" width="15" style="895" customWidth="1"/>
    <col min="1284" max="1284" width="17.140625" style="895" customWidth="1"/>
    <col min="1285" max="1285" width="14.42578125" style="895" customWidth="1"/>
    <col min="1286" max="1286" width="13.85546875" style="895" customWidth="1"/>
    <col min="1287" max="1287" width="22.5703125" style="895" customWidth="1"/>
    <col min="1288" max="1288" width="16.140625" style="895" customWidth="1"/>
    <col min="1289" max="1289" width="13.85546875" style="895" customWidth="1"/>
    <col min="1290" max="1290" width="20" style="895" customWidth="1"/>
    <col min="1291" max="1291" width="16.5703125" style="895" customWidth="1"/>
    <col min="1292" max="1292" width="15.42578125" style="895" customWidth="1"/>
    <col min="1293" max="1293" width="19.85546875" style="895" customWidth="1"/>
    <col min="1294" max="1294" width="17.42578125" style="895" customWidth="1"/>
    <col min="1295" max="1296" width="10.85546875" style="895" customWidth="1"/>
    <col min="1297" max="1297" width="9.140625" style="895"/>
    <col min="1298" max="1298" width="12.85546875" style="895" customWidth="1"/>
    <col min="1299" max="1299" width="23.42578125" style="895" customWidth="1"/>
    <col min="1300" max="1301" width="9.140625" style="895"/>
    <col min="1302" max="1302" width="10.5703125" style="895" customWidth="1"/>
    <col min="1303" max="1303" width="11.140625" style="895" customWidth="1"/>
    <col min="1304" max="1537" width="9.140625" style="895"/>
    <col min="1538" max="1538" width="87.85546875" style="895" customWidth="1"/>
    <col min="1539" max="1539" width="15" style="895" customWidth="1"/>
    <col min="1540" max="1540" width="17.140625" style="895" customWidth="1"/>
    <col min="1541" max="1541" width="14.42578125" style="895" customWidth="1"/>
    <col min="1542" max="1542" width="13.85546875" style="895" customWidth="1"/>
    <col min="1543" max="1543" width="22.5703125" style="895" customWidth="1"/>
    <col min="1544" max="1544" width="16.140625" style="895" customWidth="1"/>
    <col min="1545" max="1545" width="13.85546875" style="895" customWidth="1"/>
    <col min="1546" max="1546" width="20" style="895" customWidth="1"/>
    <col min="1547" max="1547" width="16.5703125" style="895" customWidth="1"/>
    <col min="1548" max="1548" width="15.42578125" style="895" customWidth="1"/>
    <col min="1549" max="1549" width="19.85546875" style="895" customWidth="1"/>
    <col min="1550" max="1550" width="17.42578125" style="895" customWidth="1"/>
    <col min="1551" max="1552" width="10.85546875" style="895" customWidth="1"/>
    <col min="1553" max="1553" width="9.140625" style="895"/>
    <col min="1554" max="1554" width="12.85546875" style="895" customWidth="1"/>
    <col min="1555" max="1555" width="23.42578125" style="895" customWidth="1"/>
    <col min="1556" max="1557" width="9.140625" style="895"/>
    <col min="1558" max="1558" width="10.5703125" style="895" customWidth="1"/>
    <col min="1559" max="1559" width="11.140625" style="895" customWidth="1"/>
    <col min="1560" max="1793" width="9.140625" style="895"/>
    <col min="1794" max="1794" width="87.85546875" style="895" customWidth="1"/>
    <col min="1795" max="1795" width="15" style="895" customWidth="1"/>
    <col min="1796" max="1796" width="17.140625" style="895" customWidth="1"/>
    <col min="1797" max="1797" width="14.42578125" style="895" customWidth="1"/>
    <col min="1798" max="1798" width="13.85546875" style="895" customWidth="1"/>
    <col min="1799" max="1799" width="22.5703125" style="895" customWidth="1"/>
    <col min="1800" max="1800" width="16.140625" style="895" customWidth="1"/>
    <col min="1801" max="1801" width="13.85546875" style="895" customWidth="1"/>
    <col min="1802" max="1802" width="20" style="895" customWidth="1"/>
    <col min="1803" max="1803" width="16.5703125" style="895" customWidth="1"/>
    <col min="1804" max="1804" width="15.42578125" style="895" customWidth="1"/>
    <col min="1805" max="1805" width="19.85546875" style="895" customWidth="1"/>
    <col min="1806" max="1806" width="17.42578125" style="895" customWidth="1"/>
    <col min="1807" max="1808" width="10.85546875" style="895" customWidth="1"/>
    <col min="1809" max="1809" width="9.140625" style="895"/>
    <col min="1810" max="1810" width="12.85546875" style="895" customWidth="1"/>
    <col min="1811" max="1811" width="23.42578125" style="895" customWidth="1"/>
    <col min="1812" max="1813" width="9.140625" style="895"/>
    <col min="1814" max="1814" width="10.5703125" style="895" customWidth="1"/>
    <col min="1815" max="1815" width="11.140625" style="895" customWidth="1"/>
    <col min="1816" max="2049" width="9.140625" style="895"/>
    <col min="2050" max="2050" width="87.85546875" style="895" customWidth="1"/>
    <col min="2051" max="2051" width="15" style="895" customWidth="1"/>
    <col min="2052" max="2052" width="17.140625" style="895" customWidth="1"/>
    <col min="2053" max="2053" width="14.42578125" style="895" customWidth="1"/>
    <col min="2054" max="2054" width="13.85546875" style="895" customWidth="1"/>
    <col min="2055" max="2055" width="22.5703125" style="895" customWidth="1"/>
    <col min="2056" max="2056" width="16.140625" style="895" customWidth="1"/>
    <col min="2057" max="2057" width="13.85546875" style="895" customWidth="1"/>
    <col min="2058" max="2058" width="20" style="895" customWidth="1"/>
    <col min="2059" max="2059" width="16.5703125" style="895" customWidth="1"/>
    <col min="2060" max="2060" width="15.42578125" style="895" customWidth="1"/>
    <col min="2061" max="2061" width="19.85546875" style="895" customWidth="1"/>
    <col min="2062" max="2062" width="17.42578125" style="895" customWidth="1"/>
    <col min="2063" max="2064" width="10.85546875" style="895" customWidth="1"/>
    <col min="2065" max="2065" width="9.140625" style="895"/>
    <col min="2066" max="2066" width="12.85546875" style="895" customWidth="1"/>
    <col min="2067" max="2067" width="23.42578125" style="895" customWidth="1"/>
    <col min="2068" max="2069" width="9.140625" style="895"/>
    <col min="2070" max="2070" width="10.5703125" style="895" customWidth="1"/>
    <col min="2071" max="2071" width="11.140625" style="895" customWidth="1"/>
    <col min="2072" max="2305" width="9.140625" style="895"/>
    <col min="2306" max="2306" width="87.85546875" style="895" customWidth="1"/>
    <col min="2307" max="2307" width="15" style="895" customWidth="1"/>
    <col min="2308" max="2308" width="17.140625" style="895" customWidth="1"/>
    <col min="2309" max="2309" width="14.42578125" style="895" customWidth="1"/>
    <col min="2310" max="2310" width="13.85546875" style="895" customWidth="1"/>
    <col min="2311" max="2311" width="22.5703125" style="895" customWidth="1"/>
    <col min="2312" max="2312" width="16.140625" style="895" customWidth="1"/>
    <col min="2313" max="2313" width="13.85546875" style="895" customWidth="1"/>
    <col min="2314" max="2314" width="20" style="895" customWidth="1"/>
    <col min="2315" max="2315" width="16.5703125" style="895" customWidth="1"/>
    <col min="2316" max="2316" width="15.42578125" style="895" customWidth="1"/>
    <col min="2317" max="2317" width="19.85546875" style="895" customWidth="1"/>
    <col min="2318" max="2318" width="17.42578125" style="895" customWidth="1"/>
    <col min="2319" max="2320" width="10.85546875" style="895" customWidth="1"/>
    <col min="2321" max="2321" width="9.140625" style="895"/>
    <col min="2322" max="2322" width="12.85546875" style="895" customWidth="1"/>
    <col min="2323" max="2323" width="23.42578125" style="895" customWidth="1"/>
    <col min="2324" max="2325" width="9.140625" style="895"/>
    <col min="2326" max="2326" width="10.5703125" style="895" customWidth="1"/>
    <col min="2327" max="2327" width="11.140625" style="895" customWidth="1"/>
    <col min="2328" max="2561" width="9.140625" style="895"/>
    <col min="2562" max="2562" width="87.85546875" style="895" customWidth="1"/>
    <col min="2563" max="2563" width="15" style="895" customWidth="1"/>
    <col min="2564" max="2564" width="17.140625" style="895" customWidth="1"/>
    <col min="2565" max="2565" width="14.42578125" style="895" customWidth="1"/>
    <col min="2566" max="2566" width="13.85546875" style="895" customWidth="1"/>
    <col min="2567" max="2567" width="22.5703125" style="895" customWidth="1"/>
    <col min="2568" max="2568" width="16.140625" style="895" customWidth="1"/>
    <col min="2569" max="2569" width="13.85546875" style="895" customWidth="1"/>
    <col min="2570" max="2570" width="20" style="895" customWidth="1"/>
    <col min="2571" max="2571" width="16.5703125" style="895" customWidth="1"/>
    <col min="2572" max="2572" width="15.42578125" style="895" customWidth="1"/>
    <col min="2573" max="2573" width="19.85546875" style="895" customWidth="1"/>
    <col min="2574" max="2574" width="17.42578125" style="895" customWidth="1"/>
    <col min="2575" max="2576" width="10.85546875" style="895" customWidth="1"/>
    <col min="2577" max="2577" width="9.140625" style="895"/>
    <col min="2578" max="2578" width="12.85546875" style="895" customWidth="1"/>
    <col min="2579" max="2579" width="23.42578125" style="895" customWidth="1"/>
    <col min="2580" max="2581" width="9.140625" style="895"/>
    <col min="2582" max="2582" width="10.5703125" style="895" customWidth="1"/>
    <col min="2583" max="2583" width="11.140625" style="895" customWidth="1"/>
    <col min="2584" max="2817" width="9.140625" style="895"/>
    <col min="2818" max="2818" width="87.85546875" style="895" customWidth="1"/>
    <col min="2819" max="2819" width="15" style="895" customWidth="1"/>
    <col min="2820" max="2820" width="17.140625" style="895" customWidth="1"/>
    <col min="2821" max="2821" width="14.42578125" style="895" customWidth="1"/>
    <col min="2822" max="2822" width="13.85546875" style="895" customWidth="1"/>
    <col min="2823" max="2823" width="22.5703125" style="895" customWidth="1"/>
    <col min="2824" max="2824" width="16.140625" style="895" customWidth="1"/>
    <col min="2825" max="2825" width="13.85546875" style="895" customWidth="1"/>
    <col min="2826" max="2826" width="20" style="895" customWidth="1"/>
    <col min="2827" max="2827" width="16.5703125" style="895" customWidth="1"/>
    <col min="2828" max="2828" width="15.42578125" style="895" customWidth="1"/>
    <col min="2829" max="2829" width="19.85546875" style="895" customWidth="1"/>
    <col min="2830" max="2830" width="17.42578125" style="895" customWidth="1"/>
    <col min="2831" max="2832" width="10.85546875" style="895" customWidth="1"/>
    <col min="2833" max="2833" width="9.140625" style="895"/>
    <col min="2834" max="2834" width="12.85546875" style="895" customWidth="1"/>
    <col min="2835" max="2835" width="23.42578125" style="895" customWidth="1"/>
    <col min="2836" max="2837" width="9.140625" style="895"/>
    <col min="2838" max="2838" width="10.5703125" style="895" customWidth="1"/>
    <col min="2839" max="2839" width="11.140625" style="895" customWidth="1"/>
    <col min="2840" max="3073" width="9.140625" style="895"/>
    <col min="3074" max="3074" width="87.85546875" style="895" customWidth="1"/>
    <col min="3075" max="3075" width="15" style="895" customWidth="1"/>
    <col min="3076" max="3076" width="17.140625" style="895" customWidth="1"/>
    <col min="3077" max="3077" width="14.42578125" style="895" customWidth="1"/>
    <col min="3078" max="3078" width="13.85546875" style="895" customWidth="1"/>
    <col min="3079" max="3079" width="22.5703125" style="895" customWidth="1"/>
    <col min="3080" max="3080" width="16.140625" style="895" customWidth="1"/>
    <col min="3081" max="3081" width="13.85546875" style="895" customWidth="1"/>
    <col min="3082" max="3082" width="20" style="895" customWidth="1"/>
    <col min="3083" max="3083" width="16.5703125" style="895" customWidth="1"/>
    <col min="3084" max="3084" width="15.42578125" style="895" customWidth="1"/>
    <col min="3085" max="3085" width="19.85546875" style="895" customWidth="1"/>
    <col min="3086" max="3086" width="17.42578125" style="895" customWidth="1"/>
    <col min="3087" max="3088" width="10.85546875" style="895" customWidth="1"/>
    <col min="3089" max="3089" width="9.140625" style="895"/>
    <col min="3090" max="3090" width="12.85546875" style="895" customWidth="1"/>
    <col min="3091" max="3091" width="23.42578125" style="895" customWidth="1"/>
    <col min="3092" max="3093" width="9.140625" style="895"/>
    <col min="3094" max="3094" width="10.5703125" style="895" customWidth="1"/>
    <col min="3095" max="3095" width="11.140625" style="895" customWidth="1"/>
    <col min="3096" max="3329" width="9.140625" style="895"/>
    <col min="3330" max="3330" width="87.85546875" style="895" customWidth="1"/>
    <col min="3331" max="3331" width="15" style="895" customWidth="1"/>
    <col min="3332" max="3332" width="17.140625" style="895" customWidth="1"/>
    <col min="3333" max="3333" width="14.42578125" style="895" customWidth="1"/>
    <col min="3334" max="3334" width="13.85546875" style="895" customWidth="1"/>
    <col min="3335" max="3335" width="22.5703125" style="895" customWidth="1"/>
    <col min="3336" max="3336" width="16.140625" style="895" customWidth="1"/>
    <col min="3337" max="3337" width="13.85546875" style="895" customWidth="1"/>
    <col min="3338" max="3338" width="20" style="895" customWidth="1"/>
    <col min="3339" max="3339" width="16.5703125" style="895" customWidth="1"/>
    <col min="3340" max="3340" width="15.42578125" style="895" customWidth="1"/>
    <col min="3341" max="3341" width="19.85546875" style="895" customWidth="1"/>
    <col min="3342" max="3342" width="17.42578125" style="895" customWidth="1"/>
    <col min="3343" max="3344" width="10.85546875" style="895" customWidth="1"/>
    <col min="3345" max="3345" width="9.140625" style="895"/>
    <col min="3346" max="3346" width="12.85546875" style="895" customWidth="1"/>
    <col min="3347" max="3347" width="23.42578125" style="895" customWidth="1"/>
    <col min="3348" max="3349" width="9.140625" style="895"/>
    <col min="3350" max="3350" width="10.5703125" style="895" customWidth="1"/>
    <col min="3351" max="3351" width="11.140625" style="895" customWidth="1"/>
    <col min="3352" max="3585" width="9.140625" style="895"/>
    <col min="3586" max="3586" width="87.85546875" style="895" customWidth="1"/>
    <col min="3587" max="3587" width="15" style="895" customWidth="1"/>
    <col min="3588" max="3588" width="17.140625" style="895" customWidth="1"/>
    <col min="3589" max="3589" width="14.42578125" style="895" customWidth="1"/>
    <col min="3590" max="3590" width="13.85546875" style="895" customWidth="1"/>
    <col min="3591" max="3591" width="22.5703125" style="895" customWidth="1"/>
    <col min="3592" max="3592" width="16.140625" style="895" customWidth="1"/>
    <col min="3593" max="3593" width="13.85546875" style="895" customWidth="1"/>
    <col min="3594" max="3594" width="20" style="895" customWidth="1"/>
    <col min="3595" max="3595" width="16.5703125" style="895" customWidth="1"/>
    <col min="3596" max="3596" width="15.42578125" style="895" customWidth="1"/>
    <col min="3597" max="3597" width="19.85546875" style="895" customWidth="1"/>
    <col min="3598" max="3598" width="17.42578125" style="895" customWidth="1"/>
    <col min="3599" max="3600" width="10.85546875" style="895" customWidth="1"/>
    <col min="3601" max="3601" width="9.140625" style="895"/>
    <col min="3602" max="3602" width="12.85546875" style="895" customWidth="1"/>
    <col min="3603" max="3603" width="23.42578125" style="895" customWidth="1"/>
    <col min="3604" max="3605" width="9.140625" style="895"/>
    <col min="3606" max="3606" width="10.5703125" style="895" customWidth="1"/>
    <col min="3607" max="3607" width="11.140625" style="895" customWidth="1"/>
    <col min="3608" max="3841" width="9.140625" style="895"/>
    <col min="3842" max="3842" width="87.85546875" style="895" customWidth="1"/>
    <col min="3843" max="3843" width="15" style="895" customWidth="1"/>
    <col min="3844" max="3844" width="17.140625" style="895" customWidth="1"/>
    <col min="3845" max="3845" width="14.42578125" style="895" customWidth="1"/>
    <col min="3846" max="3846" width="13.85546875" style="895" customWidth="1"/>
    <col min="3847" max="3847" width="22.5703125" style="895" customWidth="1"/>
    <col min="3848" max="3848" width="16.140625" style="895" customWidth="1"/>
    <col min="3849" max="3849" width="13.85546875" style="895" customWidth="1"/>
    <col min="3850" max="3850" width="20" style="895" customWidth="1"/>
    <col min="3851" max="3851" width="16.5703125" style="895" customWidth="1"/>
    <col min="3852" max="3852" width="15.42578125" style="895" customWidth="1"/>
    <col min="3853" max="3853" width="19.85546875" style="895" customWidth="1"/>
    <col min="3854" max="3854" width="17.42578125" style="895" customWidth="1"/>
    <col min="3855" max="3856" width="10.85546875" style="895" customWidth="1"/>
    <col min="3857" max="3857" width="9.140625" style="895"/>
    <col min="3858" max="3858" width="12.85546875" style="895" customWidth="1"/>
    <col min="3859" max="3859" width="23.42578125" style="895" customWidth="1"/>
    <col min="3860" max="3861" width="9.140625" style="895"/>
    <col min="3862" max="3862" width="10.5703125" style="895" customWidth="1"/>
    <col min="3863" max="3863" width="11.140625" style="895" customWidth="1"/>
    <col min="3864" max="4097" width="9.140625" style="895"/>
    <col min="4098" max="4098" width="87.85546875" style="895" customWidth="1"/>
    <col min="4099" max="4099" width="15" style="895" customWidth="1"/>
    <col min="4100" max="4100" width="17.140625" style="895" customWidth="1"/>
    <col min="4101" max="4101" width="14.42578125" style="895" customWidth="1"/>
    <col min="4102" max="4102" width="13.85546875" style="895" customWidth="1"/>
    <col min="4103" max="4103" width="22.5703125" style="895" customWidth="1"/>
    <col min="4104" max="4104" width="16.140625" style="895" customWidth="1"/>
    <col min="4105" max="4105" width="13.85546875" style="895" customWidth="1"/>
    <col min="4106" max="4106" width="20" style="895" customWidth="1"/>
    <col min="4107" max="4107" width="16.5703125" style="895" customWidth="1"/>
    <col min="4108" max="4108" width="15.42578125" style="895" customWidth="1"/>
    <col min="4109" max="4109" width="19.85546875" style="895" customWidth="1"/>
    <col min="4110" max="4110" width="17.42578125" style="895" customWidth="1"/>
    <col min="4111" max="4112" width="10.85546875" style="895" customWidth="1"/>
    <col min="4113" max="4113" width="9.140625" style="895"/>
    <col min="4114" max="4114" width="12.85546875" style="895" customWidth="1"/>
    <col min="4115" max="4115" width="23.42578125" style="895" customWidth="1"/>
    <col min="4116" max="4117" width="9.140625" style="895"/>
    <col min="4118" max="4118" width="10.5703125" style="895" customWidth="1"/>
    <col min="4119" max="4119" width="11.140625" style="895" customWidth="1"/>
    <col min="4120" max="4353" width="9.140625" style="895"/>
    <col min="4354" max="4354" width="87.85546875" style="895" customWidth="1"/>
    <col min="4355" max="4355" width="15" style="895" customWidth="1"/>
    <col min="4356" max="4356" width="17.140625" style="895" customWidth="1"/>
    <col min="4357" max="4357" width="14.42578125" style="895" customWidth="1"/>
    <col min="4358" max="4358" width="13.85546875" style="895" customWidth="1"/>
    <col min="4359" max="4359" width="22.5703125" style="895" customWidth="1"/>
    <col min="4360" max="4360" width="16.140625" style="895" customWidth="1"/>
    <col min="4361" max="4361" width="13.85546875" style="895" customWidth="1"/>
    <col min="4362" max="4362" width="20" style="895" customWidth="1"/>
    <col min="4363" max="4363" width="16.5703125" style="895" customWidth="1"/>
    <col min="4364" max="4364" width="15.42578125" style="895" customWidth="1"/>
    <col min="4365" max="4365" width="19.85546875" style="895" customWidth="1"/>
    <col min="4366" max="4366" width="17.42578125" style="895" customWidth="1"/>
    <col min="4367" max="4368" width="10.85546875" style="895" customWidth="1"/>
    <col min="4369" max="4369" width="9.140625" style="895"/>
    <col min="4370" max="4370" width="12.85546875" style="895" customWidth="1"/>
    <col min="4371" max="4371" width="23.42578125" style="895" customWidth="1"/>
    <col min="4372" max="4373" width="9.140625" style="895"/>
    <col min="4374" max="4374" width="10.5703125" style="895" customWidth="1"/>
    <col min="4375" max="4375" width="11.140625" style="895" customWidth="1"/>
    <col min="4376" max="4609" width="9.140625" style="895"/>
    <col min="4610" max="4610" width="87.85546875" style="895" customWidth="1"/>
    <col min="4611" max="4611" width="15" style="895" customWidth="1"/>
    <col min="4612" max="4612" width="17.140625" style="895" customWidth="1"/>
    <col min="4613" max="4613" width="14.42578125" style="895" customWidth="1"/>
    <col min="4614" max="4614" width="13.85546875" style="895" customWidth="1"/>
    <col min="4615" max="4615" width="22.5703125" style="895" customWidth="1"/>
    <col min="4616" max="4616" width="16.140625" style="895" customWidth="1"/>
    <col min="4617" max="4617" width="13.85546875" style="895" customWidth="1"/>
    <col min="4618" max="4618" width="20" style="895" customWidth="1"/>
    <col min="4619" max="4619" width="16.5703125" style="895" customWidth="1"/>
    <col min="4620" max="4620" width="15.42578125" style="895" customWidth="1"/>
    <col min="4621" max="4621" width="19.85546875" style="895" customWidth="1"/>
    <col min="4622" max="4622" width="17.42578125" style="895" customWidth="1"/>
    <col min="4623" max="4624" width="10.85546875" style="895" customWidth="1"/>
    <col min="4625" max="4625" width="9.140625" style="895"/>
    <col min="4626" max="4626" width="12.85546875" style="895" customWidth="1"/>
    <col min="4627" max="4627" width="23.42578125" style="895" customWidth="1"/>
    <col min="4628" max="4629" width="9.140625" style="895"/>
    <col min="4630" max="4630" width="10.5703125" style="895" customWidth="1"/>
    <col min="4631" max="4631" width="11.140625" style="895" customWidth="1"/>
    <col min="4632" max="4865" width="9.140625" style="895"/>
    <col min="4866" max="4866" width="87.85546875" style="895" customWidth="1"/>
    <col min="4867" max="4867" width="15" style="895" customWidth="1"/>
    <col min="4868" max="4868" width="17.140625" style="895" customWidth="1"/>
    <col min="4869" max="4869" width="14.42578125" style="895" customWidth="1"/>
    <col min="4870" max="4870" width="13.85546875" style="895" customWidth="1"/>
    <col min="4871" max="4871" width="22.5703125" style="895" customWidth="1"/>
    <col min="4872" max="4872" width="16.140625" style="895" customWidth="1"/>
    <col min="4873" max="4873" width="13.85546875" style="895" customWidth="1"/>
    <col min="4874" max="4874" width="20" style="895" customWidth="1"/>
    <col min="4875" max="4875" width="16.5703125" style="895" customWidth="1"/>
    <col min="4876" max="4876" width="15.42578125" style="895" customWidth="1"/>
    <col min="4877" max="4877" width="19.85546875" style="895" customWidth="1"/>
    <col min="4878" max="4878" width="17.42578125" style="895" customWidth="1"/>
    <col min="4879" max="4880" width="10.85546875" style="895" customWidth="1"/>
    <col min="4881" max="4881" width="9.140625" style="895"/>
    <col min="4882" max="4882" width="12.85546875" style="895" customWidth="1"/>
    <col min="4883" max="4883" width="23.42578125" style="895" customWidth="1"/>
    <col min="4884" max="4885" width="9.140625" style="895"/>
    <col min="4886" max="4886" width="10.5703125" style="895" customWidth="1"/>
    <col min="4887" max="4887" width="11.140625" style="895" customWidth="1"/>
    <col min="4888" max="5121" width="9.140625" style="895"/>
    <col min="5122" max="5122" width="87.85546875" style="895" customWidth="1"/>
    <col min="5123" max="5123" width="15" style="895" customWidth="1"/>
    <col min="5124" max="5124" width="17.140625" style="895" customWidth="1"/>
    <col min="5125" max="5125" width="14.42578125" style="895" customWidth="1"/>
    <col min="5126" max="5126" width="13.85546875" style="895" customWidth="1"/>
    <col min="5127" max="5127" width="22.5703125" style="895" customWidth="1"/>
    <col min="5128" max="5128" width="16.140625" style="895" customWidth="1"/>
    <col min="5129" max="5129" width="13.85546875" style="895" customWidth="1"/>
    <col min="5130" max="5130" width="20" style="895" customWidth="1"/>
    <col min="5131" max="5131" width="16.5703125" style="895" customWidth="1"/>
    <col min="5132" max="5132" width="15.42578125" style="895" customWidth="1"/>
    <col min="5133" max="5133" width="19.85546875" style="895" customWidth="1"/>
    <col min="5134" max="5134" width="17.42578125" style="895" customWidth="1"/>
    <col min="5135" max="5136" width="10.85546875" style="895" customWidth="1"/>
    <col min="5137" max="5137" width="9.140625" style="895"/>
    <col min="5138" max="5138" width="12.85546875" style="895" customWidth="1"/>
    <col min="5139" max="5139" width="23.42578125" style="895" customWidth="1"/>
    <col min="5140" max="5141" width="9.140625" style="895"/>
    <col min="5142" max="5142" width="10.5703125" style="895" customWidth="1"/>
    <col min="5143" max="5143" width="11.140625" style="895" customWidth="1"/>
    <col min="5144" max="5377" width="9.140625" style="895"/>
    <col min="5378" max="5378" width="87.85546875" style="895" customWidth="1"/>
    <col min="5379" max="5379" width="15" style="895" customWidth="1"/>
    <col min="5380" max="5380" width="17.140625" style="895" customWidth="1"/>
    <col min="5381" max="5381" width="14.42578125" style="895" customWidth="1"/>
    <col min="5382" max="5382" width="13.85546875" style="895" customWidth="1"/>
    <col min="5383" max="5383" width="22.5703125" style="895" customWidth="1"/>
    <col min="5384" max="5384" width="16.140625" style="895" customWidth="1"/>
    <col min="5385" max="5385" width="13.85546875" style="895" customWidth="1"/>
    <col min="5386" max="5386" width="20" style="895" customWidth="1"/>
    <col min="5387" max="5387" width="16.5703125" style="895" customWidth="1"/>
    <col min="5388" max="5388" width="15.42578125" style="895" customWidth="1"/>
    <col min="5389" max="5389" width="19.85546875" style="895" customWidth="1"/>
    <col min="5390" max="5390" width="17.42578125" style="895" customWidth="1"/>
    <col min="5391" max="5392" width="10.85546875" style="895" customWidth="1"/>
    <col min="5393" max="5393" width="9.140625" style="895"/>
    <col min="5394" max="5394" width="12.85546875" style="895" customWidth="1"/>
    <col min="5395" max="5395" width="23.42578125" style="895" customWidth="1"/>
    <col min="5396" max="5397" width="9.140625" style="895"/>
    <col min="5398" max="5398" width="10.5703125" style="895" customWidth="1"/>
    <col min="5399" max="5399" width="11.140625" style="895" customWidth="1"/>
    <col min="5400" max="5633" width="9.140625" style="895"/>
    <col min="5634" max="5634" width="87.85546875" style="895" customWidth="1"/>
    <col min="5635" max="5635" width="15" style="895" customWidth="1"/>
    <col min="5636" max="5636" width="17.140625" style="895" customWidth="1"/>
    <col min="5637" max="5637" width="14.42578125" style="895" customWidth="1"/>
    <col min="5638" max="5638" width="13.85546875" style="895" customWidth="1"/>
    <col min="5639" max="5639" width="22.5703125" style="895" customWidth="1"/>
    <col min="5640" max="5640" width="16.140625" style="895" customWidth="1"/>
    <col min="5641" max="5641" width="13.85546875" style="895" customWidth="1"/>
    <col min="5642" max="5642" width="20" style="895" customWidth="1"/>
    <col min="5643" max="5643" width="16.5703125" style="895" customWidth="1"/>
    <col min="5644" max="5644" width="15.42578125" style="895" customWidth="1"/>
    <col min="5645" max="5645" width="19.85546875" style="895" customWidth="1"/>
    <col min="5646" max="5646" width="17.42578125" style="895" customWidth="1"/>
    <col min="5647" max="5648" width="10.85546875" style="895" customWidth="1"/>
    <col min="5649" max="5649" width="9.140625" style="895"/>
    <col min="5650" max="5650" width="12.85546875" style="895" customWidth="1"/>
    <col min="5651" max="5651" width="23.42578125" style="895" customWidth="1"/>
    <col min="5652" max="5653" width="9.140625" style="895"/>
    <col min="5654" max="5654" width="10.5703125" style="895" customWidth="1"/>
    <col min="5655" max="5655" width="11.140625" style="895" customWidth="1"/>
    <col min="5656" max="5889" width="9.140625" style="895"/>
    <col min="5890" max="5890" width="87.85546875" style="895" customWidth="1"/>
    <col min="5891" max="5891" width="15" style="895" customWidth="1"/>
    <col min="5892" max="5892" width="17.140625" style="895" customWidth="1"/>
    <col min="5893" max="5893" width="14.42578125" style="895" customWidth="1"/>
    <col min="5894" max="5894" width="13.85546875" style="895" customWidth="1"/>
    <col min="5895" max="5895" width="22.5703125" style="895" customWidth="1"/>
    <col min="5896" max="5896" width="16.140625" style="895" customWidth="1"/>
    <col min="5897" max="5897" width="13.85546875" style="895" customWidth="1"/>
    <col min="5898" max="5898" width="20" style="895" customWidth="1"/>
    <col min="5899" max="5899" width="16.5703125" style="895" customWidth="1"/>
    <col min="5900" max="5900" width="15.42578125" style="895" customWidth="1"/>
    <col min="5901" max="5901" width="19.85546875" style="895" customWidth="1"/>
    <col min="5902" max="5902" width="17.42578125" style="895" customWidth="1"/>
    <col min="5903" max="5904" width="10.85546875" style="895" customWidth="1"/>
    <col min="5905" max="5905" width="9.140625" style="895"/>
    <col min="5906" max="5906" width="12.85546875" style="895" customWidth="1"/>
    <col min="5907" max="5907" width="23.42578125" style="895" customWidth="1"/>
    <col min="5908" max="5909" width="9.140625" style="895"/>
    <col min="5910" max="5910" width="10.5703125" style="895" customWidth="1"/>
    <col min="5911" max="5911" width="11.140625" style="895" customWidth="1"/>
    <col min="5912" max="6145" width="9.140625" style="895"/>
    <col min="6146" max="6146" width="87.85546875" style="895" customWidth="1"/>
    <col min="6147" max="6147" width="15" style="895" customWidth="1"/>
    <col min="6148" max="6148" width="17.140625" style="895" customWidth="1"/>
    <col min="6149" max="6149" width="14.42578125" style="895" customWidth="1"/>
    <col min="6150" max="6150" width="13.85546875" style="895" customWidth="1"/>
    <col min="6151" max="6151" width="22.5703125" style="895" customWidth="1"/>
    <col min="6152" max="6152" width="16.140625" style="895" customWidth="1"/>
    <col min="6153" max="6153" width="13.85546875" style="895" customWidth="1"/>
    <col min="6154" max="6154" width="20" style="895" customWidth="1"/>
    <col min="6155" max="6155" width="16.5703125" style="895" customWidth="1"/>
    <col min="6156" max="6156" width="15.42578125" style="895" customWidth="1"/>
    <col min="6157" max="6157" width="19.85546875" style="895" customWidth="1"/>
    <col min="6158" max="6158" width="17.42578125" style="895" customWidth="1"/>
    <col min="6159" max="6160" width="10.85546875" style="895" customWidth="1"/>
    <col min="6161" max="6161" width="9.140625" style="895"/>
    <col min="6162" max="6162" width="12.85546875" style="895" customWidth="1"/>
    <col min="6163" max="6163" width="23.42578125" style="895" customWidth="1"/>
    <col min="6164" max="6165" width="9.140625" style="895"/>
    <col min="6166" max="6166" width="10.5703125" style="895" customWidth="1"/>
    <col min="6167" max="6167" width="11.140625" style="895" customWidth="1"/>
    <col min="6168" max="6401" width="9.140625" style="895"/>
    <col min="6402" max="6402" width="87.85546875" style="895" customWidth="1"/>
    <col min="6403" max="6403" width="15" style="895" customWidth="1"/>
    <col min="6404" max="6404" width="17.140625" style="895" customWidth="1"/>
    <col min="6405" max="6405" width="14.42578125" style="895" customWidth="1"/>
    <col min="6406" max="6406" width="13.85546875" style="895" customWidth="1"/>
    <col min="6407" max="6407" width="22.5703125" style="895" customWidth="1"/>
    <col min="6408" max="6408" width="16.140625" style="895" customWidth="1"/>
    <col min="6409" max="6409" width="13.85546875" style="895" customWidth="1"/>
    <col min="6410" max="6410" width="20" style="895" customWidth="1"/>
    <col min="6411" max="6411" width="16.5703125" style="895" customWidth="1"/>
    <col min="6412" max="6412" width="15.42578125" style="895" customWidth="1"/>
    <col min="6413" max="6413" width="19.85546875" style="895" customWidth="1"/>
    <col min="6414" max="6414" width="17.42578125" style="895" customWidth="1"/>
    <col min="6415" max="6416" width="10.85546875" style="895" customWidth="1"/>
    <col min="6417" max="6417" width="9.140625" style="895"/>
    <col min="6418" max="6418" width="12.85546875" style="895" customWidth="1"/>
    <col min="6419" max="6419" width="23.42578125" style="895" customWidth="1"/>
    <col min="6420" max="6421" width="9.140625" style="895"/>
    <col min="6422" max="6422" width="10.5703125" style="895" customWidth="1"/>
    <col min="6423" max="6423" width="11.140625" style="895" customWidth="1"/>
    <col min="6424" max="6657" width="9.140625" style="895"/>
    <col min="6658" max="6658" width="87.85546875" style="895" customWidth="1"/>
    <col min="6659" max="6659" width="15" style="895" customWidth="1"/>
    <col min="6660" max="6660" width="17.140625" style="895" customWidth="1"/>
    <col min="6661" max="6661" width="14.42578125" style="895" customWidth="1"/>
    <col min="6662" max="6662" width="13.85546875" style="895" customWidth="1"/>
    <col min="6663" max="6663" width="22.5703125" style="895" customWidth="1"/>
    <col min="6664" max="6664" width="16.140625" style="895" customWidth="1"/>
    <col min="6665" max="6665" width="13.85546875" style="895" customWidth="1"/>
    <col min="6666" max="6666" width="20" style="895" customWidth="1"/>
    <col min="6667" max="6667" width="16.5703125" style="895" customWidth="1"/>
    <col min="6668" max="6668" width="15.42578125" style="895" customWidth="1"/>
    <col min="6669" max="6669" width="19.85546875" style="895" customWidth="1"/>
    <col min="6670" max="6670" width="17.42578125" style="895" customWidth="1"/>
    <col min="6671" max="6672" width="10.85546875" style="895" customWidth="1"/>
    <col min="6673" max="6673" width="9.140625" style="895"/>
    <col min="6674" max="6674" width="12.85546875" style="895" customWidth="1"/>
    <col min="6675" max="6675" width="23.42578125" style="895" customWidth="1"/>
    <col min="6676" max="6677" width="9.140625" style="895"/>
    <col min="6678" max="6678" width="10.5703125" style="895" customWidth="1"/>
    <col min="6679" max="6679" width="11.140625" style="895" customWidth="1"/>
    <col min="6680" max="6913" width="9.140625" style="895"/>
    <col min="6914" max="6914" width="87.85546875" style="895" customWidth="1"/>
    <col min="6915" max="6915" width="15" style="895" customWidth="1"/>
    <col min="6916" max="6916" width="17.140625" style="895" customWidth="1"/>
    <col min="6917" max="6917" width="14.42578125" style="895" customWidth="1"/>
    <col min="6918" max="6918" width="13.85546875" style="895" customWidth="1"/>
    <col min="6919" max="6919" width="22.5703125" style="895" customWidth="1"/>
    <col min="6920" max="6920" width="16.140625" style="895" customWidth="1"/>
    <col min="6921" max="6921" width="13.85546875" style="895" customWidth="1"/>
    <col min="6922" max="6922" width="20" style="895" customWidth="1"/>
    <col min="6923" max="6923" width="16.5703125" style="895" customWidth="1"/>
    <col min="6924" max="6924" width="15.42578125" style="895" customWidth="1"/>
    <col min="6925" max="6925" width="19.85546875" style="895" customWidth="1"/>
    <col min="6926" max="6926" width="17.42578125" style="895" customWidth="1"/>
    <col min="6927" max="6928" width="10.85546875" style="895" customWidth="1"/>
    <col min="6929" max="6929" width="9.140625" style="895"/>
    <col min="6930" max="6930" width="12.85546875" style="895" customWidth="1"/>
    <col min="6931" max="6931" width="23.42578125" style="895" customWidth="1"/>
    <col min="6932" max="6933" width="9.140625" style="895"/>
    <col min="6934" max="6934" width="10.5703125" style="895" customWidth="1"/>
    <col min="6935" max="6935" width="11.140625" style="895" customWidth="1"/>
    <col min="6936" max="7169" width="9.140625" style="895"/>
    <col min="7170" max="7170" width="87.85546875" style="895" customWidth="1"/>
    <col min="7171" max="7171" width="15" style="895" customWidth="1"/>
    <col min="7172" max="7172" width="17.140625" style="895" customWidth="1"/>
    <col min="7173" max="7173" width="14.42578125" style="895" customWidth="1"/>
    <col min="7174" max="7174" width="13.85546875" style="895" customWidth="1"/>
    <col min="7175" max="7175" width="22.5703125" style="895" customWidth="1"/>
    <col min="7176" max="7176" width="16.140625" style="895" customWidth="1"/>
    <col min="7177" max="7177" width="13.85546875" style="895" customWidth="1"/>
    <col min="7178" max="7178" width="20" style="895" customWidth="1"/>
    <col min="7179" max="7179" width="16.5703125" style="895" customWidth="1"/>
    <col min="7180" max="7180" width="15.42578125" style="895" customWidth="1"/>
    <col min="7181" max="7181" width="19.85546875" style="895" customWidth="1"/>
    <col min="7182" max="7182" width="17.42578125" style="895" customWidth="1"/>
    <col min="7183" max="7184" width="10.85546875" style="895" customWidth="1"/>
    <col min="7185" max="7185" width="9.140625" style="895"/>
    <col min="7186" max="7186" width="12.85546875" style="895" customWidth="1"/>
    <col min="7187" max="7187" width="23.42578125" style="895" customWidth="1"/>
    <col min="7188" max="7189" width="9.140625" style="895"/>
    <col min="7190" max="7190" width="10.5703125" style="895" customWidth="1"/>
    <col min="7191" max="7191" width="11.140625" style="895" customWidth="1"/>
    <col min="7192" max="7425" width="9.140625" style="895"/>
    <col min="7426" max="7426" width="87.85546875" style="895" customWidth="1"/>
    <col min="7427" max="7427" width="15" style="895" customWidth="1"/>
    <col min="7428" max="7428" width="17.140625" style="895" customWidth="1"/>
    <col min="7429" max="7429" width="14.42578125" style="895" customWidth="1"/>
    <col min="7430" max="7430" width="13.85546875" style="895" customWidth="1"/>
    <col min="7431" max="7431" width="22.5703125" style="895" customWidth="1"/>
    <col min="7432" max="7432" width="16.140625" style="895" customWidth="1"/>
    <col min="7433" max="7433" width="13.85546875" style="895" customWidth="1"/>
    <col min="7434" max="7434" width="20" style="895" customWidth="1"/>
    <col min="7435" max="7435" width="16.5703125" style="895" customWidth="1"/>
    <col min="7436" max="7436" width="15.42578125" style="895" customWidth="1"/>
    <col min="7437" max="7437" width="19.85546875" style="895" customWidth="1"/>
    <col min="7438" max="7438" width="17.42578125" style="895" customWidth="1"/>
    <col min="7439" max="7440" width="10.85546875" style="895" customWidth="1"/>
    <col min="7441" max="7441" width="9.140625" style="895"/>
    <col min="7442" max="7442" width="12.85546875" style="895" customWidth="1"/>
    <col min="7443" max="7443" width="23.42578125" style="895" customWidth="1"/>
    <col min="7444" max="7445" width="9.140625" style="895"/>
    <col min="7446" max="7446" width="10.5703125" style="895" customWidth="1"/>
    <col min="7447" max="7447" width="11.140625" style="895" customWidth="1"/>
    <col min="7448" max="7681" width="9.140625" style="895"/>
    <col min="7682" max="7682" width="87.85546875" style="895" customWidth="1"/>
    <col min="7683" max="7683" width="15" style="895" customWidth="1"/>
    <col min="7684" max="7684" width="17.140625" style="895" customWidth="1"/>
    <col min="7685" max="7685" width="14.42578125" style="895" customWidth="1"/>
    <col min="7686" max="7686" width="13.85546875" style="895" customWidth="1"/>
    <col min="7687" max="7687" width="22.5703125" style="895" customWidth="1"/>
    <col min="7688" max="7688" width="16.140625" style="895" customWidth="1"/>
    <col min="7689" max="7689" width="13.85546875" style="895" customWidth="1"/>
    <col min="7690" max="7690" width="20" style="895" customWidth="1"/>
    <col min="7691" max="7691" width="16.5703125" style="895" customWidth="1"/>
    <col min="7692" max="7692" width="15.42578125" style="895" customWidth="1"/>
    <col min="7693" max="7693" width="19.85546875" style="895" customWidth="1"/>
    <col min="7694" max="7694" width="17.42578125" style="895" customWidth="1"/>
    <col min="7695" max="7696" width="10.85546875" style="895" customWidth="1"/>
    <col min="7697" max="7697" width="9.140625" style="895"/>
    <col min="7698" max="7698" width="12.85546875" style="895" customWidth="1"/>
    <col min="7699" max="7699" width="23.42578125" style="895" customWidth="1"/>
    <col min="7700" max="7701" width="9.140625" style="895"/>
    <col min="7702" max="7702" width="10.5703125" style="895" customWidth="1"/>
    <col min="7703" max="7703" width="11.140625" style="895" customWidth="1"/>
    <col min="7704" max="7937" width="9.140625" style="895"/>
    <col min="7938" max="7938" width="87.85546875" style="895" customWidth="1"/>
    <col min="7939" max="7939" width="15" style="895" customWidth="1"/>
    <col min="7940" max="7940" width="17.140625" style="895" customWidth="1"/>
    <col min="7941" max="7941" width="14.42578125" style="895" customWidth="1"/>
    <col min="7942" max="7942" width="13.85546875" style="895" customWidth="1"/>
    <col min="7943" max="7943" width="22.5703125" style="895" customWidth="1"/>
    <col min="7944" max="7944" width="16.140625" style="895" customWidth="1"/>
    <col min="7945" max="7945" width="13.85546875" style="895" customWidth="1"/>
    <col min="7946" max="7946" width="20" style="895" customWidth="1"/>
    <col min="7947" max="7947" width="16.5703125" style="895" customWidth="1"/>
    <col min="7948" max="7948" width="15.42578125" style="895" customWidth="1"/>
    <col min="7949" max="7949" width="19.85546875" style="895" customWidth="1"/>
    <col min="7950" max="7950" width="17.42578125" style="895" customWidth="1"/>
    <col min="7951" max="7952" width="10.85546875" style="895" customWidth="1"/>
    <col min="7953" max="7953" width="9.140625" style="895"/>
    <col min="7954" max="7954" width="12.85546875" style="895" customWidth="1"/>
    <col min="7955" max="7955" width="23.42578125" style="895" customWidth="1"/>
    <col min="7956" max="7957" width="9.140625" style="895"/>
    <col min="7958" max="7958" width="10.5703125" style="895" customWidth="1"/>
    <col min="7959" max="7959" width="11.140625" style="895" customWidth="1"/>
    <col min="7960" max="8193" width="9.140625" style="895"/>
    <col min="8194" max="8194" width="87.85546875" style="895" customWidth="1"/>
    <col min="8195" max="8195" width="15" style="895" customWidth="1"/>
    <col min="8196" max="8196" width="17.140625" style="895" customWidth="1"/>
    <col min="8197" max="8197" width="14.42578125" style="895" customWidth="1"/>
    <col min="8198" max="8198" width="13.85546875" style="895" customWidth="1"/>
    <col min="8199" max="8199" width="22.5703125" style="895" customWidth="1"/>
    <col min="8200" max="8200" width="16.140625" style="895" customWidth="1"/>
    <col min="8201" max="8201" width="13.85546875" style="895" customWidth="1"/>
    <col min="8202" max="8202" width="20" style="895" customWidth="1"/>
    <col min="8203" max="8203" width="16.5703125" style="895" customWidth="1"/>
    <col min="8204" max="8204" width="15.42578125" style="895" customWidth="1"/>
    <col min="8205" max="8205" width="19.85546875" style="895" customWidth="1"/>
    <col min="8206" max="8206" width="17.42578125" style="895" customWidth="1"/>
    <col min="8207" max="8208" width="10.85546875" style="895" customWidth="1"/>
    <col min="8209" max="8209" width="9.140625" style="895"/>
    <col min="8210" max="8210" width="12.85546875" style="895" customWidth="1"/>
    <col min="8211" max="8211" width="23.42578125" style="895" customWidth="1"/>
    <col min="8212" max="8213" width="9.140625" style="895"/>
    <col min="8214" max="8214" width="10.5703125" style="895" customWidth="1"/>
    <col min="8215" max="8215" width="11.140625" style="895" customWidth="1"/>
    <col min="8216" max="8449" width="9.140625" style="895"/>
    <col min="8450" max="8450" width="87.85546875" style="895" customWidth="1"/>
    <col min="8451" max="8451" width="15" style="895" customWidth="1"/>
    <col min="8452" max="8452" width="17.140625" style="895" customWidth="1"/>
    <col min="8453" max="8453" width="14.42578125" style="895" customWidth="1"/>
    <col min="8454" max="8454" width="13.85546875" style="895" customWidth="1"/>
    <col min="8455" max="8455" width="22.5703125" style="895" customWidth="1"/>
    <col min="8456" max="8456" width="16.140625" style="895" customWidth="1"/>
    <col min="8457" max="8457" width="13.85546875" style="895" customWidth="1"/>
    <col min="8458" max="8458" width="20" style="895" customWidth="1"/>
    <col min="8459" max="8459" width="16.5703125" style="895" customWidth="1"/>
    <col min="8460" max="8460" width="15.42578125" style="895" customWidth="1"/>
    <col min="8461" max="8461" width="19.85546875" style="895" customWidth="1"/>
    <col min="8462" max="8462" width="17.42578125" style="895" customWidth="1"/>
    <col min="8463" max="8464" width="10.85546875" style="895" customWidth="1"/>
    <col min="8465" max="8465" width="9.140625" style="895"/>
    <col min="8466" max="8466" width="12.85546875" style="895" customWidth="1"/>
    <col min="8467" max="8467" width="23.42578125" style="895" customWidth="1"/>
    <col min="8468" max="8469" width="9.140625" style="895"/>
    <col min="8470" max="8470" width="10.5703125" style="895" customWidth="1"/>
    <col min="8471" max="8471" width="11.140625" style="895" customWidth="1"/>
    <col min="8472" max="8705" width="9.140625" style="895"/>
    <col min="8706" max="8706" width="87.85546875" style="895" customWidth="1"/>
    <col min="8707" max="8707" width="15" style="895" customWidth="1"/>
    <col min="8708" max="8708" width="17.140625" style="895" customWidth="1"/>
    <col min="8709" max="8709" width="14.42578125" style="895" customWidth="1"/>
    <col min="8710" max="8710" width="13.85546875" style="895" customWidth="1"/>
    <col min="8711" max="8711" width="22.5703125" style="895" customWidth="1"/>
    <col min="8712" max="8712" width="16.140625" style="895" customWidth="1"/>
    <col min="8713" max="8713" width="13.85546875" style="895" customWidth="1"/>
    <col min="8714" max="8714" width="20" style="895" customWidth="1"/>
    <col min="8715" max="8715" width="16.5703125" style="895" customWidth="1"/>
    <col min="8716" max="8716" width="15.42578125" style="895" customWidth="1"/>
    <col min="8717" max="8717" width="19.85546875" style="895" customWidth="1"/>
    <col min="8718" max="8718" width="17.42578125" style="895" customWidth="1"/>
    <col min="8719" max="8720" width="10.85546875" style="895" customWidth="1"/>
    <col min="8721" max="8721" width="9.140625" style="895"/>
    <col min="8722" max="8722" width="12.85546875" style="895" customWidth="1"/>
    <col min="8723" max="8723" width="23.42578125" style="895" customWidth="1"/>
    <col min="8724" max="8725" width="9.140625" style="895"/>
    <col min="8726" max="8726" width="10.5703125" style="895" customWidth="1"/>
    <col min="8727" max="8727" width="11.140625" style="895" customWidth="1"/>
    <col min="8728" max="8961" width="9.140625" style="895"/>
    <col min="8962" max="8962" width="87.85546875" style="895" customWidth="1"/>
    <col min="8963" max="8963" width="15" style="895" customWidth="1"/>
    <col min="8964" max="8964" width="17.140625" style="895" customWidth="1"/>
    <col min="8965" max="8965" width="14.42578125" style="895" customWidth="1"/>
    <col min="8966" max="8966" width="13.85546875" style="895" customWidth="1"/>
    <col min="8967" max="8967" width="22.5703125" style="895" customWidth="1"/>
    <col min="8968" max="8968" width="16.140625" style="895" customWidth="1"/>
    <col min="8969" max="8969" width="13.85546875" style="895" customWidth="1"/>
    <col min="8970" max="8970" width="20" style="895" customWidth="1"/>
    <col min="8971" max="8971" width="16.5703125" style="895" customWidth="1"/>
    <col min="8972" max="8972" width="15.42578125" style="895" customWidth="1"/>
    <col min="8973" max="8973" width="19.85546875" style="895" customWidth="1"/>
    <col min="8974" max="8974" width="17.42578125" style="895" customWidth="1"/>
    <col min="8975" max="8976" width="10.85546875" style="895" customWidth="1"/>
    <col min="8977" max="8977" width="9.140625" style="895"/>
    <col min="8978" max="8978" width="12.85546875" style="895" customWidth="1"/>
    <col min="8979" max="8979" width="23.42578125" style="895" customWidth="1"/>
    <col min="8980" max="8981" width="9.140625" style="895"/>
    <col min="8982" max="8982" width="10.5703125" style="895" customWidth="1"/>
    <col min="8983" max="8983" width="11.140625" style="895" customWidth="1"/>
    <col min="8984" max="9217" width="9.140625" style="895"/>
    <col min="9218" max="9218" width="87.85546875" style="895" customWidth="1"/>
    <col min="9219" max="9219" width="15" style="895" customWidth="1"/>
    <col min="9220" max="9220" width="17.140625" style="895" customWidth="1"/>
    <col min="9221" max="9221" width="14.42578125" style="895" customWidth="1"/>
    <col min="9222" max="9222" width="13.85546875" style="895" customWidth="1"/>
    <col min="9223" max="9223" width="22.5703125" style="895" customWidth="1"/>
    <col min="9224" max="9224" width="16.140625" style="895" customWidth="1"/>
    <col min="9225" max="9225" width="13.85546875" style="895" customWidth="1"/>
    <col min="9226" max="9226" width="20" style="895" customWidth="1"/>
    <col min="9227" max="9227" width="16.5703125" style="895" customWidth="1"/>
    <col min="9228" max="9228" width="15.42578125" style="895" customWidth="1"/>
    <col min="9229" max="9229" width="19.85546875" style="895" customWidth="1"/>
    <col min="9230" max="9230" width="17.42578125" style="895" customWidth="1"/>
    <col min="9231" max="9232" width="10.85546875" style="895" customWidth="1"/>
    <col min="9233" max="9233" width="9.140625" style="895"/>
    <col min="9234" max="9234" width="12.85546875" style="895" customWidth="1"/>
    <col min="9235" max="9235" width="23.42578125" style="895" customWidth="1"/>
    <col min="9236" max="9237" width="9.140625" style="895"/>
    <col min="9238" max="9238" width="10.5703125" style="895" customWidth="1"/>
    <col min="9239" max="9239" width="11.140625" style="895" customWidth="1"/>
    <col min="9240" max="9473" width="9.140625" style="895"/>
    <col min="9474" max="9474" width="87.85546875" style="895" customWidth="1"/>
    <col min="9475" max="9475" width="15" style="895" customWidth="1"/>
    <col min="9476" max="9476" width="17.140625" style="895" customWidth="1"/>
    <col min="9477" max="9477" width="14.42578125" style="895" customWidth="1"/>
    <col min="9478" max="9478" width="13.85546875" style="895" customWidth="1"/>
    <col min="9479" max="9479" width="22.5703125" style="895" customWidth="1"/>
    <col min="9480" max="9480" width="16.140625" style="895" customWidth="1"/>
    <col min="9481" max="9481" width="13.85546875" style="895" customWidth="1"/>
    <col min="9482" max="9482" width="20" style="895" customWidth="1"/>
    <col min="9483" max="9483" width="16.5703125" style="895" customWidth="1"/>
    <col min="9484" max="9484" width="15.42578125" style="895" customWidth="1"/>
    <col min="9485" max="9485" width="19.85546875" style="895" customWidth="1"/>
    <col min="9486" max="9486" width="17.42578125" style="895" customWidth="1"/>
    <col min="9487" max="9488" width="10.85546875" style="895" customWidth="1"/>
    <col min="9489" max="9489" width="9.140625" style="895"/>
    <col min="9490" max="9490" width="12.85546875" style="895" customWidth="1"/>
    <col min="9491" max="9491" width="23.42578125" style="895" customWidth="1"/>
    <col min="9492" max="9493" width="9.140625" style="895"/>
    <col min="9494" max="9494" width="10.5703125" style="895" customWidth="1"/>
    <col min="9495" max="9495" width="11.140625" style="895" customWidth="1"/>
    <col min="9496" max="9729" width="9.140625" style="895"/>
    <col min="9730" max="9730" width="87.85546875" style="895" customWidth="1"/>
    <col min="9731" max="9731" width="15" style="895" customWidth="1"/>
    <col min="9732" max="9732" width="17.140625" style="895" customWidth="1"/>
    <col min="9733" max="9733" width="14.42578125" style="895" customWidth="1"/>
    <col min="9734" max="9734" width="13.85546875" style="895" customWidth="1"/>
    <col min="9735" max="9735" width="22.5703125" style="895" customWidth="1"/>
    <col min="9736" max="9736" width="16.140625" style="895" customWidth="1"/>
    <col min="9737" max="9737" width="13.85546875" style="895" customWidth="1"/>
    <col min="9738" max="9738" width="20" style="895" customWidth="1"/>
    <col min="9739" max="9739" width="16.5703125" style="895" customWidth="1"/>
    <col min="9740" max="9740" width="15.42578125" style="895" customWidth="1"/>
    <col min="9741" max="9741" width="19.85546875" style="895" customWidth="1"/>
    <col min="9742" max="9742" width="17.42578125" style="895" customWidth="1"/>
    <col min="9743" max="9744" width="10.85546875" style="895" customWidth="1"/>
    <col min="9745" max="9745" width="9.140625" style="895"/>
    <col min="9746" max="9746" width="12.85546875" style="895" customWidth="1"/>
    <col min="9747" max="9747" width="23.42578125" style="895" customWidth="1"/>
    <col min="9748" max="9749" width="9.140625" style="895"/>
    <col min="9750" max="9750" width="10.5703125" style="895" customWidth="1"/>
    <col min="9751" max="9751" width="11.140625" style="895" customWidth="1"/>
    <col min="9752" max="9985" width="9.140625" style="895"/>
    <col min="9986" max="9986" width="87.85546875" style="895" customWidth="1"/>
    <col min="9987" max="9987" width="15" style="895" customWidth="1"/>
    <col min="9988" max="9988" width="17.140625" style="895" customWidth="1"/>
    <col min="9989" max="9989" width="14.42578125" style="895" customWidth="1"/>
    <col min="9990" max="9990" width="13.85546875" style="895" customWidth="1"/>
    <col min="9991" max="9991" width="22.5703125" style="895" customWidth="1"/>
    <col min="9992" max="9992" width="16.140625" style="895" customWidth="1"/>
    <col min="9993" max="9993" width="13.85546875" style="895" customWidth="1"/>
    <col min="9994" max="9994" width="20" style="895" customWidth="1"/>
    <col min="9995" max="9995" width="16.5703125" style="895" customWidth="1"/>
    <col min="9996" max="9996" width="15.42578125" style="895" customWidth="1"/>
    <col min="9997" max="9997" width="19.85546875" style="895" customWidth="1"/>
    <col min="9998" max="9998" width="17.42578125" style="895" customWidth="1"/>
    <col min="9999" max="10000" width="10.85546875" style="895" customWidth="1"/>
    <col min="10001" max="10001" width="9.140625" style="895"/>
    <col min="10002" max="10002" width="12.85546875" style="895" customWidth="1"/>
    <col min="10003" max="10003" width="23.42578125" style="895" customWidth="1"/>
    <col min="10004" max="10005" width="9.140625" style="895"/>
    <col min="10006" max="10006" width="10.5703125" style="895" customWidth="1"/>
    <col min="10007" max="10007" width="11.140625" style="895" customWidth="1"/>
    <col min="10008" max="10241" width="9.140625" style="895"/>
    <col min="10242" max="10242" width="87.85546875" style="895" customWidth="1"/>
    <col min="10243" max="10243" width="15" style="895" customWidth="1"/>
    <col min="10244" max="10244" width="17.140625" style="895" customWidth="1"/>
    <col min="10245" max="10245" width="14.42578125" style="895" customWidth="1"/>
    <col min="10246" max="10246" width="13.85546875" style="895" customWidth="1"/>
    <col min="10247" max="10247" width="22.5703125" style="895" customWidth="1"/>
    <col min="10248" max="10248" width="16.140625" style="895" customWidth="1"/>
    <col min="10249" max="10249" width="13.85546875" style="895" customWidth="1"/>
    <col min="10250" max="10250" width="20" style="895" customWidth="1"/>
    <col min="10251" max="10251" width="16.5703125" style="895" customWidth="1"/>
    <col min="10252" max="10252" width="15.42578125" style="895" customWidth="1"/>
    <col min="10253" max="10253" width="19.85546875" style="895" customWidth="1"/>
    <col min="10254" max="10254" width="17.42578125" style="895" customWidth="1"/>
    <col min="10255" max="10256" width="10.85546875" style="895" customWidth="1"/>
    <col min="10257" max="10257" width="9.140625" style="895"/>
    <col min="10258" max="10258" width="12.85546875" style="895" customWidth="1"/>
    <col min="10259" max="10259" width="23.42578125" style="895" customWidth="1"/>
    <col min="10260" max="10261" width="9.140625" style="895"/>
    <col min="10262" max="10262" width="10.5703125" style="895" customWidth="1"/>
    <col min="10263" max="10263" width="11.140625" style="895" customWidth="1"/>
    <col min="10264" max="10497" width="9.140625" style="895"/>
    <col min="10498" max="10498" width="87.85546875" style="895" customWidth="1"/>
    <col min="10499" max="10499" width="15" style="895" customWidth="1"/>
    <col min="10500" max="10500" width="17.140625" style="895" customWidth="1"/>
    <col min="10501" max="10501" width="14.42578125" style="895" customWidth="1"/>
    <col min="10502" max="10502" width="13.85546875" style="895" customWidth="1"/>
    <col min="10503" max="10503" width="22.5703125" style="895" customWidth="1"/>
    <col min="10504" max="10504" width="16.140625" style="895" customWidth="1"/>
    <col min="10505" max="10505" width="13.85546875" style="895" customWidth="1"/>
    <col min="10506" max="10506" width="20" style="895" customWidth="1"/>
    <col min="10507" max="10507" width="16.5703125" style="895" customWidth="1"/>
    <col min="10508" max="10508" width="15.42578125" style="895" customWidth="1"/>
    <col min="10509" max="10509" width="19.85546875" style="895" customWidth="1"/>
    <col min="10510" max="10510" width="17.42578125" style="895" customWidth="1"/>
    <col min="10511" max="10512" width="10.85546875" style="895" customWidth="1"/>
    <col min="10513" max="10513" width="9.140625" style="895"/>
    <col min="10514" max="10514" width="12.85546875" style="895" customWidth="1"/>
    <col min="10515" max="10515" width="23.42578125" style="895" customWidth="1"/>
    <col min="10516" max="10517" width="9.140625" style="895"/>
    <col min="10518" max="10518" width="10.5703125" style="895" customWidth="1"/>
    <col min="10519" max="10519" width="11.140625" style="895" customWidth="1"/>
    <col min="10520" max="10753" width="9.140625" style="895"/>
    <col min="10754" max="10754" width="87.85546875" style="895" customWidth="1"/>
    <col min="10755" max="10755" width="15" style="895" customWidth="1"/>
    <col min="10756" max="10756" width="17.140625" style="895" customWidth="1"/>
    <col min="10757" max="10757" width="14.42578125" style="895" customWidth="1"/>
    <col min="10758" max="10758" width="13.85546875" style="895" customWidth="1"/>
    <col min="10759" max="10759" width="22.5703125" style="895" customWidth="1"/>
    <col min="10760" max="10760" width="16.140625" style="895" customWidth="1"/>
    <col min="10761" max="10761" width="13.85546875" style="895" customWidth="1"/>
    <col min="10762" max="10762" width="20" style="895" customWidth="1"/>
    <col min="10763" max="10763" width="16.5703125" style="895" customWidth="1"/>
    <col min="10764" max="10764" width="15.42578125" style="895" customWidth="1"/>
    <col min="10765" max="10765" width="19.85546875" style="895" customWidth="1"/>
    <col min="10766" max="10766" width="17.42578125" style="895" customWidth="1"/>
    <col min="10767" max="10768" width="10.85546875" style="895" customWidth="1"/>
    <col min="10769" max="10769" width="9.140625" style="895"/>
    <col min="10770" max="10770" width="12.85546875" style="895" customWidth="1"/>
    <col min="10771" max="10771" width="23.42578125" style="895" customWidth="1"/>
    <col min="10772" max="10773" width="9.140625" style="895"/>
    <col min="10774" max="10774" width="10.5703125" style="895" customWidth="1"/>
    <col min="10775" max="10775" width="11.140625" style="895" customWidth="1"/>
    <col min="10776" max="11009" width="9.140625" style="895"/>
    <col min="11010" max="11010" width="87.85546875" style="895" customWidth="1"/>
    <col min="11011" max="11011" width="15" style="895" customWidth="1"/>
    <col min="11012" max="11012" width="17.140625" style="895" customWidth="1"/>
    <col min="11013" max="11013" width="14.42578125" style="895" customWidth="1"/>
    <col min="11014" max="11014" width="13.85546875" style="895" customWidth="1"/>
    <col min="11015" max="11015" width="22.5703125" style="895" customWidth="1"/>
    <col min="11016" max="11016" width="16.140625" style="895" customWidth="1"/>
    <col min="11017" max="11017" width="13.85546875" style="895" customWidth="1"/>
    <col min="11018" max="11018" width="20" style="895" customWidth="1"/>
    <col min="11019" max="11019" width="16.5703125" style="895" customWidth="1"/>
    <col min="11020" max="11020" width="15.42578125" style="895" customWidth="1"/>
    <col min="11021" max="11021" width="19.85546875" style="895" customWidth="1"/>
    <col min="11022" max="11022" width="17.42578125" style="895" customWidth="1"/>
    <col min="11023" max="11024" width="10.85546875" style="895" customWidth="1"/>
    <col min="11025" max="11025" width="9.140625" style="895"/>
    <col min="11026" max="11026" width="12.85546875" style="895" customWidth="1"/>
    <col min="11027" max="11027" width="23.42578125" style="895" customWidth="1"/>
    <col min="11028" max="11029" width="9.140625" style="895"/>
    <col min="11030" max="11030" width="10.5703125" style="895" customWidth="1"/>
    <col min="11031" max="11031" width="11.140625" style="895" customWidth="1"/>
    <col min="11032" max="11265" width="9.140625" style="895"/>
    <col min="11266" max="11266" width="87.85546875" style="895" customWidth="1"/>
    <col min="11267" max="11267" width="15" style="895" customWidth="1"/>
    <col min="11268" max="11268" width="17.140625" style="895" customWidth="1"/>
    <col min="11269" max="11269" width="14.42578125" style="895" customWidth="1"/>
    <col min="11270" max="11270" width="13.85546875" style="895" customWidth="1"/>
    <col min="11271" max="11271" width="22.5703125" style="895" customWidth="1"/>
    <col min="11272" max="11272" width="16.140625" style="895" customWidth="1"/>
    <col min="11273" max="11273" width="13.85546875" style="895" customWidth="1"/>
    <col min="11274" max="11274" width="20" style="895" customWidth="1"/>
    <col min="11275" max="11275" width="16.5703125" style="895" customWidth="1"/>
    <col min="11276" max="11276" width="15.42578125" style="895" customWidth="1"/>
    <col min="11277" max="11277" width="19.85546875" style="895" customWidth="1"/>
    <col min="11278" max="11278" width="17.42578125" style="895" customWidth="1"/>
    <col min="11279" max="11280" width="10.85546875" style="895" customWidth="1"/>
    <col min="11281" max="11281" width="9.140625" style="895"/>
    <col min="11282" max="11282" width="12.85546875" style="895" customWidth="1"/>
    <col min="11283" max="11283" width="23.42578125" style="895" customWidth="1"/>
    <col min="11284" max="11285" width="9.140625" style="895"/>
    <col min="11286" max="11286" width="10.5703125" style="895" customWidth="1"/>
    <col min="11287" max="11287" width="11.140625" style="895" customWidth="1"/>
    <col min="11288" max="11521" width="9.140625" style="895"/>
    <col min="11522" max="11522" width="87.85546875" style="895" customWidth="1"/>
    <col min="11523" max="11523" width="15" style="895" customWidth="1"/>
    <col min="11524" max="11524" width="17.140625" style="895" customWidth="1"/>
    <col min="11525" max="11525" width="14.42578125" style="895" customWidth="1"/>
    <col min="11526" max="11526" width="13.85546875" style="895" customWidth="1"/>
    <col min="11527" max="11527" width="22.5703125" style="895" customWidth="1"/>
    <col min="11528" max="11528" width="16.140625" style="895" customWidth="1"/>
    <col min="11529" max="11529" width="13.85546875" style="895" customWidth="1"/>
    <col min="11530" max="11530" width="20" style="895" customWidth="1"/>
    <col min="11531" max="11531" width="16.5703125" style="895" customWidth="1"/>
    <col min="11532" max="11532" width="15.42578125" style="895" customWidth="1"/>
    <col min="11533" max="11533" width="19.85546875" style="895" customWidth="1"/>
    <col min="11534" max="11534" width="17.42578125" style="895" customWidth="1"/>
    <col min="11535" max="11536" width="10.85546875" style="895" customWidth="1"/>
    <col min="11537" max="11537" width="9.140625" style="895"/>
    <col min="11538" max="11538" width="12.85546875" style="895" customWidth="1"/>
    <col min="11539" max="11539" width="23.42578125" style="895" customWidth="1"/>
    <col min="11540" max="11541" width="9.140625" style="895"/>
    <col min="11542" max="11542" width="10.5703125" style="895" customWidth="1"/>
    <col min="11543" max="11543" width="11.140625" style="895" customWidth="1"/>
    <col min="11544" max="11777" width="9.140625" style="895"/>
    <col min="11778" max="11778" width="87.85546875" style="895" customWidth="1"/>
    <col min="11779" max="11779" width="15" style="895" customWidth="1"/>
    <col min="11780" max="11780" width="17.140625" style="895" customWidth="1"/>
    <col min="11781" max="11781" width="14.42578125" style="895" customWidth="1"/>
    <col min="11782" max="11782" width="13.85546875" style="895" customWidth="1"/>
    <col min="11783" max="11783" width="22.5703125" style="895" customWidth="1"/>
    <col min="11784" max="11784" width="16.140625" style="895" customWidth="1"/>
    <col min="11785" max="11785" width="13.85546875" style="895" customWidth="1"/>
    <col min="11786" max="11786" width="20" style="895" customWidth="1"/>
    <col min="11787" max="11787" width="16.5703125" style="895" customWidth="1"/>
    <col min="11788" max="11788" width="15.42578125" style="895" customWidth="1"/>
    <col min="11789" max="11789" width="19.85546875" style="895" customWidth="1"/>
    <col min="11790" max="11790" width="17.42578125" style="895" customWidth="1"/>
    <col min="11791" max="11792" width="10.85546875" style="895" customWidth="1"/>
    <col min="11793" max="11793" width="9.140625" style="895"/>
    <col min="11794" max="11794" width="12.85546875" style="895" customWidth="1"/>
    <col min="11795" max="11795" width="23.42578125" style="895" customWidth="1"/>
    <col min="11796" max="11797" width="9.140625" style="895"/>
    <col min="11798" max="11798" width="10.5703125" style="895" customWidth="1"/>
    <col min="11799" max="11799" width="11.140625" style="895" customWidth="1"/>
    <col min="11800" max="12033" width="9.140625" style="895"/>
    <col min="12034" max="12034" width="87.85546875" style="895" customWidth="1"/>
    <col min="12035" max="12035" width="15" style="895" customWidth="1"/>
    <col min="12036" max="12036" width="17.140625" style="895" customWidth="1"/>
    <col min="12037" max="12037" width="14.42578125" style="895" customWidth="1"/>
    <col min="12038" max="12038" width="13.85546875" style="895" customWidth="1"/>
    <col min="12039" max="12039" width="22.5703125" style="895" customWidth="1"/>
    <col min="12040" max="12040" width="16.140625" style="895" customWidth="1"/>
    <col min="12041" max="12041" width="13.85546875" style="895" customWidth="1"/>
    <col min="12042" max="12042" width="20" style="895" customWidth="1"/>
    <col min="12043" max="12043" width="16.5703125" style="895" customWidth="1"/>
    <col min="12044" max="12044" width="15.42578125" style="895" customWidth="1"/>
    <col min="12045" max="12045" width="19.85546875" style="895" customWidth="1"/>
    <col min="12046" max="12046" width="17.42578125" style="895" customWidth="1"/>
    <col min="12047" max="12048" width="10.85546875" style="895" customWidth="1"/>
    <col min="12049" max="12049" width="9.140625" style="895"/>
    <col min="12050" max="12050" width="12.85546875" style="895" customWidth="1"/>
    <col min="12051" max="12051" width="23.42578125" style="895" customWidth="1"/>
    <col min="12052" max="12053" width="9.140625" style="895"/>
    <col min="12054" max="12054" width="10.5703125" style="895" customWidth="1"/>
    <col min="12055" max="12055" width="11.140625" style="895" customWidth="1"/>
    <col min="12056" max="12289" width="9.140625" style="895"/>
    <col min="12290" max="12290" width="87.85546875" style="895" customWidth="1"/>
    <col min="12291" max="12291" width="15" style="895" customWidth="1"/>
    <col min="12292" max="12292" width="17.140625" style="895" customWidth="1"/>
    <col min="12293" max="12293" width="14.42578125" style="895" customWidth="1"/>
    <col min="12294" max="12294" width="13.85546875" style="895" customWidth="1"/>
    <col min="12295" max="12295" width="22.5703125" style="895" customWidth="1"/>
    <col min="12296" max="12296" width="16.140625" style="895" customWidth="1"/>
    <col min="12297" max="12297" width="13.85546875" style="895" customWidth="1"/>
    <col min="12298" max="12298" width="20" style="895" customWidth="1"/>
    <col min="12299" max="12299" width="16.5703125" style="895" customWidth="1"/>
    <col min="12300" max="12300" width="15.42578125" style="895" customWidth="1"/>
    <col min="12301" max="12301" width="19.85546875" style="895" customWidth="1"/>
    <col min="12302" max="12302" width="17.42578125" style="895" customWidth="1"/>
    <col min="12303" max="12304" width="10.85546875" style="895" customWidth="1"/>
    <col min="12305" max="12305" width="9.140625" style="895"/>
    <col min="12306" max="12306" width="12.85546875" style="895" customWidth="1"/>
    <col min="12307" max="12307" width="23.42578125" style="895" customWidth="1"/>
    <col min="12308" max="12309" width="9.140625" style="895"/>
    <col min="12310" max="12310" width="10.5703125" style="895" customWidth="1"/>
    <col min="12311" max="12311" width="11.140625" style="895" customWidth="1"/>
    <col min="12312" max="12545" width="9.140625" style="895"/>
    <col min="12546" max="12546" width="87.85546875" style="895" customWidth="1"/>
    <col min="12547" max="12547" width="15" style="895" customWidth="1"/>
    <col min="12548" max="12548" width="17.140625" style="895" customWidth="1"/>
    <col min="12549" max="12549" width="14.42578125" style="895" customWidth="1"/>
    <col min="12550" max="12550" width="13.85546875" style="895" customWidth="1"/>
    <col min="12551" max="12551" width="22.5703125" style="895" customWidth="1"/>
    <col min="12552" max="12552" width="16.140625" style="895" customWidth="1"/>
    <col min="12553" max="12553" width="13.85546875" style="895" customWidth="1"/>
    <col min="12554" max="12554" width="20" style="895" customWidth="1"/>
    <col min="12555" max="12555" width="16.5703125" style="895" customWidth="1"/>
    <col min="12556" max="12556" width="15.42578125" style="895" customWidth="1"/>
    <col min="12557" max="12557" width="19.85546875" style="895" customWidth="1"/>
    <col min="12558" max="12558" width="17.42578125" style="895" customWidth="1"/>
    <col min="12559" max="12560" width="10.85546875" style="895" customWidth="1"/>
    <col min="12561" max="12561" width="9.140625" style="895"/>
    <col min="12562" max="12562" width="12.85546875" style="895" customWidth="1"/>
    <col min="12563" max="12563" width="23.42578125" style="895" customWidth="1"/>
    <col min="12564" max="12565" width="9.140625" style="895"/>
    <col min="12566" max="12566" width="10.5703125" style="895" customWidth="1"/>
    <col min="12567" max="12567" width="11.140625" style="895" customWidth="1"/>
    <col min="12568" max="12801" width="9.140625" style="895"/>
    <col min="12802" max="12802" width="87.85546875" style="895" customWidth="1"/>
    <col min="12803" max="12803" width="15" style="895" customWidth="1"/>
    <col min="12804" max="12804" width="17.140625" style="895" customWidth="1"/>
    <col min="12805" max="12805" width="14.42578125" style="895" customWidth="1"/>
    <col min="12806" max="12806" width="13.85546875" style="895" customWidth="1"/>
    <col min="12807" max="12807" width="22.5703125" style="895" customWidth="1"/>
    <col min="12808" max="12808" width="16.140625" style="895" customWidth="1"/>
    <col min="12809" max="12809" width="13.85546875" style="895" customWidth="1"/>
    <col min="12810" max="12810" width="20" style="895" customWidth="1"/>
    <col min="12811" max="12811" width="16.5703125" style="895" customWidth="1"/>
    <col min="12812" max="12812" width="15.42578125" style="895" customWidth="1"/>
    <col min="12813" max="12813" width="19.85546875" style="895" customWidth="1"/>
    <col min="12814" max="12814" width="17.42578125" style="895" customWidth="1"/>
    <col min="12815" max="12816" width="10.85546875" style="895" customWidth="1"/>
    <col min="12817" max="12817" width="9.140625" style="895"/>
    <col min="12818" max="12818" width="12.85546875" style="895" customWidth="1"/>
    <col min="12819" max="12819" width="23.42578125" style="895" customWidth="1"/>
    <col min="12820" max="12821" width="9.140625" style="895"/>
    <col min="12822" max="12822" width="10.5703125" style="895" customWidth="1"/>
    <col min="12823" max="12823" width="11.140625" style="895" customWidth="1"/>
    <col min="12824" max="13057" width="9.140625" style="895"/>
    <col min="13058" max="13058" width="87.85546875" style="895" customWidth="1"/>
    <col min="13059" max="13059" width="15" style="895" customWidth="1"/>
    <col min="13060" max="13060" width="17.140625" style="895" customWidth="1"/>
    <col min="13061" max="13061" width="14.42578125" style="895" customWidth="1"/>
    <col min="13062" max="13062" width="13.85546875" style="895" customWidth="1"/>
    <col min="13063" max="13063" width="22.5703125" style="895" customWidth="1"/>
    <col min="13064" max="13064" width="16.140625" style="895" customWidth="1"/>
    <col min="13065" max="13065" width="13.85546875" style="895" customWidth="1"/>
    <col min="13066" max="13066" width="20" style="895" customWidth="1"/>
    <col min="13067" max="13067" width="16.5703125" style="895" customWidth="1"/>
    <col min="13068" max="13068" width="15.42578125" style="895" customWidth="1"/>
    <col min="13069" max="13069" width="19.85546875" style="895" customWidth="1"/>
    <col min="13070" max="13070" width="17.42578125" style="895" customWidth="1"/>
    <col min="13071" max="13072" width="10.85546875" style="895" customWidth="1"/>
    <col min="13073" max="13073" width="9.140625" style="895"/>
    <col min="13074" max="13074" width="12.85546875" style="895" customWidth="1"/>
    <col min="13075" max="13075" width="23.42578125" style="895" customWidth="1"/>
    <col min="13076" max="13077" width="9.140625" style="895"/>
    <col min="13078" max="13078" width="10.5703125" style="895" customWidth="1"/>
    <col min="13079" max="13079" width="11.140625" style="895" customWidth="1"/>
    <col min="13080" max="13313" width="9.140625" style="895"/>
    <col min="13314" max="13314" width="87.85546875" style="895" customWidth="1"/>
    <col min="13315" max="13315" width="15" style="895" customWidth="1"/>
    <col min="13316" max="13316" width="17.140625" style="895" customWidth="1"/>
    <col min="13317" max="13317" width="14.42578125" style="895" customWidth="1"/>
    <col min="13318" max="13318" width="13.85546875" style="895" customWidth="1"/>
    <col min="13319" max="13319" width="22.5703125" style="895" customWidth="1"/>
    <col min="13320" max="13320" width="16.140625" style="895" customWidth="1"/>
    <col min="13321" max="13321" width="13.85546875" style="895" customWidth="1"/>
    <col min="13322" max="13322" width="20" style="895" customWidth="1"/>
    <col min="13323" max="13323" width="16.5703125" style="895" customWidth="1"/>
    <col min="13324" max="13324" width="15.42578125" style="895" customWidth="1"/>
    <col min="13325" max="13325" width="19.85546875" style="895" customWidth="1"/>
    <col min="13326" max="13326" width="17.42578125" style="895" customWidth="1"/>
    <col min="13327" max="13328" width="10.85546875" style="895" customWidth="1"/>
    <col min="13329" max="13329" width="9.140625" style="895"/>
    <col min="13330" max="13330" width="12.85546875" style="895" customWidth="1"/>
    <col min="13331" max="13331" width="23.42578125" style="895" customWidth="1"/>
    <col min="13332" max="13333" width="9.140625" style="895"/>
    <col min="13334" max="13334" width="10.5703125" style="895" customWidth="1"/>
    <col min="13335" max="13335" width="11.140625" style="895" customWidth="1"/>
    <col min="13336" max="13569" width="9.140625" style="895"/>
    <col min="13570" max="13570" width="87.85546875" style="895" customWidth="1"/>
    <col min="13571" max="13571" width="15" style="895" customWidth="1"/>
    <col min="13572" max="13572" width="17.140625" style="895" customWidth="1"/>
    <col min="13573" max="13573" width="14.42578125" style="895" customWidth="1"/>
    <col min="13574" max="13574" width="13.85546875" style="895" customWidth="1"/>
    <col min="13575" max="13575" width="22.5703125" style="895" customWidth="1"/>
    <col min="13576" max="13576" width="16.140625" style="895" customWidth="1"/>
    <col min="13577" max="13577" width="13.85546875" style="895" customWidth="1"/>
    <col min="13578" max="13578" width="20" style="895" customWidth="1"/>
    <col min="13579" max="13579" width="16.5703125" style="895" customWidth="1"/>
    <col min="13580" max="13580" width="15.42578125" style="895" customWidth="1"/>
    <col min="13581" max="13581" width="19.85546875" style="895" customWidth="1"/>
    <col min="13582" max="13582" width="17.42578125" style="895" customWidth="1"/>
    <col min="13583" max="13584" width="10.85546875" style="895" customWidth="1"/>
    <col min="13585" max="13585" width="9.140625" style="895"/>
    <col min="13586" max="13586" width="12.85546875" style="895" customWidth="1"/>
    <col min="13587" max="13587" width="23.42578125" style="895" customWidth="1"/>
    <col min="13588" max="13589" width="9.140625" style="895"/>
    <col min="13590" max="13590" width="10.5703125" style="895" customWidth="1"/>
    <col min="13591" max="13591" width="11.140625" style="895" customWidth="1"/>
    <col min="13592" max="13825" width="9.140625" style="895"/>
    <col min="13826" max="13826" width="87.85546875" style="895" customWidth="1"/>
    <col min="13827" max="13827" width="15" style="895" customWidth="1"/>
    <col min="13828" max="13828" width="17.140625" style="895" customWidth="1"/>
    <col min="13829" max="13829" width="14.42578125" style="895" customWidth="1"/>
    <col min="13830" max="13830" width="13.85546875" style="895" customWidth="1"/>
    <col min="13831" max="13831" width="22.5703125" style="895" customWidth="1"/>
    <col min="13832" max="13832" width="16.140625" style="895" customWidth="1"/>
    <col min="13833" max="13833" width="13.85546875" style="895" customWidth="1"/>
    <col min="13834" max="13834" width="20" style="895" customWidth="1"/>
    <col min="13835" max="13835" width="16.5703125" style="895" customWidth="1"/>
    <col min="13836" max="13836" width="15.42578125" style="895" customWidth="1"/>
    <col min="13837" max="13837" width="19.85546875" style="895" customWidth="1"/>
    <col min="13838" max="13838" width="17.42578125" style="895" customWidth="1"/>
    <col min="13839" max="13840" width="10.85546875" style="895" customWidth="1"/>
    <col min="13841" max="13841" width="9.140625" style="895"/>
    <col min="13842" max="13842" width="12.85546875" style="895" customWidth="1"/>
    <col min="13843" max="13843" width="23.42578125" style="895" customWidth="1"/>
    <col min="13844" max="13845" width="9.140625" style="895"/>
    <col min="13846" max="13846" width="10.5703125" style="895" customWidth="1"/>
    <col min="13847" max="13847" width="11.140625" style="895" customWidth="1"/>
    <col min="13848" max="14081" width="9.140625" style="895"/>
    <col min="14082" max="14082" width="87.85546875" style="895" customWidth="1"/>
    <col min="14083" max="14083" width="15" style="895" customWidth="1"/>
    <col min="14084" max="14084" width="17.140625" style="895" customWidth="1"/>
    <col min="14085" max="14085" width="14.42578125" style="895" customWidth="1"/>
    <col min="14086" max="14086" width="13.85546875" style="895" customWidth="1"/>
    <col min="14087" max="14087" width="22.5703125" style="895" customWidth="1"/>
    <col min="14088" max="14088" width="16.140625" style="895" customWidth="1"/>
    <col min="14089" max="14089" width="13.85546875" style="895" customWidth="1"/>
    <col min="14090" max="14090" width="20" style="895" customWidth="1"/>
    <col min="14091" max="14091" width="16.5703125" style="895" customWidth="1"/>
    <col min="14092" max="14092" width="15.42578125" style="895" customWidth="1"/>
    <col min="14093" max="14093" width="19.85546875" style="895" customWidth="1"/>
    <col min="14094" max="14094" width="17.42578125" style="895" customWidth="1"/>
    <col min="14095" max="14096" width="10.85546875" style="895" customWidth="1"/>
    <col min="14097" max="14097" width="9.140625" style="895"/>
    <col min="14098" max="14098" width="12.85546875" style="895" customWidth="1"/>
    <col min="14099" max="14099" width="23.42578125" style="895" customWidth="1"/>
    <col min="14100" max="14101" width="9.140625" style="895"/>
    <col min="14102" max="14102" width="10.5703125" style="895" customWidth="1"/>
    <col min="14103" max="14103" width="11.140625" style="895" customWidth="1"/>
    <col min="14104" max="14337" width="9.140625" style="895"/>
    <col min="14338" max="14338" width="87.85546875" style="895" customWidth="1"/>
    <col min="14339" max="14339" width="15" style="895" customWidth="1"/>
    <col min="14340" max="14340" width="17.140625" style="895" customWidth="1"/>
    <col min="14341" max="14341" width="14.42578125" style="895" customWidth="1"/>
    <col min="14342" max="14342" width="13.85546875" style="895" customWidth="1"/>
    <col min="14343" max="14343" width="22.5703125" style="895" customWidth="1"/>
    <col min="14344" max="14344" width="16.140625" style="895" customWidth="1"/>
    <col min="14345" max="14345" width="13.85546875" style="895" customWidth="1"/>
    <col min="14346" max="14346" width="20" style="895" customWidth="1"/>
    <col min="14347" max="14347" width="16.5703125" style="895" customWidth="1"/>
    <col min="14348" max="14348" width="15.42578125" style="895" customWidth="1"/>
    <col min="14349" max="14349" width="19.85546875" style="895" customWidth="1"/>
    <col min="14350" max="14350" width="17.42578125" style="895" customWidth="1"/>
    <col min="14351" max="14352" width="10.85546875" style="895" customWidth="1"/>
    <col min="14353" max="14353" width="9.140625" style="895"/>
    <col min="14354" max="14354" width="12.85546875" style="895" customWidth="1"/>
    <col min="14355" max="14355" width="23.42578125" style="895" customWidth="1"/>
    <col min="14356" max="14357" width="9.140625" style="895"/>
    <col min="14358" max="14358" width="10.5703125" style="895" customWidth="1"/>
    <col min="14359" max="14359" width="11.140625" style="895" customWidth="1"/>
    <col min="14360" max="14593" width="9.140625" style="895"/>
    <col min="14594" max="14594" width="87.85546875" style="895" customWidth="1"/>
    <col min="14595" max="14595" width="15" style="895" customWidth="1"/>
    <col min="14596" max="14596" width="17.140625" style="895" customWidth="1"/>
    <col min="14597" max="14597" width="14.42578125" style="895" customWidth="1"/>
    <col min="14598" max="14598" width="13.85546875" style="895" customWidth="1"/>
    <col min="14599" max="14599" width="22.5703125" style="895" customWidth="1"/>
    <col min="14600" max="14600" width="16.140625" style="895" customWidth="1"/>
    <col min="14601" max="14601" width="13.85546875" style="895" customWidth="1"/>
    <col min="14602" max="14602" width="20" style="895" customWidth="1"/>
    <col min="14603" max="14603" width="16.5703125" style="895" customWidth="1"/>
    <col min="14604" max="14604" width="15.42578125" style="895" customWidth="1"/>
    <col min="14605" max="14605" width="19.85546875" style="895" customWidth="1"/>
    <col min="14606" max="14606" width="17.42578125" style="895" customWidth="1"/>
    <col min="14607" max="14608" width="10.85546875" style="895" customWidth="1"/>
    <col min="14609" max="14609" width="9.140625" style="895"/>
    <col min="14610" max="14610" width="12.85546875" style="895" customWidth="1"/>
    <col min="14611" max="14611" width="23.42578125" style="895" customWidth="1"/>
    <col min="14612" max="14613" width="9.140625" style="895"/>
    <col min="14614" max="14614" width="10.5703125" style="895" customWidth="1"/>
    <col min="14615" max="14615" width="11.140625" style="895" customWidth="1"/>
    <col min="14616" max="14849" width="9.140625" style="895"/>
    <col min="14850" max="14850" width="87.85546875" style="895" customWidth="1"/>
    <col min="14851" max="14851" width="15" style="895" customWidth="1"/>
    <col min="14852" max="14852" width="17.140625" style="895" customWidth="1"/>
    <col min="14853" max="14853" width="14.42578125" style="895" customWidth="1"/>
    <col min="14854" max="14854" width="13.85546875" style="895" customWidth="1"/>
    <col min="14855" max="14855" width="22.5703125" style="895" customWidth="1"/>
    <col min="14856" max="14856" width="16.140625" style="895" customWidth="1"/>
    <col min="14857" max="14857" width="13.85546875" style="895" customWidth="1"/>
    <col min="14858" max="14858" width="20" style="895" customWidth="1"/>
    <col min="14859" max="14859" width="16.5703125" style="895" customWidth="1"/>
    <col min="14860" max="14860" width="15.42578125" style="895" customWidth="1"/>
    <col min="14861" max="14861" width="19.85546875" style="895" customWidth="1"/>
    <col min="14862" max="14862" width="17.42578125" style="895" customWidth="1"/>
    <col min="14863" max="14864" width="10.85546875" style="895" customWidth="1"/>
    <col min="14865" max="14865" width="9.140625" style="895"/>
    <col min="14866" max="14866" width="12.85546875" style="895" customWidth="1"/>
    <col min="14867" max="14867" width="23.42578125" style="895" customWidth="1"/>
    <col min="14868" max="14869" width="9.140625" style="895"/>
    <col min="14870" max="14870" width="10.5703125" style="895" customWidth="1"/>
    <col min="14871" max="14871" width="11.140625" style="895" customWidth="1"/>
    <col min="14872" max="15105" width="9.140625" style="895"/>
    <col min="15106" max="15106" width="87.85546875" style="895" customWidth="1"/>
    <col min="15107" max="15107" width="15" style="895" customWidth="1"/>
    <col min="15108" max="15108" width="17.140625" style="895" customWidth="1"/>
    <col min="15109" max="15109" width="14.42578125" style="895" customWidth="1"/>
    <col min="15110" max="15110" width="13.85546875" style="895" customWidth="1"/>
    <col min="15111" max="15111" width="22.5703125" style="895" customWidth="1"/>
    <col min="15112" max="15112" width="16.140625" style="895" customWidth="1"/>
    <col min="15113" max="15113" width="13.85546875" style="895" customWidth="1"/>
    <col min="15114" max="15114" width="20" style="895" customWidth="1"/>
    <col min="15115" max="15115" width="16.5703125" style="895" customWidth="1"/>
    <col min="15116" max="15116" width="15.42578125" style="895" customWidth="1"/>
    <col min="15117" max="15117" width="19.85546875" style="895" customWidth="1"/>
    <col min="15118" max="15118" width="17.42578125" style="895" customWidth="1"/>
    <col min="15119" max="15120" width="10.85546875" style="895" customWidth="1"/>
    <col min="15121" max="15121" width="9.140625" style="895"/>
    <col min="15122" max="15122" width="12.85546875" style="895" customWidth="1"/>
    <col min="15123" max="15123" width="23.42578125" style="895" customWidth="1"/>
    <col min="15124" max="15125" width="9.140625" style="895"/>
    <col min="15126" max="15126" width="10.5703125" style="895" customWidth="1"/>
    <col min="15127" max="15127" width="11.140625" style="895" customWidth="1"/>
    <col min="15128" max="15361" width="9.140625" style="895"/>
    <col min="15362" max="15362" width="87.85546875" style="895" customWidth="1"/>
    <col min="15363" max="15363" width="15" style="895" customWidth="1"/>
    <col min="15364" max="15364" width="17.140625" style="895" customWidth="1"/>
    <col min="15365" max="15365" width="14.42578125" style="895" customWidth="1"/>
    <col min="15366" max="15366" width="13.85546875" style="895" customWidth="1"/>
    <col min="15367" max="15367" width="22.5703125" style="895" customWidth="1"/>
    <col min="15368" max="15368" width="16.140625" style="895" customWidth="1"/>
    <col min="15369" max="15369" width="13.85546875" style="895" customWidth="1"/>
    <col min="15370" max="15370" width="20" style="895" customWidth="1"/>
    <col min="15371" max="15371" width="16.5703125" style="895" customWidth="1"/>
    <col min="15372" max="15372" width="15.42578125" style="895" customWidth="1"/>
    <col min="15373" max="15373" width="19.85546875" style="895" customWidth="1"/>
    <col min="15374" max="15374" width="17.42578125" style="895" customWidth="1"/>
    <col min="15375" max="15376" width="10.85546875" style="895" customWidth="1"/>
    <col min="15377" max="15377" width="9.140625" style="895"/>
    <col min="15378" max="15378" width="12.85546875" style="895" customWidth="1"/>
    <col min="15379" max="15379" width="23.42578125" style="895" customWidth="1"/>
    <col min="15380" max="15381" width="9.140625" style="895"/>
    <col min="15382" max="15382" width="10.5703125" style="895" customWidth="1"/>
    <col min="15383" max="15383" width="11.140625" style="895" customWidth="1"/>
    <col min="15384" max="15617" width="9.140625" style="895"/>
    <col min="15618" max="15618" width="87.85546875" style="895" customWidth="1"/>
    <col min="15619" max="15619" width="15" style="895" customWidth="1"/>
    <col min="15620" max="15620" width="17.140625" style="895" customWidth="1"/>
    <col min="15621" max="15621" width="14.42578125" style="895" customWidth="1"/>
    <col min="15622" max="15622" width="13.85546875" style="895" customWidth="1"/>
    <col min="15623" max="15623" width="22.5703125" style="895" customWidth="1"/>
    <col min="15624" max="15624" width="16.140625" style="895" customWidth="1"/>
    <col min="15625" max="15625" width="13.85546875" style="895" customWidth="1"/>
    <col min="15626" max="15626" width="20" style="895" customWidth="1"/>
    <col min="15627" max="15627" width="16.5703125" style="895" customWidth="1"/>
    <col min="15628" max="15628" width="15.42578125" style="895" customWidth="1"/>
    <col min="15629" max="15629" width="19.85546875" style="895" customWidth="1"/>
    <col min="15630" max="15630" width="17.42578125" style="895" customWidth="1"/>
    <col min="15631" max="15632" width="10.85546875" style="895" customWidth="1"/>
    <col min="15633" max="15633" width="9.140625" style="895"/>
    <col min="15634" max="15634" width="12.85546875" style="895" customWidth="1"/>
    <col min="15635" max="15635" width="23.42578125" style="895" customWidth="1"/>
    <col min="15636" max="15637" width="9.140625" style="895"/>
    <col min="15638" max="15638" width="10.5703125" style="895" customWidth="1"/>
    <col min="15639" max="15639" width="11.140625" style="895" customWidth="1"/>
    <col min="15640" max="15873" width="9.140625" style="895"/>
    <col min="15874" max="15874" width="87.85546875" style="895" customWidth="1"/>
    <col min="15875" max="15875" width="15" style="895" customWidth="1"/>
    <col min="15876" max="15876" width="17.140625" style="895" customWidth="1"/>
    <col min="15877" max="15877" width="14.42578125" style="895" customWidth="1"/>
    <col min="15878" max="15878" width="13.85546875" style="895" customWidth="1"/>
    <col min="15879" max="15879" width="22.5703125" style="895" customWidth="1"/>
    <col min="15880" max="15880" width="16.140625" style="895" customWidth="1"/>
    <col min="15881" max="15881" width="13.85546875" style="895" customWidth="1"/>
    <col min="15882" max="15882" width="20" style="895" customWidth="1"/>
    <col min="15883" max="15883" width="16.5703125" style="895" customWidth="1"/>
    <col min="15884" max="15884" width="15.42578125" style="895" customWidth="1"/>
    <col min="15885" max="15885" width="19.85546875" style="895" customWidth="1"/>
    <col min="15886" max="15886" width="17.42578125" style="895" customWidth="1"/>
    <col min="15887" max="15888" width="10.85546875" style="895" customWidth="1"/>
    <col min="15889" max="15889" width="9.140625" style="895"/>
    <col min="15890" max="15890" width="12.85546875" style="895" customWidth="1"/>
    <col min="15891" max="15891" width="23.42578125" style="895" customWidth="1"/>
    <col min="15892" max="15893" width="9.140625" style="895"/>
    <col min="15894" max="15894" width="10.5703125" style="895" customWidth="1"/>
    <col min="15895" max="15895" width="11.140625" style="895" customWidth="1"/>
    <col min="15896" max="16129" width="9.140625" style="895"/>
    <col min="16130" max="16130" width="87.85546875" style="895" customWidth="1"/>
    <col min="16131" max="16131" width="15" style="895" customWidth="1"/>
    <col min="16132" max="16132" width="17.140625" style="895" customWidth="1"/>
    <col min="16133" max="16133" width="14.42578125" style="895" customWidth="1"/>
    <col min="16134" max="16134" width="13.85546875" style="895" customWidth="1"/>
    <col min="16135" max="16135" width="22.5703125" style="895" customWidth="1"/>
    <col min="16136" max="16136" width="16.140625" style="895" customWidth="1"/>
    <col min="16137" max="16137" width="13.85546875" style="895" customWidth="1"/>
    <col min="16138" max="16138" width="20" style="895" customWidth="1"/>
    <col min="16139" max="16139" width="16.5703125" style="895" customWidth="1"/>
    <col min="16140" max="16140" width="15.42578125" style="895" customWidth="1"/>
    <col min="16141" max="16141" width="19.85546875" style="895" customWidth="1"/>
    <col min="16142" max="16142" width="17.42578125" style="895" customWidth="1"/>
    <col min="16143" max="16144" width="10.85546875" style="895" customWidth="1"/>
    <col min="16145" max="16145" width="9.140625" style="895"/>
    <col min="16146" max="16146" width="12.85546875" style="895" customWidth="1"/>
    <col min="16147" max="16147" width="23.42578125" style="895" customWidth="1"/>
    <col min="16148" max="16149" width="9.140625" style="895"/>
    <col min="16150" max="16150" width="10.5703125" style="895" customWidth="1"/>
    <col min="16151" max="16151" width="11.140625" style="895" customWidth="1"/>
    <col min="16152" max="16384" width="9.140625" style="895"/>
  </cols>
  <sheetData>
    <row r="1" spans="1:21" ht="25.5" customHeight="1" x14ac:dyDescent="0.4">
      <c r="B1" s="1534" t="str">
        <f>[1]БакалавриатДО!B1</f>
        <v>Гуманитарно-педагогическая академия (филиал) ФГАОУ ВО «КФУ им. В. И. Вернадского» в г. Ялте</v>
      </c>
      <c r="C1" s="1534"/>
      <c r="D1" s="1534"/>
      <c r="E1" s="1534"/>
      <c r="F1" s="1534"/>
      <c r="G1" s="1534"/>
      <c r="H1" s="1534"/>
      <c r="I1" s="1534"/>
      <c r="J1" s="1534"/>
      <c r="K1" s="1534"/>
      <c r="L1" s="1534"/>
      <c r="M1" s="1534"/>
      <c r="N1" s="1534"/>
      <c r="O1" s="896"/>
      <c r="P1" s="896"/>
      <c r="Q1" s="896"/>
      <c r="R1" s="896"/>
      <c r="S1" s="896"/>
      <c r="T1" s="896"/>
      <c r="U1" s="896"/>
    </row>
    <row r="2" spans="1:21" ht="20.25" customHeight="1" x14ac:dyDescent="0.4">
      <c r="B2" s="896"/>
      <c r="C2" s="896"/>
      <c r="D2" s="896"/>
      <c r="E2" s="896"/>
      <c r="F2" s="896"/>
      <c r="G2" s="896"/>
      <c r="H2" s="896"/>
      <c r="I2" s="896"/>
      <c r="J2" s="896"/>
      <c r="K2" s="896"/>
      <c r="L2" s="896"/>
      <c r="M2" s="896"/>
      <c r="N2" s="896"/>
      <c r="O2" s="896"/>
      <c r="P2" s="896"/>
      <c r="Q2" s="896"/>
    </row>
    <row r="3" spans="1:21" ht="24.75" customHeight="1" x14ac:dyDescent="0.4">
      <c r="B3" s="1535" t="s">
        <v>68</v>
      </c>
      <c r="C3" s="1535"/>
      <c r="D3" s="1534" t="str">
        <f>[1]БакалавриатДО!G3</f>
        <v>01.09.2021 г.</v>
      </c>
      <c r="E3" s="1534"/>
      <c r="F3" s="1534"/>
      <c r="G3" s="1536" t="s">
        <v>69</v>
      </c>
      <c r="H3" s="1536"/>
      <c r="I3" s="1536"/>
      <c r="J3" s="1536"/>
      <c r="K3" s="1536"/>
      <c r="L3" s="1536"/>
      <c r="M3" s="1536"/>
      <c r="N3" s="1536"/>
      <c r="O3" s="897"/>
      <c r="P3" s="897"/>
    </row>
    <row r="4" spans="1:21" ht="33" customHeight="1" thickBot="1" x14ac:dyDescent="0.45">
      <c r="B4" s="898"/>
    </row>
    <row r="5" spans="1:21" ht="33" customHeight="1" thickBot="1" x14ac:dyDescent="0.45">
      <c r="B5" s="1537" t="s">
        <v>0</v>
      </c>
      <c r="C5" s="1540" t="s">
        <v>18</v>
      </c>
      <c r="D5" s="1541"/>
      <c r="E5" s="1542"/>
      <c r="F5" s="1540" t="s">
        <v>19</v>
      </c>
      <c r="G5" s="1541"/>
      <c r="H5" s="1542"/>
      <c r="I5" s="1540" t="s">
        <v>20</v>
      </c>
      <c r="J5" s="1541"/>
      <c r="K5" s="1542"/>
      <c r="L5" s="1543" t="s">
        <v>25</v>
      </c>
      <c r="M5" s="1544"/>
      <c r="N5" s="1545"/>
      <c r="O5" s="900"/>
      <c r="P5" s="900"/>
    </row>
    <row r="6" spans="1:21" ht="33" customHeight="1" thickBot="1" x14ac:dyDescent="0.45">
      <c r="B6" s="1538"/>
      <c r="C6" s="1549" t="s">
        <v>23</v>
      </c>
      <c r="D6" s="1550"/>
      <c r="E6" s="1551"/>
      <c r="F6" s="1549" t="s">
        <v>23</v>
      </c>
      <c r="G6" s="1550"/>
      <c r="H6" s="1551"/>
      <c r="I6" s="1549" t="s">
        <v>23</v>
      </c>
      <c r="J6" s="1550"/>
      <c r="K6" s="1551"/>
      <c r="L6" s="1546"/>
      <c r="M6" s="1547"/>
      <c r="N6" s="1548"/>
      <c r="O6" s="900"/>
      <c r="P6" s="900"/>
    </row>
    <row r="7" spans="1:21" ht="61.5" customHeight="1" thickBot="1" x14ac:dyDescent="0.45">
      <c r="B7" s="1539"/>
      <c r="C7" s="1019" t="s">
        <v>4</v>
      </c>
      <c r="D7" s="1020" t="s">
        <v>5</v>
      </c>
      <c r="E7" s="1021" t="s">
        <v>6</v>
      </c>
      <c r="F7" s="1022" t="s">
        <v>4</v>
      </c>
      <c r="G7" s="1020" t="s">
        <v>5</v>
      </c>
      <c r="H7" s="1021" t="s">
        <v>6</v>
      </c>
      <c r="I7" s="1022" t="s">
        <v>4</v>
      </c>
      <c r="J7" s="1020" t="s">
        <v>5</v>
      </c>
      <c r="K7" s="1021" t="s">
        <v>6</v>
      </c>
      <c r="L7" s="1022" t="s">
        <v>4</v>
      </c>
      <c r="M7" s="1020" t="s">
        <v>5</v>
      </c>
      <c r="N7" s="901" t="s">
        <v>6</v>
      </c>
      <c r="O7" s="900"/>
      <c r="P7" s="900"/>
    </row>
    <row r="8" spans="1:21" s="899" customFormat="1" thickBot="1" x14ac:dyDescent="0.4">
      <c r="B8" s="902" t="s">
        <v>7</v>
      </c>
      <c r="C8" s="903">
        <f t="shared" ref="C8:N8" si="0">SUM(C9:C11)</f>
        <v>5</v>
      </c>
      <c r="D8" s="904">
        <f t="shared" si="0"/>
        <v>4</v>
      </c>
      <c r="E8" s="905">
        <f t="shared" si="0"/>
        <v>9</v>
      </c>
      <c r="F8" s="906">
        <f t="shared" si="0"/>
        <v>1</v>
      </c>
      <c r="G8" s="904">
        <f t="shared" si="0"/>
        <v>5</v>
      </c>
      <c r="H8" s="905">
        <f t="shared" si="0"/>
        <v>6</v>
      </c>
      <c r="I8" s="906">
        <f t="shared" si="0"/>
        <v>12</v>
      </c>
      <c r="J8" s="904">
        <f t="shared" si="0"/>
        <v>1</v>
      </c>
      <c r="K8" s="905">
        <f t="shared" si="0"/>
        <v>13</v>
      </c>
      <c r="L8" s="907">
        <f t="shared" si="0"/>
        <v>18</v>
      </c>
      <c r="M8" s="908">
        <f t="shared" si="0"/>
        <v>10</v>
      </c>
      <c r="N8" s="905">
        <f t="shared" si="0"/>
        <v>28</v>
      </c>
      <c r="O8" s="909"/>
      <c r="P8" s="909"/>
    </row>
    <row r="9" spans="1:21" s="918" customFormat="1" ht="30.6" customHeight="1" x14ac:dyDescent="0.4">
      <c r="A9" s="910"/>
      <c r="B9" s="911" t="s">
        <v>27</v>
      </c>
      <c r="C9" s="912">
        <v>5</v>
      </c>
      <c r="D9" s="913">
        <v>4</v>
      </c>
      <c r="E9" s="914">
        <v>9</v>
      </c>
      <c r="F9" s="915">
        <v>1</v>
      </c>
      <c r="G9" s="913">
        <v>2</v>
      </c>
      <c r="H9" s="916">
        <v>3</v>
      </c>
      <c r="I9" s="915">
        <v>6</v>
      </c>
      <c r="J9" s="913">
        <v>0</v>
      </c>
      <c r="K9" s="916">
        <v>6</v>
      </c>
      <c r="L9" s="915">
        <v>12</v>
      </c>
      <c r="M9" s="913">
        <v>6</v>
      </c>
      <c r="N9" s="917">
        <v>18</v>
      </c>
      <c r="O9" s="900"/>
      <c r="P9" s="900"/>
    </row>
    <row r="10" spans="1:21" s="918" customFormat="1" ht="27.75" customHeight="1" x14ac:dyDescent="0.4">
      <c r="A10" s="910"/>
      <c r="B10" s="919" t="s">
        <v>28</v>
      </c>
      <c r="C10" s="920">
        <v>0</v>
      </c>
      <c r="D10" s="921">
        <v>0</v>
      </c>
      <c r="E10" s="922">
        <v>0</v>
      </c>
      <c r="F10" s="923">
        <v>0</v>
      </c>
      <c r="G10" s="921">
        <v>0</v>
      </c>
      <c r="H10" s="924">
        <v>0</v>
      </c>
      <c r="I10" s="923">
        <v>3</v>
      </c>
      <c r="J10" s="921">
        <v>0</v>
      </c>
      <c r="K10" s="924">
        <v>3</v>
      </c>
      <c r="L10" s="923">
        <v>3</v>
      </c>
      <c r="M10" s="921">
        <v>0</v>
      </c>
      <c r="N10" s="925">
        <v>3</v>
      </c>
      <c r="O10" s="900"/>
      <c r="P10" s="900"/>
    </row>
    <row r="11" spans="1:21" s="918" customFormat="1" ht="27.75" customHeight="1" thickBot="1" x14ac:dyDescent="0.45">
      <c r="A11" s="910"/>
      <c r="B11" s="919" t="s">
        <v>29</v>
      </c>
      <c r="C11" s="926">
        <v>0</v>
      </c>
      <c r="D11" s="927">
        <v>0</v>
      </c>
      <c r="E11" s="928">
        <v>0</v>
      </c>
      <c r="F11" s="929">
        <v>0</v>
      </c>
      <c r="G11" s="927">
        <v>3</v>
      </c>
      <c r="H11" s="930">
        <v>3</v>
      </c>
      <c r="I11" s="929">
        <v>3</v>
      </c>
      <c r="J11" s="927">
        <v>1</v>
      </c>
      <c r="K11" s="930">
        <v>4</v>
      </c>
      <c r="L11" s="929">
        <v>3</v>
      </c>
      <c r="M11" s="927">
        <v>4</v>
      </c>
      <c r="N11" s="931">
        <v>7</v>
      </c>
      <c r="O11" s="900"/>
      <c r="P11" s="900"/>
    </row>
    <row r="12" spans="1:21" s="918" customFormat="1" ht="30.75" customHeight="1" thickBot="1" x14ac:dyDescent="0.25">
      <c r="B12" s="932" t="s">
        <v>8</v>
      </c>
      <c r="C12" s="933">
        <f t="shared" ref="C12:N12" si="1">SUM(C9:C11)</f>
        <v>5</v>
      </c>
      <c r="D12" s="934">
        <f t="shared" si="1"/>
        <v>4</v>
      </c>
      <c r="E12" s="935">
        <f t="shared" si="1"/>
        <v>9</v>
      </c>
      <c r="F12" s="936">
        <f t="shared" si="1"/>
        <v>1</v>
      </c>
      <c r="G12" s="934">
        <f t="shared" si="1"/>
        <v>5</v>
      </c>
      <c r="H12" s="935">
        <f t="shared" si="1"/>
        <v>6</v>
      </c>
      <c r="I12" s="936">
        <f t="shared" si="1"/>
        <v>12</v>
      </c>
      <c r="J12" s="934">
        <f t="shared" si="1"/>
        <v>1</v>
      </c>
      <c r="K12" s="935">
        <f t="shared" si="1"/>
        <v>13</v>
      </c>
      <c r="L12" s="936">
        <f t="shared" si="1"/>
        <v>18</v>
      </c>
      <c r="M12" s="934">
        <f t="shared" si="1"/>
        <v>10</v>
      </c>
      <c r="N12" s="935">
        <f t="shared" si="1"/>
        <v>28</v>
      </c>
      <c r="O12" s="900"/>
      <c r="P12" s="900"/>
    </row>
    <row r="13" spans="1:21" s="918" customFormat="1" ht="32.25" customHeight="1" thickBot="1" x14ac:dyDescent="0.25">
      <c r="B13" s="932" t="s">
        <v>9</v>
      </c>
      <c r="C13" s="937"/>
      <c r="D13" s="938"/>
      <c r="E13" s="939"/>
      <c r="F13" s="940"/>
      <c r="G13" s="938"/>
      <c r="H13" s="939"/>
      <c r="I13" s="940"/>
      <c r="J13" s="938"/>
      <c r="K13" s="939"/>
      <c r="L13" s="938"/>
      <c r="M13" s="938"/>
      <c r="N13" s="939"/>
      <c r="O13" s="900"/>
      <c r="P13" s="900"/>
    </row>
    <row r="14" spans="1:21" s="918" customFormat="1" ht="27" customHeight="1" thickBot="1" x14ac:dyDescent="0.25">
      <c r="B14" s="932" t="s">
        <v>10</v>
      </c>
      <c r="C14" s="941"/>
      <c r="D14" s="942"/>
      <c r="E14" s="943"/>
      <c r="F14" s="944"/>
      <c r="G14" s="942"/>
      <c r="H14" s="943"/>
      <c r="I14" s="944"/>
      <c r="J14" s="942"/>
      <c r="K14" s="943"/>
      <c r="L14" s="945"/>
      <c r="M14" s="946"/>
      <c r="N14" s="943"/>
      <c r="O14" s="947"/>
      <c r="P14" s="947"/>
    </row>
    <row r="15" spans="1:21" s="918" customFormat="1" ht="27" customHeight="1" x14ac:dyDescent="0.4">
      <c r="B15" s="911" t="s">
        <v>27</v>
      </c>
      <c r="C15" s="912">
        <v>5</v>
      </c>
      <c r="D15" s="913">
        <v>4</v>
      </c>
      <c r="E15" s="914">
        <v>9</v>
      </c>
      <c r="F15" s="915">
        <v>1</v>
      </c>
      <c r="G15" s="913">
        <v>2</v>
      </c>
      <c r="H15" s="916">
        <v>3</v>
      </c>
      <c r="I15" s="915">
        <v>6</v>
      </c>
      <c r="J15" s="913">
        <v>0</v>
      </c>
      <c r="K15" s="916">
        <v>6</v>
      </c>
      <c r="L15" s="915">
        <v>12</v>
      </c>
      <c r="M15" s="913">
        <v>6</v>
      </c>
      <c r="N15" s="917">
        <v>18</v>
      </c>
      <c r="O15" s="948"/>
      <c r="P15" s="948"/>
    </row>
    <row r="16" spans="1:21" s="918" customFormat="1" ht="31.5" customHeight="1" x14ac:dyDescent="0.4">
      <c r="B16" s="919" t="s">
        <v>28</v>
      </c>
      <c r="C16" s="920">
        <v>0</v>
      </c>
      <c r="D16" s="921">
        <v>0</v>
      </c>
      <c r="E16" s="922">
        <v>0</v>
      </c>
      <c r="F16" s="923">
        <v>0</v>
      </c>
      <c r="G16" s="921">
        <v>0</v>
      </c>
      <c r="H16" s="924">
        <v>0</v>
      </c>
      <c r="I16" s="923">
        <v>3</v>
      </c>
      <c r="J16" s="921">
        <v>0</v>
      </c>
      <c r="K16" s="924">
        <v>3</v>
      </c>
      <c r="L16" s="923">
        <v>3</v>
      </c>
      <c r="M16" s="921">
        <v>0</v>
      </c>
      <c r="N16" s="925">
        <v>3</v>
      </c>
      <c r="O16" s="948"/>
      <c r="P16" s="948"/>
    </row>
    <row r="17" spans="2:17" s="918" customFormat="1" ht="24.95" customHeight="1" thickBot="1" x14ac:dyDescent="0.45">
      <c r="B17" s="949" t="s">
        <v>29</v>
      </c>
      <c r="C17" s="926">
        <v>0</v>
      </c>
      <c r="D17" s="927">
        <v>0</v>
      </c>
      <c r="E17" s="928">
        <v>0</v>
      </c>
      <c r="F17" s="929">
        <v>0</v>
      </c>
      <c r="G17" s="927">
        <v>3</v>
      </c>
      <c r="H17" s="930">
        <v>3</v>
      </c>
      <c r="I17" s="929">
        <v>3</v>
      </c>
      <c r="J17" s="927">
        <v>1</v>
      </c>
      <c r="K17" s="930">
        <v>4</v>
      </c>
      <c r="L17" s="929">
        <v>3</v>
      </c>
      <c r="M17" s="927">
        <v>4</v>
      </c>
      <c r="N17" s="931">
        <v>7</v>
      </c>
      <c r="O17" s="948"/>
      <c r="P17" s="948"/>
    </row>
    <row r="18" spans="2:17" s="918" customFormat="1" ht="24.95" customHeight="1" thickBot="1" x14ac:dyDescent="0.25">
      <c r="B18" s="902" t="s">
        <v>12</v>
      </c>
      <c r="C18" s="933">
        <f t="shared" ref="C18:N18" si="2">SUM(C15:C17)</f>
        <v>5</v>
      </c>
      <c r="D18" s="934">
        <f t="shared" si="2"/>
        <v>4</v>
      </c>
      <c r="E18" s="935">
        <f t="shared" si="2"/>
        <v>9</v>
      </c>
      <c r="F18" s="936">
        <f t="shared" si="2"/>
        <v>1</v>
      </c>
      <c r="G18" s="934">
        <f t="shared" si="2"/>
        <v>5</v>
      </c>
      <c r="H18" s="935">
        <f t="shared" si="2"/>
        <v>6</v>
      </c>
      <c r="I18" s="936">
        <f t="shared" si="2"/>
        <v>12</v>
      </c>
      <c r="J18" s="934">
        <f t="shared" si="2"/>
        <v>1</v>
      </c>
      <c r="K18" s="935">
        <f t="shared" si="2"/>
        <v>13</v>
      </c>
      <c r="L18" s="936">
        <f t="shared" si="2"/>
        <v>18</v>
      </c>
      <c r="M18" s="934">
        <f t="shared" si="2"/>
        <v>10</v>
      </c>
      <c r="N18" s="935">
        <f t="shared" si="2"/>
        <v>28</v>
      </c>
      <c r="O18" s="950"/>
      <c r="P18" s="950"/>
    </row>
    <row r="19" spans="2:17" s="918" customFormat="1" ht="24.95" customHeight="1" thickBot="1" x14ac:dyDescent="0.25">
      <c r="B19" s="951" t="s">
        <v>13</v>
      </c>
      <c r="C19" s="952"/>
      <c r="D19" s="953"/>
      <c r="E19" s="954"/>
      <c r="F19" s="955"/>
      <c r="G19" s="953"/>
      <c r="H19" s="954"/>
      <c r="I19" s="955"/>
      <c r="J19" s="953"/>
      <c r="K19" s="954"/>
      <c r="L19" s="956"/>
      <c r="M19" s="957"/>
      <c r="N19" s="958"/>
      <c r="O19" s="948"/>
      <c r="P19" s="948"/>
    </row>
    <row r="20" spans="2:17" s="918" customFormat="1" ht="29.25" customHeight="1" thickBot="1" x14ac:dyDescent="0.25">
      <c r="B20" s="959" t="s">
        <v>29</v>
      </c>
      <c r="C20" s="960">
        <v>0</v>
      </c>
      <c r="D20" s="961">
        <v>0</v>
      </c>
      <c r="E20" s="962">
        <v>0</v>
      </c>
      <c r="F20" s="963">
        <v>0</v>
      </c>
      <c r="G20" s="961">
        <v>0</v>
      </c>
      <c r="H20" s="962">
        <v>0</v>
      </c>
      <c r="I20" s="963">
        <v>0</v>
      </c>
      <c r="J20" s="961">
        <v>0</v>
      </c>
      <c r="K20" s="962">
        <v>0</v>
      </c>
      <c r="L20" s="963">
        <v>0</v>
      </c>
      <c r="M20" s="961">
        <v>0</v>
      </c>
      <c r="N20" s="962">
        <v>0</v>
      </c>
      <c r="O20" s="948"/>
      <c r="P20" s="948"/>
    </row>
    <row r="21" spans="2:17" ht="27" thickBot="1" x14ac:dyDescent="0.45">
      <c r="B21" s="902" t="s">
        <v>14</v>
      </c>
      <c r="C21" s="903">
        <f>C20</f>
        <v>0</v>
      </c>
      <c r="D21" s="903">
        <f t="shared" ref="D21:N21" si="3">D20</f>
        <v>0</v>
      </c>
      <c r="E21" s="905">
        <f t="shared" si="3"/>
        <v>0</v>
      </c>
      <c r="F21" s="908">
        <f t="shared" si="3"/>
        <v>0</v>
      </c>
      <c r="G21" s="903">
        <f t="shared" si="3"/>
        <v>0</v>
      </c>
      <c r="H21" s="905">
        <f t="shared" si="3"/>
        <v>0</v>
      </c>
      <c r="I21" s="908">
        <f t="shared" si="3"/>
        <v>0</v>
      </c>
      <c r="J21" s="903">
        <f t="shared" si="3"/>
        <v>0</v>
      </c>
      <c r="K21" s="905">
        <f t="shared" si="3"/>
        <v>0</v>
      </c>
      <c r="L21" s="908">
        <f t="shared" si="3"/>
        <v>0</v>
      </c>
      <c r="M21" s="903">
        <f t="shared" si="3"/>
        <v>0</v>
      </c>
      <c r="N21" s="905">
        <f t="shared" si="3"/>
        <v>0</v>
      </c>
      <c r="O21" s="948"/>
      <c r="P21" s="948"/>
    </row>
    <row r="22" spans="2:17" ht="32.25" customHeight="1" thickBot="1" x14ac:dyDescent="0.45">
      <c r="B22" s="964" t="s">
        <v>15</v>
      </c>
      <c r="C22" s="933">
        <f>C18</f>
        <v>5</v>
      </c>
      <c r="D22" s="965">
        <f>D18</f>
        <v>4</v>
      </c>
      <c r="E22" s="935">
        <f>E18</f>
        <v>9</v>
      </c>
      <c r="F22" s="936">
        <f>F18</f>
        <v>1</v>
      </c>
      <c r="G22" s="965">
        <f t="shared" ref="G22:N22" si="4">G18</f>
        <v>5</v>
      </c>
      <c r="H22" s="935">
        <f t="shared" si="4"/>
        <v>6</v>
      </c>
      <c r="I22" s="936">
        <f t="shared" si="4"/>
        <v>12</v>
      </c>
      <c r="J22" s="965">
        <f t="shared" si="4"/>
        <v>1</v>
      </c>
      <c r="K22" s="935">
        <f t="shared" si="4"/>
        <v>13</v>
      </c>
      <c r="L22" s="936">
        <f t="shared" si="4"/>
        <v>18</v>
      </c>
      <c r="M22" s="965">
        <f t="shared" si="4"/>
        <v>10</v>
      </c>
      <c r="N22" s="935">
        <f t="shared" si="4"/>
        <v>28</v>
      </c>
      <c r="O22" s="966"/>
      <c r="P22" s="966"/>
    </row>
    <row r="23" spans="2:17" ht="32.25" customHeight="1" thickBot="1" x14ac:dyDescent="0.45">
      <c r="B23" s="964" t="s">
        <v>16</v>
      </c>
      <c r="C23" s="933">
        <f>C21</f>
        <v>0</v>
      </c>
      <c r="D23" s="934">
        <f t="shared" ref="D23:N23" si="5">D21</f>
        <v>0</v>
      </c>
      <c r="E23" s="935">
        <f t="shared" si="5"/>
        <v>0</v>
      </c>
      <c r="F23" s="936">
        <f t="shared" si="5"/>
        <v>0</v>
      </c>
      <c r="G23" s="934">
        <f t="shared" si="5"/>
        <v>0</v>
      </c>
      <c r="H23" s="935">
        <f t="shared" si="5"/>
        <v>0</v>
      </c>
      <c r="I23" s="936">
        <f t="shared" si="5"/>
        <v>0</v>
      </c>
      <c r="J23" s="934">
        <f t="shared" si="5"/>
        <v>0</v>
      </c>
      <c r="K23" s="935">
        <f t="shared" si="5"/>
        <v>0</v>
      </c>
      <c r="L23" s="936">
        <f t="shared" si="5"/>
        <v>0</v>
      </c>
      <c r="M23" s="934">
        <f t="shared" si="5"/>
        <v>0</v>
      </c>
      <c r="N23" s="935">
        <f t="shared" si="5"/>
        <v>0</v>
      </c>
      <c r="O23" s="967"/>
      <c r="P23" s="967"/>
    </row>
    <row r="24" spans="2:17" ht="24.95" customHeight="1" thickBot="1" x14ac:dyDescent="0.45">
      <c r="B24" s="968" t="s">
        <v>17</v>
      </c>
      <c r="C24" s="969">
        <f>C23+C22</f>
        <v>5</v>
      </c>
      <c r="D24" s="970">
        <f t="shared" ref="D24:N24" si="6">D23+D22</f>
        <v>4</v>
      </c>
      <c r="E24" s="971">
        <f t="shared" si="6"/>
        <v>9</v>
      </c>
      <c r="F24" s="972">
        <f t="shared" si="6"/>
        <v>1</v>
      </c>
      <c r="G24" s="970">
        <f t="shared" si="6"/>
        <v>5</v>
      </c>
      <c r="H24" s="971">
        <f t="shared" si="6"/>
        <v>6</v>
      </c>
      <c r="I24" s="972">
        <f t="shared" si="6"/>
        <v>12</v>
      </c>
      <c r="J24" s="970">
        <f t="shared" si="6"/>
        <v>1</v>
      </c>
      <c r="K24" s="971">
        <f t="shared" si="6"/>
        <v>13</v>
      </c>
      <c r="L24" s="972">
        <f t="shared" si="6"/>
        <v>18</v>
      </c>
      <c r="M24" s="970">
        <f t="shared" si="6"/>
        <v>10</v>
      </c>
      <c r="N24" s="971">
        <f t="shared" si="6"/>
        <v>28</v>
      </c>
      <c r="O24" s="967"/>
      <c r="P24" s="967"/>
    </row>
    <row r="25" spans="2:17" ht="33" customHeight="1" x14ac:dyDescent="0.4">
      <c r="B25" s="948"/>
      <c r="C25" s="967"/>
      <c r="D25" s="967"/>
      <c r="E25" s="967"/>
      <c r="F25" s="967"/>
      <c r="G25" s="967"/>
      <c r="H25" s="967"/>
      <c r="I25" s="967"/>
      <c r="J25" s="967"/>
      <c r="K25" s="967"/>
      <c r="L25" s="967"/>
      <c r="M25" s="967"/>
      <c r="N25" s="967"/>
      <c r="O25" s="967"/>
      <c r="P25" s="967"/>
    </row>
    <row r="26" spans="2:17" ht="25.5" hidden="1" customHeight="1" thickBot="1" x14ac:dyDescent="0.45">
      <c r="B26" s="948"/>
      <c r="C26" s="967"/>
      <c r="D26" s="967"/>
      <c r="E26" s="967"/>
      <c r="F26" s="967"/>
      <c r="G26" s="967"/>
      <c r="H26" s="967"/>
      <c r="I26" s="967"/>
      <c r="J26" s="967"/>
      <c r="K26" s="967"/>
      <c r="L26" s="967"/>
      <c r="M26" s="967"/>
      <c r="N26" s="967"/>
      <c r="O26" s="973"/>
    </row>
    <row r="27" spans="2:17" ht="32.25" customHeight="1" x14ac:dyDescent="0.4">
      <c r="B27" s="1533"/>
      <c r="C27" s="1533"/>
      <c r="D27" s="1533"/>
      <c r="E27" s="1533"/>
      <c r="F27" s="1533"/>
      <c r="G27" s="1533"/>
      <c r="H27" s="1533"/>
      <c r="I27" s="1533"/>
      <c r="J27" s="1533"/>
      <c r="K27" s="1533"/>
      <c r="L27" s="1533"/>
      <c r="M27" s="974"/>
      <c r="N27" s="975"/>
      <c r="O27" s="974"/>
      <c r="P27" s="974"/>
      <c r="Q27" s="974"/>
    </row>
    <row r="28" spans="2:17" ht="26.25" hidden="1" customHeight="1" thickBot="1" x14ac:dyDescent="0.45"/>
    <row r="29" spans="2:17" x14ac:dyDescent="0.4">
      <c r="C29" s="976"/>
      <c r="D29" s="976"/>
      <c r="E29" s="977"/>
      <c r="F29" s="976"/>
      <c r="G29" s="976"/>
      <c r="H29" s="977"/>
      <c r="I29" s="976"/>
      <c r="J29" s="976"/>
      <c r="K29" s="977"/>
      <c r="L29" s="976"/>
      <c r="M29" s="976"/>
      <c r="N29" s="977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5"/>
  <sheetViews>
    <sheetView zoomScale="40" zoomScaleNormal="40" workbookViewId="0">
      <selection activeCell="D8" sqref="D8"/>
    </sheetView>
  </sheetViews>
  <sheetFormatPr defaultRowHeight="26.25" x14ac:dyDescent="0.2"/>
  <cols>
    <col min="1" max="1" width="87.85546875" style="266" customWidth="1"/>
    <col min="2" max="2" width="23.85546875" style="266" customWidth="1"/>
    <col min="3" max="3" width="18.140625" style="266" customWidth="1"/>
    <col min="4" max="4" width="15.42578125" style="271" customWidth="1"/>
    <col min="5" max="5" width="24.140625" style="266" customWidth="1"/>
    <col min="6" max="6" width="18.85546875" style="266" customWidth="1"/>
    <col min="7" max="7" width="15.140625" style="271" customWidth="1"/>
    <col min="8" max="9" width="24.5703125" style="266" customWidth="1"/>
    <col min="10" max="10" width="15.85546875" style="271" customWidth="1"/>
    <col min="11" max="11" width="25.85546875" style="266" customWidth="1"/>
    <col min="12" max="12" width="22.42578125" style="266" customWidth="1"/>
    <col min="13" max="13" width="13.85546875" style="271" customWidth="1"/>
    <col min="14" max="14" width="15.85546875" style="266" customWidth="1"/>
    <col min="15" max="15" width="16.85546875" style="266" customWidth="1"/>
    <col min="16" max="16" width="17.140625" style="271" customWidth="1"/>
    <col min="17" max="18" width="10.85546875" style="266" customWidth="1"/>
    <col min="19" max="19" width="9.140625" style="266"/>
    <col min="20" max="20" width="12.85546875" style="266" customWidth="1"/>
    <col min="21" max="21" width="23.42578125" style="266" customWidth="1"/>
    <col min="22" max="23" width="9.140625" style="266"/>
    <col min="24" max="24" width="10.5703125" style="266" customWidth="1"/>
    <col min="25" max="25" width="11.140625" style="266" customWidth="1"/>
    <col min="26" max="256" width="9.140625" style="266"/>
    <col min="257" max="257" width="87.85546875" style="266" customWidth="1"/>
    <col min="258" max="258" width="23.85546875" style="266" customWidth="1"/>
    <col min="259" max="259" width="18.140625" style="266" customWidth="1"/>
    <col min="260" max="260" width="15.42578125" style="266" customWidth="1"/>
    <col min="261" max="261" width="24.140625" style="266" customWidth="1"/>
    <col min="262" max="262" width="18.85546875" style="266" customWidth="1"/>
    <col min="263" max="263" width="15.140625" style="266" customWidth="1"/>
    <col min="264" max="265" width="24.5703125" style="266" customWidth="1"/>
    <col min="266" max="266" width="15.85546875" style="266" customWidth="1"/>
    <col min="267" max="267" width="25.85546875" style="266" customWidth="1"/>
    <col min="268" max="268" width="22.42578125" style="266" customWidth="1"/>
    <col min="269" max="269" width="13.85546875" style="266" customWidth="1"/>
    <col min="270" max="270" width="15.85546875" style="266" customWidth="1"/>
    <col min="271" max="271" width="16.85546875" style="266" customWidth="1"/>
    <col min="272" max="272" width="17.140625" style="266" customWidth="1"/>
    <col min="273" max="274" width="10.85546875" style="266" customWidth="1"/>
    <col min="275" max="275" width="9.140625" style="266"/>
    <col min="276" max="276" width="12.85546875" style="266" customWidth="1"/>
    <col min="277" max="277" width="23.42578125" style="266" customWidth="1"/>
    <col min="278" max="279" width="9.140625" style="266"/>
    <col min="280" max="280" width="10.5703125" style="266" customWidth="1"/>
    <col min="281" max="281" width="11.140625" style="266" customWidth="1"/>
    <col min="282" max="512" width="9.140625" style="266"/>
    <col min="513" max="513" width="87.85546875" style="266" customWidth="1"/>
    <col min="514" max="514" width="23.85546875" style="266" customWidth="1"/>
    <col min="515" max="515" width="18.140625" style="266" customWidth="1"/>
    <col min="516" max="516" width="15.42578125" style="266" customWidth="1"/>
    <col min="517" max="517" width="24.140625" style="266" customWidth="1"/>
    <col min="518" max="518" width="18.85546875" style="266" customWidth="1"/>
    <col min="519" max="519" width="15.140625" style="266" customWidth="1"/>
    <col min="520" max="521" width="24.5703125" style="266" customWidth="1"/>
    <col min="522" max="522" width="15.85546875" style="266" customWidth="1"/>
    <col min="523" max="523" width="25.85546875" style="266" customWidth="1"/>
    <col min="524" max="524" width="22.42578125" style="266" customWidth="1"/>
    <col min="525" max="525" width="13.85546875" style="266" customWidth="1"/>
    <col min="526" max="526" width="15.85546875" style="266" customWidth="1"/>
    <col min="527" max="527" width="16.85546875" style="266" customWidth="1"/>
    <col min="528" max="528" width="17.140625" style="266" customWidth="1"/>
    <col min="529" max="530" width="10.85546875" style="266" customWidth="1"/>
    <col min="531" max="531" width="9.140625" style="266"/>
    <col min="532" max="532" width="12.85546875" style="266" customWidth="1"/>
    <col min="533" max="533" width="23.42578125" style="266" customWidth="1"/>
    <col min="534" max="535" width="9.140625" style="266"/>
    <col min="536" max="536" width="10.5703125" style="266" customWidth="1"/>
    <col min="537" max="537" width="11.140625" style="266" customWidth="1"/>
    <col min="538" max="768" width="9.140625" style="266"/>
    <col min="769" max="769" width="87.85546875" style="266" customWidth="1"/>
    <col min="770" max="770" width="23.85546875" style="266" customWidth="1"/>
    <col min="771" max="771" width="18.140625" style="266" customWidth="1"/>
    <col min="772" max="772" width="15.42578125" style="266" customWidth="1"/>
    <col min="773" max="773" width="24.140625" style="266" customWidth="1"/>
    <col min="774" max="774" width="18.85546875" style="266" customWidth="1"/>
    <col min="775" max="775" width="15.140625" style="266" customWidth="1"/>
    <col min="776" max="777" width="24.5703125" style="266" customWidth="1"/>
    <col min="778" max="778" width="15.85546875" style="266" customWidth="1"/>
    <col min="779" max="779" width="25.85546875" style="266" customWidth="1"/>
    <col min="780" max="780" width="22.42578125" style="266" customWidth="1"/>
    <col min="781" max="781" width="13.85546875" style="266" customWidth="1"/>
    <col min="782" max="782" width="15.85546875" style="266" customWidth="1"/>
    <col min="783" max="783" width="16.85546875" style="266" customWidth="1"/>
    <col min="784" max="784" width="17.140625" style="266" customWidth="1"/>
    <col min="785" max="786" width="10.85546875" style="266" customWidth="1"/>
    <col min="787" max="787" width="9.140625" style="266"/>
    <col min="788" max="788" width="12.85546875" style="266" customWidth="1"/>
    <col min="789" max="789" width="23.42578125" style="266" customWidth="1"/>
    <col min="790" max="791" width="9.140625" style="266"/>
    <col min="792" max="792" width="10.5703125" style="266" customWidth="1"/>
    <col min="793" max="793" width="11.140625" style="266" customWidth="1"/>
    <col min="794" max="1024" width="9.140625" style="266"/>
    <col min="1025" max="1025" width="87.85546875" style="266" customWidth="1"/>
    <col min="1026" max="1026" width="23.85546875" style="266" customWidth="1"/>
    <col min="1027" max="1027" width="18.140625" style="266" customWidth="1"/>
    <col min="1028" max="1028" width="15.42578125" style="266" customWidth="1"/>
    <col min="1029" max="1029" width="24.140625" style="266" customWidth="1"/>
    <col min="1030" max="1030" width="18.85546875" style="266" customWidth="1"/>
    <col min="1031" max="1031" width="15.140625" style="266" customWidth="1"/>
    <col min="1032" max="1033" width="24.5703125" style="266" customWidth="1"/>
    <col min="1034" max="1034" width="15.85546875" style="266" customWidth="1"/>
    <col min="1035" max="1035" width="25.85546875" style="266" customWidth="1"/>
    <col min="1036" max="1036" width="22.42578125" style="266" customWidth="1"/>
    <col min="1037" max="1037" width="13.85546875" style="266" customWidth="1"/>
    <col min="1038" max="1038" width="15.85546875" style="266" customWidth="1"/>
    <col min="1039" max="1039" width="16.85546875" style="266" customWidth="1"/>
    <col min="1040" max="1040" width="17.140625" style="266" customWidth="1"/>
    <col min="1041" max="1042" width="10.85546875" style="266" customWidth="1"/>
    <col min="1043" max="1043" width="9.140625" style="266"/>
    <col min="1044" max="1044" width="12.85546875" style="266" customWidth="1"/>
    <col min="1045" max="1045" width="23.42578125" style="266" customWidth="1"/>
    <col min="1046" max="1047" width="9.140625" style="266"/>
    <col min="1048" max="1048" width="10.5703125" style="266" customWidth="1"/>
    <col min="1049" max="1049" width="11.140625" style="266" customWidth="1"/>
    <col min="1050" max="1280" width="9.140625" style="266"/>
    <col min="1281" max="1281" width="87.85546875" style="266" customWidth="1"/>
    <col min="1282" max="1282" width="23.85546875" style="266" customWidth="1"/>
    <col min="1283" max="1283" width="18.140625" style="266" customWidth="1"/>
    <col min="1284" max="1284" width="15.42578125" style="266" customWidth="1"/>
    <col min="1285" max="1285" width="24.140625" style="266" customWidth="1"/>
    <col min="1286" max="1286" width="18.85546875" style="266" customWidth="1"/>
    <col min="1287" max="1287" width="15.140625" style="266" customWidth="1"/>
    <col min="1288" max="1289" width="24.5703125" style="266" customWidth="1"/>
    <col min="1290" max="1290" width="15.85546875" style="266" customWidth="1"/>
    <col min="1291" max="1291" width="25.85546875" style="266" customWidth="1"/>
    <col min="1292" max="1292" width="22.42578125" style="266" customWidth="1"/>
    <col min="1293" max="1293" width="13.85546875" style="266" customWidth="1"/>
    <col min="1294" max="1294" width="15.85546875" style="266" customWidth="1"/>
    <col min="1295" max="1295" width="16.85546875" style="266" customWidth="1"/>
    <col min="1296" max="1296" width="17.140625" style="266" customWidth="1"/>
    <col min="1297" max="1298" width="10.85546875" style="266" customWidth="1"/>
    <col min="1299" max="1299" width="9.140625" style="266"/>
    <col min="1300" max="1300" width="12.85546875" style="266" customWidth="1"/>
    <col min="1301" max="1301" width="23.42578125" style="266" customWidth="1"/>
    <col min="1302" max="1303" width="9.140625" style="266"/>
    <col min="1304" max="1304" width="10.5703125" style="266" customWidth="1"/>
    <col min="1305" max="1305" width="11.140625" style="266" customWidth="1"/>
    <col min="1306" max="1536" width="9.140625" style="266"/>
    <col min="1537" max="1537" width="87.85546875" style="266" customWidth="1"/>
    <col min="1538" max="1538" width="23.85546875" style="266" customWidth="1"/>
    <col min="1539" max="1539" width="18.140625" style="266" customWidth="1"/>
    <col min="1540" max="1540" width="15.42578125" style="266" customWidth="1"/>
    <col min="1541" max="1541" width="24.140625" style="266" customWidth="1"/>
    <col min="1542" max="1542" width="18.85546875" style="266" customWidth="1"/>
    <col min="1543" max="1543" width="15.140625" style="266" customWidth="1"/>
    <col min="1544" max="1545" width="24.5703125" style="266" customWidth="1"/>
    <col min="1546" max="1546" width="15.85546875" style="266" customWidth="1"/>
    <col min="1547" max="1547" width="25.85546875" style="266" customWidth="1"/>
    <col min="1548" max="1548" width="22.42578125" style="266" customWidth="1"/>
    <col min="1549" max="1549" width="13.85546875" style="266" customWidth="1"/>
    <col min="1550" max="1550" width="15.85546875" style="266" customWidth="1"/>
    <col min="1551" max="1551" width="16.85546875" style="266" customWidth="1"/>
    <col min="1552" max="1552" width="17.140625" style="266" customWidth="1"/>
    <col min="1553" max="1554" width="10.85546875" style="266" customWidth="1"/>
    <col min="1555" max="1555" width="9.140625" style="266"/>
    <col min="1556" max="1556" width="12.85546875" style="266" customWidth="1"/>
    <col min="1557" max="1557" width="23.42578125" style="266" customWidth="1"/>
    <col min="1558" max="1559" width="9.140625" style="266"/>
    <col min="1560" max="1560" width="10.5703125" style="266" customWidth="1"/>
    <col min="1561" max="1561" width="11.140625" style="266" customWidth="1"/>
    <col min="1562" max="1792" width="9.140625" style="266"/>
    <col min="1793" max="1793" width="87.85546875" style="266" customWidth="1"/>
    <col min="1794" max="1794" width="23.85546875" style="266" customWidth="1"/>
    <col min="1795" max="1795" width="18.140625" style="266" customWidth="1"/>
    <col min="1796" max="1796" width="15.42578125" style="266" customWidth="1"/>
    <col min="1797" max="1797" width="24.140625" style="266" customWidth="1"/>
    <col min="1798" max="1798" width="18.85546875" style="266" customWidth="1"/>
    <col min="1799" max="1799" width="15.140625" style="266" customWidth="1"/>
    <col min="1800" max="1801" width="24.5703125" style="266" customWidth="1"/>
    <col min="1802" max="1802" width="15.85546875" style="266" customWidth="1"/>
    <col min="1803" max="1803" width="25.85546875" style="266" customWidth="1"/>
    <col min="1804" max="1804" width="22.42578125" style="266" customWidth="1"/>
    <col min="1805" max="1805" width="13.85546875" style="266" customWidth="1"/>
    <col min="1806" max="1806" width="15.85546875" style="266" customWidth="1"/>
    <col min="1807" max="1807" width="16.85546875" style="266" customWidth="1"/>
    <col min="1808" max="1808" width="17.140625" style="266" customWidth="1"/>
    <col min="1809" max="1810" width="10.85546875" style="266" customWidth="1"/>
    <col min="1811" max="1811" width="9.140625" style="266"/>
    <col min="1812" max="1812" width="12.85546875" style="266" customWidth="1"/>
    <col min="1813" max="1813" width="23.42578125" style="266" customWidth="1"/>
    <col min="1814" max="1815" width="9.140625" style="266"/>
    <col min="1816" max="1816" width="10.5703125" style="266" customWidth="1"/>
    <col min="1817" max="1817" width="11.140625" style="266" customWidth="1"/>
    <col min="1818" max="2048" width="9.140625" style="266"/>
    <col min="2049" max="2049" width="87.85546875" style="266" customWidth="1"/>
    <col min="2050" max="2050" width="23.85546875" style="266" customWidth="1"/>
    <col min="2051" max="2051" width="18.140625" style="266" customWidth="1"/>
    <col min="2052" max="2052" width="15.42578125" style="266" customWidth="1"/>
    <col min="2053" max="2053" width="24.140625" style="266" customWidth="1"/>
    <col min="2054" max="2054" width="18.85546875" style="266" customWidth="1"/>
    <col min="2055" max="2055" width="15.140625" style="266" customWidth="1"/>
    <col min="2056" max="2057" width="24.5703125" style="266" customWidth="1"/>
    <col min="2058" max="2058" width="15.85546875" style="266" customWidth="1"/>
    <col min="2059" max="2059" width="25.85546875" style="266" customWidth="1"/>
    <col min="2060" max="2060" width="22.42578125" style="266" customWidth="1"/>
    <col min="2061" max="2061" width="13.85546875" style="266" customWidth="1"/>
    <col min="2062" max="2062" width="15.85546875" style="266" customWidth="1"/>
    <col min="2063" max="2063" width="16.85546875" style="266" customWidth="1"/>
    <col min="2064" max="2064" width="17.140625" style="266" customWidth="1"/>
    <col min="2065" max="2066" width="10.85546875" style="266" customWidth="1"/>
    <col min="2067" max="2067" width="9.140625" style="266"/>
    <col min="2068" max="2068" width="12.85546875" style="266" customWidth="1"/>
    <col min="2069" max="2069" width="23.42578125" style="266" customWidth="1"/>
    <col min="2070" max="2071" width="9.140625" style="266"/>
    <col min="2072" max="2072" width="10.5703125" style="266" customWidth="1"/>
    <col min="2073" max="2073" width="11.140625" style="266" customWidth="1"/>
    <col min="2074" max="2304" width="9.140625" style="266"/>
    <col min="2305" max="2305" width="87.85546875" style="266" customWidth="1"/>
    <col min="2306" max="2306" width="23.85546875" style="266" customWidth="1"/>
    <col min="2307" max="2307" width="18.140625" style="266" customWidth="1"/>
    <col min="2308" max="2308" width="15.42578125" style="266" customWidth="1"/>
    <col min="2309" max="2309" width="24.140625" style="266" customWidth="1"/>
    <col min="2310" max="2310" width="18.85546875" style="266" customWidth="1"/>
    <col min="2311" max="2311" width="15.140625" style="266" customWidth="1"/>
    <col min="2312" max="2313" width="24.5703125" style="266" customWidth="1"/>
    <col min="2314" max="2314" width="15.85546875" style="266" customWidth="1"/>
    <col min="2315" max="2315" width="25.85546875" style="266" customWidth="1"/>
    <col min="2316" max="2316" width="22.42578125" style="266" customWidth="1"/>
    <col min="2317" max="2317" width="13.85546875" style="266" customWidth="1"/>
    <col min="2318" max="2318" width="15.85546875" style="266" customWidth="1"/>
    <col min="2319" max="2319" width="16.85546875" style="266" customWidth="1"/>
    <col min="2320" max="2320" width="17.140625" style="266" customWidth="1"/>
    <col min="2321" max="2322" width="10.85546875" style="266" customWidth="1"/>
    <col min="2323" max="2323" width="9.140625" style="266"/>
    <col min="2324" max="2324" width="12.85546875" style="266" customWidth="1"/>
    <col min="2325" max="2325" width="23.42578125" style="266" customWidth="1"/>
    <col min="2326" max="2327" width="9.140625" style="266"/>
    <col min="2328" max="2328" width="10.5703125" style="266" customWidth="1"/>
    <col min="2329" max="2329" width="11.140625" style="266" customWidth="1"/>
    <col min="2330" max="2560" width="9.140625" style="266"/>
    <col min="2561" max="2561" width="87.85546875" style="266" customWidth="1"/>
    <col min="2562" max="2562" width="23.85546875" style="266" customWidth="1"/>
    <col min="2563" max="2563" width="18.140625" style="266" customWidth="1"/>
    <col min="2564" max="2564" width="15.42578125" style="266" customWidth="1"/>
    <col min="2565" max="2565" width="24.140625" style="266" customWidth="1"/>
    <col min="2566" max="2566" width="18.85546875" style="266" customWidth="1"/>
    <col min="2567" max="2567" width="15.140625" style="266" customWidth="1"/>
    <col min="2568" max="2569" width="24.5703125" style="266" customWidth="1"/>
    <col min="2570" max="2570" width="15.85546875" style="266" customWidth="1"/>
    <col min="2571" max="2571" width="25.85546875" style="266" customWidth="1"/>
    <col min="2572" max="2572" width="22.42578125" style="266" customWidth="1"/>
    <col min="2573" max="2573" width="13.85546875" style="266" customWidth="1"/>
    <col min="2574" max="2574" width="15.85546875" style="266" customWidth="1"/>
    <col min="2575" max="2575" width="16.85546875" style="266" customWidth="1"/>
    <col min="2576" max="2576" width="17.140625" style="266" customWidth="1"/>
    <col min="2577" max="2578" width="10.85546875" style="266" customWidth="1"/>
    <col min="2579" max="2579" width="9.140625" style="266"/>
    <col min="2580" max="2580" width="12.85546875" style="266" customWidth="1"/>
    <col min="2581" max="2581" width="23.42578125" style="266" customWidth="1"/>
    <col min="2582" max="2583" width="9.140625" style="266"/>
    <col min="2584" max="2584" width="10.5703125" style="266" customWidth="1"/>
    <col min="2585" max="2585" width="11.140625" style="266" customWidth="1"/>
    <col min="2586" max="2816" width="9.140625" style="266"/>
    <col min="2817" max="2817" width="87.85546875" style="266" customWidth="1"/>
    <col min="2818" max="2818" width="23.85546875" style="266" customWidth="1"/>
    <col min="2819" max="2819" width="18.140625" style="266" customWidth="1"/>
    <col min="2820" max="2820" width="15.42578125" style="266" customWidth="1"/>
    <col min="2821" max="2821" width="24.140625" style="266" customWidth="1"/>
    <col min="2822" max="2822" width="18.85546875" style="266" customWidth="1"/>
    <col min="2823" max="2823" width="15.140625" style="266" customWidth="1"/>
    <col min="2824" max="2825" width="24.5703125" style="266" customWidth="1"/>
    <col min="2826" max="2826" width="15.85546875" style="266" customWidth="1"/>
    <col min="2827" max="2827" width="25.85546875" style="266" customWidth="1"/>
    <col min="2828" max="2828" width="22.42578125" style="266" customWidth="1"/>
    <col min="2829" max="2829" width="13.85546875" style="266" customWidth="1"/>
    <col min="2830" max="2830" width="15.85546875" style="266" customWidth="1"/>
    <col min="2831" max="2831" width="16.85546875" style="266" customWidth="1"/>
    <col min="2832" max="2832" width="17.140625" style="266" customWidth="1"/>
    <col min="2833" max="2834" width="10.85546875" style="266" customWidth="1"/>
    <col min="2835" max="2835" width="9.140625" style="266"/>
    <col min="2836" max="2836" width="12.85546875" style="266" customWidth="1"/>
    <col min="2837" max="2837" width="23.42578125" style="266" customWidth="1"/>
    <col min="2838" max="2839" width="9.140625" style="266"/>
    <col min="2840" max="2840" width="10.5703125" style="266" customWidth="1"/>
    <col min="2841" max="2841" width="11.140625" style="266" customWidth="1"/>
    <col min="2842" max="3072" width="9.140625" style="266"/>
    <col min="3073" max="3073" width="87.85546875" style="266" customWidth="1"/>
    <col min="3074" max="3074" width="23.85546875" style="266" customWidth="1"/>
    <col min="3075" max="3075" width="18.140625" style="266" customWidth="1"/>
    <col min="3076" max="3076" width="15.42578125" style="266" customWidth="1"/>
    <col min="3077" max="3077" width="24.140625" style="266" customWidth="1"/>
    <col min="3078" max="3078" width="18.85546875" style="266" customWidth="1"/>
    <col min="3079" max="3079" width="15.140625" style="266" customWidth="1"/>
    <col min="3080" max="3081" width="24.5703125" style="266" customWidth="1"/>
    <col min="3082" max="3082" width="15.85546875" style="266" customWidth="1"/>
    <col min="3083" max="3083" width="25.85546875" style="266" customWidth="1"/>
    <col min="3084" max="3084" width="22.42578125" style="266" customWidth="1"/>
    <col min="3085" max="3085" width="13.85546875" style="266" customWidth="1"/>
    <col min="3086" max="3086" width="15.85546875" style="266" customWidth="1"/>
    <col min="3087" max="3087" width="16.85546875" style="266" customWidth="1"/>
    <col min="3088" max="3088" width="17.140625" style="266" customWidth="1"/>
    <col min="3089" max="3090" width="10.85546875" style="266" customWidth="1"/>
    <col min="3091" max="3091" width="9.140625" style="266"/>
    <col min="3092" max="3092" width="12.85546875" style="266" customWidth="1"/>
    <col min="3093" max="3093" width="23.42578125" style="266" customWidth="1"/>
    <col min="3094" max="3095" width="9.140625" style="266"/>
    <col min="3096" max="3096" width="10.5703125" style="266" customWidth="1"/>
    <col min="3097" max="3097" width="11.140625" style="266" customWidth="1"/>
    <col min="3098" max="3328" width="9.140625" style="266"/>
    <col min="3329" max="3329" width="87.85546875" style="266" customWidth="1"/>
    <col min="3330" max="3330" width="23.85546875" style="266" customWidth="1"/>
    <col min="3331" max="3331" width="18.140625" style="266" customWidth="1"/>
    <col min="3332" max="3332" width="15.42578125" style="266" customWidth="1"/>
    <col min="3333" max="3333" width="24.140625" style="266" customWidth="1"/>
    <col min="3334" max="3334" width="18.85546875" style="266" customWidth="1"/>
    <col min="3335" max="3335" width="15.140625" style="266" customWidth="1"/>
    <col min="3336" max="3337" width="24.5703125" style="266" customWidth="1"/>
    <col min="3338" max="3338" width="15.85546875" style="266" customWidth="1"/>
    <col min="3339" max="3339" width="25.85546875" style="266" customWidth="1"/>
    <col min="3340" max="3340" width="22.42578125" style="266" customWidth="1"/>
    <col min="3341" max="3341" width="13.85546875" style="266" customWidth="1"/>
    <col min="3342" max="3342" width="15.85546875" style="266" customWidth="1"/>
    <col min="3343" max="3343" width="16.85546875" style="266" customWidth="1"/>
    <col min="3344" max="3344" width="17.140625" style="266" customWidth="1"/>
    <col min="3345" max="3346" width="10.85546875" style="266" customWidth="1"/>
    <col min="3347" max="3347" width="9.140625" style="266"/>
    <col min="3348" max="3348" width="12.85546875" style="266" customWidth="1"/>
    <col min="3349" max="3349" width="23.42578125" style="266" customWidth="1"/>
    <col min="3350" max="3351" width="9.140625" style="266"/>
    <col min="3352" max="3352" width="10.5703125" style="266" customWidth="1"/>
    <col min="3353" max="3353" width="11.140625" style="266" customWidth="1"/>
    <col min="3354" max="3584" width="9.140625" style="266"/>
    <col min="3585" max="3585" width="87.85546875" style="266" customWidth="1"/>
    <col min="3586" max="3586" width="23.85546875" style="266" customWidth="1"/>
    <col min="3587" max="3587" width="18.140625" style="266" customWidth="1"/>
    <col min="3588" max="3588" width="15.42578125" style="266" customWidth="1"/>
    <col min="3589" max="3589" width="24.140625" style="266" customWidth="1"/>
    <col min="3590" max="3590" width="18.85546875" style="266" customWidth="1"/>
    <col min="3591" max="3591" width="15.140625" style="266" customWidth="1"/>
    <col min="3592" max="3593" width="24.5703125" style="266" customWidth="1"/>
    <col min="3594" max="3594" width="15.85546875" style="266" customWidth="1"/>
    <col min="3595" max="3595" width="25.85546875" style="266" customWidth="1"/>
    <col min="3596" max="3596" width="22.42578125" style="266" customWidth="1"/>
    <col min="3597" max="3597" width="13.85546875" style="266" customWidth="1"/>
    <col min="3598" max="3598" width="15.85546875" style="266" customWidth="1"/>
    <col min="3599" max="3599" width="16.85546875" style="266" customWidth="1"/>
    <col min="3600" max="3600" width="17.140625" style="266" customWidth="1"/>
    <col min="3601" max="3602" width="10.85546875" style="266" customWidth="1"/>
    <col min="3603" max="3603" width="9.140625" style="266"/>
    <col min="3604" max="3604" width="12.85546875" style="266" customWidth="1"/>
    <col min="3605" max="3605" width="23.42578125" style="266" customWidth="1"/>
    <col min="3606" max="3607" width="9.140625" style="266"/>
    <col min="3608" max="3608" width="10.5703125" style="266" customWidth="1"/>
    <col min="3609" max="3609" width="11.140625" style="266" customWidth="1"/>
    <col min="3610" max="3840" width="9.140625" style="266"/>
    <col min="3841" max="3841" width="87.85546875" style="266" customWidth="1"/>
    <col min="3842" max="3842" width="23.85546875" style="266" customWidth="1"/>
    <col min="3843" max="3843" width="18.140625" style="266" customWidth="1"/>
    <col min="3844" max="3844" width="15.42578125" style="266" customWidth="1"/>
    <col min="3845" max="3845" width="24.140625" style="266" customWidth="1"/>
    <col min="3846" max="3846" width="18.85546875" style="266" customWidth="1"/>
    <col min="3847" max="3847" width="15.140625" style="266" customWidth="1"/>
    <col min="3848" max="3849" width="24.5703125" style="266" customWidth="1"/>
    <col min="3850" max="3850" width="15.85546875" style="266" customWidth="1"/>
    <col min="3851" max="3851" width="25.85546875" style="266" customWidth="1"/>
    <col min="3852" max="3852" width="22.42578125" style="266" customWidth="1"/>
    <col min="3853" max="3853" width="13.85546875" style="266" customWidth="1"/>
    <col min="3854" max="3854" width="15.85546875" style="266" customWidth="1"/>
    <col min="3855" max="3855" width="16.85546875" style="266" customWidth="1"/>
    <col min="3856" max="3856" width="17.140625" style="266" customWidth="1"/>
    <col min="3857" max="3858" width="10.85546875" style="266" customWidth="1"/>
    <col min="3859" max="3859" width="9.140625" style="266"/>
    <col min="3860" max="3860" width="12.85546875" style="266" customWidth="1"/>
    <col min="3861" max="3861" width="23.42578125" style="266" customWidth="1"/>
    <col min="3862" max="3863" width="9.140625" style="266"/>
    <col min="3864" max="3864" width="10.5703125" style="266" customWidth="1"/>
    <col min="3865" max="3865" width="11.140625" style="266" customWidth="1"/>
    <col min="3866" max="4096" width="9.140625" style="266"/>
    <col min="4097" max="4097" width="87.85546875" style="266" customWidth="1"/>
    <col min="4098" max="4098" width="23.85546875" style="266" customWidth="1"/>
    <col min="4099" max="4099" width="18.140625" style="266" customWidth="1"/>
    <col min="4100" max="4100" width="15.42578125" style="266" customWidth="1"/>
    <col min="4101" max="4101" width="24.140625" style="266" customWidth="1"/>
    <col min="4102" max="4102" width="18.85546875" style="266" customWidth="1"/>
    <col min="4103" max="4103" width="15.140625" style="266" customWidth="1"/>
    <col min="4104" max="4105" width="24.5703125" style="266" customWidth="1"/>
    <col min="4106" max="4106" width="15.85546875" style="266" customWidth="1"/>
    <col min="4107" max="4107" width="25.85546875" style="266" customWidth="1"/>
    <col min="4108" max="4108" width="22.42578125" style="266" customWidth="1"/>
    <col min="4109" max="4109" width="13.85546875" style="266" customWidth="1"/>
    <col min="4110" max="4110" width="15.85546875" style="266" customWidth="1"/>
    <col min="4111" max="4111" width="16.85546875" style="266" customWidth="1"/>
    <col min="4112" max="4112" width="17.140625" style="266" customWidth="1"/>
    <col min="4113" max="4114" width="10.85546875" style="266" customWidth="1"/>
    <col min="4115" max="4115" width="9.140625" style="266"/>
    <col min="4116" max="4116" width="12.85546875" style="266" customWidth="1"/>
    <col min="4117" max="4117" width="23.42578125" style="266" customWidth="1"/>
    <col min="4118" max="4119" width="9.140625" style="266"/>
    <col min="4120" max="4120" width="10.5703125" style="266" customWidth="1"/>
    <col min="4121" max="4121" width="11.140625" style="266" customWidth="1"/>
    <col min="4122" max="4352" width="9.140625" style="266"/>
    <col min="4353" max="4353" width="87.85546875" style="266" customWidth="1"/>
    <col min="4354" max="4354" width="23.85546875" style="266" customWidth="1"/>
    <col min="4355" max="4355" width="18.140625" style="266" customWidth="1"/>
    <col min="4356" max="4356" width="15.42578125" style="266" customWidth="1"/>
    <col min="4357" max="4357" width="24.140625" style="266" customWidth="1"/>
    <col min="4358" max="4358" width="18.85546875" style="266" customWidth="1"/>
    <col min="4359" max="4359" width="15.140625" style="266" customWidth="1"/>
    <col min="4360" max="4361" width="24.5703125" style="266" customWidth="1"/>
    <col min="4362" max="4362" width="15.85546875" style="266" customWidth="1"/>
    <col min="4363" max="4363" width="25.85546875" style="266" customWidth="1"/>
    <col min="4364" max="4364" width="22.42578125" style="266" customWidth="1"/>
    <col min="4365" max="4365" width="13.85546875" style="266" customWidth="1"/>
    <col min="4366" max="4366" width="15.85546875" style="266" customWidth="1"/>
    <col min="4367" max="4367" width="16.85546875" style="266" customWidth="1"/>
    <col min="4368" max="4368" width="17.140625" style="266" customWidth="1"/>
    <col min="4369" max="4370" width="10.85546875" style="266" customWidth="1"/>
    <col min="4371" max="4371" width="9.140625" style="266"/>
    <col min="4372" max="4372" width="12.85546875" style="266" customWidth="1"/>
    <col min="4373" max="4373" width="23.42578125" style="266" customWidth="1"/>
    <col min="4374" max="4375" width="9.140625" style="266"/>
    <col min="4376" max="4376" width="10.5703125" style="266" customWidth="1"/>
    <col min="4377" max="4377" width="11.140625" style="266" customWidth="1"/>
    <col min="4378" max="4608" width="9.140625" style="266"/>
    <col min="4609" max="4609" width="87.85546875" style="266" customWidth="1"/>
    <col min="4610" max="4610" width="23.85546875" style="266" customWidth="1"/>
    <col min="4611" max="4611" width="18.140625" style="266" customWidth="1"/>
    <col min="4612" max="4612" width="15.42578125" style="266" customWidth="1"/>
    <col min="4613" max="4613" width="24.140625" style="266" customWidth="1"/>
    <col min="4614" max="4614" width="18.85546875" style="266" customWidth="1"/>
    <col min="4615" max="4615" width="15.140625" style="266" customWidth="1"/>
    <col min="4616" max="4617" width="24.5703125" style="266" customWidth="1"/>
    <col min="4618" max="4618" width="15.85546875" style="266" customWidth="1"/>
    <col min="4619" max="4619" width="25.85546875" style="266" customWidth="1"/>
    <col min="4620" max="4620" width="22.42578125" style="266" customWidth="1"/>
    <col min="4621" max="4621" width="13.85546875" style="266" customWidth="1"/>
    <col min="4622" max="4622" width="15.85546875" style="266" customWidth="1"/>
    <col min="4623" max="4623" width="16.85546875" style="266" customWidth="1"/>
    <col min="4624" max="4624" width="17.140625" style="266" customWidth="1"/>
    <col min="4625" max="4626" width="10.85546875" style="266" customWidth="1"/>
    <col min="4627" max="4627" width="9.140625" style="266"/>
    <col min="4628" max="4628" width="12.85546875" style="266" customWidth="1"/>
    <col min="4629" max="4629" width="23.42578125" style="266" customWidth="1"/>
    <col min="4630" max="4631" width="9.140625" style="266"/>
    <col min="4632" max="4632" width="10.5703125" style="266" customWidth="1"/>
    <col min="4633" max="4633" width="11.140625" style="266" customWidth="1"/>
    <col min="4634" max="4864" width="9.140625" style="266"/>
    <col min="4865" max="4865" width="87.85546875" style="266" customWidth="1"/>
    <col min="4866" max="4866" width="23.85546875" style="266" customWidth="1"/>
    <col min="4867" max="4867" width="18.140625" style="266" customWidth="1"/>
    <col min="4868" max="4868" width="15.42578125" style="266" customWidth="1"/>
    <col min="4869" max="4869" width="24.140625" style="266" customWidth="1"/>
    <col min="4870" max="4870" width="18.85546875" style="266" customWidth="1"/>
    <col min="4871" max="4871" width="15.140625" style="266" customWidth="1"/>
    <col min="4872" max="4873" width="24.5703125" style="266" customWidth="1"/>
    <col min="4874" max="4874" width="15.85546875" style="266" customWidth="1"/>
    <col min="4875" max="4875" width="25.85546875" style="266" customWidth="1"/>
    <col min="4876" max="4876" width="22.42578125" style="266" customWidth="1"/>
    <col min="4877" max="4877" width="13.85546875" style="266" customWidth="1"/>
    <col min="4878" max="4878" width="15.85546875" style="266" customWidth="1"/>
    <col min="4879" max="4879" width="16.85546875" style="266" customWidth="1"/>
    <col min="4880" max="4880" width="17.140625" style="266" customWidth="1"/>
    <col min="4881" max="4882" width="10.85546875" style="266" customWidth="1"/>
    <col min="4883" max="4883" width="9.140625" style="266"/>
    <col min="4884" max="4884" width="12.85546875" style="266" customWidth="1"/>
    <col min="4885" max="4885" width="23.42578125" style="266" customWidth="1"/>
    <col min="4886" max="4887" width="9.140625" style="266"/>
    <col min="4888" max="4888" width="10.5703125" style="266" customWidth="1"/>
    <col min="4889" max="4889" width="11.140625" style="266" customWidth="1"/>
    <col min="4890" max="5120" width="9.140625" style="266"/>
    <col min="5121" max="5121" width="87.85546875" style="266" customWidth="1"/>
    <col min="5122" max="5122" width="23.85546875" style="266" customWidth="1"/>
    <col min="5123" max="5123" width="18.140625" style="266" customWidth="1"/>
    <col min="5124" max="5124" width="15.42578125" style="266" customWidth="1"/>
    <col min="5125" max="5125" width="24.140625" style="266" customWidth="1"/>
    <col min="5126" max="5126" width="18.85546875" style="266" customWidth="1"/>
    <col min="5127" max="5127" width="15.140625" style="266" customWidth="1"/>
    <col min="5128" max="5129" width="24.5703125" style="266" customWidth="1"/>
    <col min="5130" max="5130" width="15.85546875" style="266" customWidth="1"/>
    <col min="5131" max="5131" width="25.85546875" style="266" customWidth="1"/>
    <col min="5132" max="5132" width="22.42578125" style="266" customWidth="1"/>
    <col min="5133" max="5133" width="13.85546875" style="266" customWidth="1"/>
    <col min="5134" max="5134" width="15.85546875" style="266" customWidth="1"/>
    <col min="5135" max="5135" width="16.85546875" style="266" customWidth="1"/>
    <col min="5136" max="5136" width="17.140625" style="266" customWidth="1"/>
    <col min="5137" max="5138" width="10.85546875" style="266" customWidth="1"/>
    <col min="5139" max="5139" width="9.140625" style="266"/>
    <col min="5140" max="5140" width="12.85546875" style="266" customWidth="1"/>
    <col min="5141" max="5141" width="23.42578125" style="266" customWidth="1"/>
    <col min="5142" max="5143" width="9.140625" style="266"/>
    <col min="5144" max="5144" width="10.5703125" style="266" customWidth="1"/>
    <col min="5145" max="5145" width="11.140625" style="266" customWidth="1"/>
    <col min="5146" max="5376" width="9.140625" style="266"/>
    <col min="5377" max="5377" width="87.85546875" style="266" customWidth="1"/>
    <col min="5378" max="5378" width="23.85546875" style="266" customWidth="1"/>
    <col min="5379" max="5379" width="18.140625" style="266" customWidth="1"/>
    <col min="5380" max="5380" width="15.42578125" style="266" customWidth="1"/>
    <col min="5381" max="5381" width="24.140625" style="266" customWidth="1"/>
    <col min="5382" max="5382" width="18.85546875" style="266" customWidth="1"/>
    <col min="5383" max="5383" width="15.140625" style="266" customWidth="1"/>
    <col min="5384" max="5385" width="24.5703125" style="266" customWidth="1"/>
    <col min="5386" max="5386" width="15.85546875" style="266" customWidth="1"/>
    <col min="5387" max="5387" width="25.85546875" style="266" customWidth="1"/>
    <col min="5388" max="5388" width="22.42578125" style="266" customWidth="1"/>
    <col min="5389" max="5389" width="13.85546875" style="266" customWidth="1"/>
    <col min="5390" max="5390" width="15.85546875" style="266" customWidth="1"/>
    <col min="5391" max="5391" width="16.85546875" style="266" customWidth="1"/>
    <col min="5392" max="5392" width="17.140625" style="266" customWidth="1"/>
    <col min="5393" max="5394" width="10.85546875" style="266" customWidth="1"/>
    <col min="5395" max="5395" width="9.140625" style="266"/>
    <col min="5396" max="5396" width="12.85546875" style="266" customWidth="1"/>
    <col min="5397" max="5397" width="23.42578125" style="266" customWidth="1"/>
    <col min="5398" max="5399" width="9.140625" style="266"/>
    <col min="5400" max="5400" width="10.5703125" style="266" customWidth="1"/>
    <col min="5401" max="5401" width="11.140625" style="266" customWidth="1"/>
    <col min="5402" max="5632" width="9.140625" style="266"/>
    <col min="5633" max="5633" width="87.85546875" style="266" customWidth="1"/>
    <col min="5634" max="5634" width="23.85546875" style="266" customWidth="1"/>
    <col min="5635" max="5635" width="18.140625" style="266" customWidth="1"/>
    <col min="5636" max="5636" width="15.42578125" style="266" customWidth="1"/>
    <col min="5637" max="5637" width="24.140625" style="266" customWidth="1"/>
    <col min="5638" max="5638" width="18.85546875" style="266" customWidth="1"/>
    <col min="5639" max="5639" width="15.140625" style="266" customWidth="1"/>
    <col min="5640" max="5641" width="24.5703125" style="266" customWidth="1"/>
    <col min="5642" max="5642" width="15.85546875" style="266" customWidth="1"/>
    <col min="5643" max="5643" width="25.85546875" style="266" customWidth="1"/>
    <col min="5644" max="5644" width="22.42578125" style="266" customWidth="1"/>
    <col min="5645" max="5645" width="13.85546875" style="266" customWidth="1"/>
    <col min="5646" max="5646" width="15.85546875" style="266" customWidth="1"/>
    <col min="5647" max="5647" width="16.85546875" style="266" customWidth="1"/>
    <col min="5648" max="5648" width="17.140625" style="266" customWidth="1"/>
    <col min="5649" max="5650" width="10.85546875" style="266" customWidth="1"/>
    <col min="5651" max="5651" width="9.140625" style="266"/>
    <col min="5652" max="5652" width="12.85546875" style="266" customWidth="1"/>
    <col min="5653" max="5653" width="23.42578125" style="266" customWidth="1"/>
    <col min="5654" max="5655" width="9.140625" style="266"/>
    <col min="5656" max="5656" width="10.5703125" style="266" customWidth="1"/>
    <col min="5657" max="5657" width="11.140625" style="266" customWidth="1"/>
    <col min="5658" max="5888" width="9.140625" style="266"/>
    <col min="5889" max="5889" width="87.85546875" style="266" customWidth="1"/>
    <col min="5890" max="5890" width="23.85546875" style="266" customWidth="1"/>
    <col min="5891" max="5891" width="18.140625" style="266" customWidth="1"/>
    <col min="5892" max="5892" width="15.42578125" style="266" customWidth="1"/>
    <col min="5893" max="5893" width="24.140625" style="266" customWidth="1"/>
    <col min="5894" max="5894" width="18.85546875" style="266" customWidth="1"/>
    <col min="5895" max="5895" width="15.140625" style="266" customWidth="1"/>
    <col min="5896" max="5897" width="24.5703125" style="266" customWidth="1"/>
    <col min="5898" max="5898" width="15.85546875" style="266" customWidth="1"/>
    <col min="5899" max="5899" width="25.85546875" style="266" customWidth="1"/>
    <col min="5900" max="5900" width="22.42578125" style="266" customWidth="1"/>
    <col min="5901" max="5901" width="13.85546875" style="266" customWidth="1"/>
    <col min="5902" max="5902" width="15.85546875" style="266" customWidth="1"/>
    <col min="5903" max="5903" width="16.85546875" style="266" customWidth="1"/>
    <col min="5904" max="5904" width="17.140625" style="266" customWidth="1"/>
    <col min="5905" max="5906" width="10.85546875" style="266" customWidth="1"/>
    <col min="5907" max="5907" width="9.140625" style="266"/>
    <col min="5908" max="5908" width="12.85546875" style="266" customWidth="1"/>
    <col min="5909" max="5909" width="23.42578125" style="266" customWidth="1"/>
    <col min="5910" max="5911" width="9.140625" style="266"/>
    <col min="5912" max="5912" width="10.5703125" style="266" customWidth="1"/>
    <col min="5913" max="5913" width="11.140625" style="266" customWidth="1"/>
    <col min="5914" max="6144" width="9.140625" style="266"/>
    <col min="6145" max="6145" width="87.85546875" style="266" customWidth="1"/>
    <col min="6146" max="6146" width="23.85546875" style="266" customWidth="1"/>
    <col min="6147" max="6147" width="18.140625" style="266" customWidth="1"/>
    <col min="6148" max="6148" width="15.42578125" style="266" customWidth="1"/>
    <col min="6149" max="6149" width="24.140625" style="266" customWidth="1"/>
    <col min="6150" max="6150" width="18.85546875" style="266" customWidth="1"/>
    <col min="6151" max="6151" width="15.140625" style="266" customWidth="1"/>
    <col min="6152" max="6153" width="24.5703125" style="266" customWidth="1"/>
    <col min="6154" max="6154" width="15.85546875" style="266" customWidth="1"/>
    <col min="6155" max="6155" width="25.85546875" style="266" customWidth="1"/>
    <col min="6156" max="6156" width="22.42578125" style="266" customWidth="1"/>
    <col min="6157" max="6157" width="13.85546875" style="266" customWidth="1"/>
    <col min="6158" max="6158" width="15.85546875" style="266" customWidth="1"/>
    <col min="6159" max="6159" width="16.85546875" style="266" customWidth="1"/>
    <col min="6160" max="6160" width="17.140625" style="266" customWidth="1"/>
    <col min="6161" max="6162" width="10.85546875" style="266" customWidth="1"/>
    <col min="6163" max="6163" width="9.140625" style="266"/>
    <col min="6164" max="6164" width="12.85546875" style="266" customWidth="1"/>
    <col min="6165" max="6165" width="23.42578125" style="266" customWidth="1"/>
    <col min="6166" max="6167" width="9.140625" style="266"/>
    <col min="6168" max="6168" width="10.5703125" style="266" customWidth="1"/>
    <col min="6169" max="6169" width="11.140625" style="266" customWidth="1"/>
    <col min="6170" max="6400" width="9.140625" style="266"/>
    <col min="6401" max="6401" width="87.85546875" style="266" customWidth="1"/>
    <col min="6402" max="6402" width="23.85546875" style="266" customWidth="1"/>
    <col min="6403" max="6403" width="18.140625" style="266" customWidth="1"/>
    <col min="6404" max="6404" width="15.42578125" style="266" customWidth="1"/>
    <col min="6405" max="6405" width="24.140625" style="266" customWidth="1"/>
    <col min="6406" max="6406" width="18.85546875" style="266" customWidth="1"/>
    <col min="6407" max="6407" width="15.140625" style="266" customWidth="1"/>
    <col min="6408" max="6409" width="24.5703125" style="266" customWidth="1"/>
    <col min="6410" max="6410" width="15.85546875" style="266" customWidth="1"/>
    <col min="6411" max="6411" width="25.85546875" style="266" customWidth="1"/>
    <col min="6412" max="6412" width="22.42578125" style="266" customWidth="1"/>
    <col min="6413" max="6413" width="13.85546875" style="266" customWidth="1"/>
    <col min="6414" max="6414" width="15.85546875" style="266" customWidth="1"/>
    <col min="6415" max="6415" width="16.85546875" style="266" customWidth="1"/>
    <col min="6416" max="6416" width="17.140625" style="266" customWidth="1"/>
    <col min="6417" max="6418" width="10.85546875" style="266" customWidth="1"/>
    <col min="6419" max="6419" width="9.140625" style="266"/>
    <col min="6420" max="6420" width="12.85546875" style="266" customWidth="1"/>
    <col min="6421" max="6421" width="23.42578125" style="266" customWidth="1"/>
    <col min="6422" max="6423" width="9.140625" style="266"/>
    <col min="6424" max="6424" width="10.5703125" style="266" customWidth="1"/>
    <col min="6425" max="6425" width="11.140625" style="266" customWidth="1"/>
    <col min="6426" max="6656" width="9.140625" style="266"/>
    <col min="6657" max="6657" width="87.85546875" style="266" customWidth="1"/>
    <col min="6658" max="6658" width="23.85546875" style="266" customWidth="1"/>
    <col min="6659" max="6659" width="18.140625" style="266" customWidth="1"/>
    <col min="6660" max="6660" width="15.42578125" style="266" customWidth="1"/>
    <col min="6661" max="6661" width="24.140625" style="266" customWidth="1"/>
    <col min="6662" max="6662" width="18.85546875" style="266" customWidth="1"/>
    <col min="6663" max="6663" width="15.140625" style="266" customWidth="1"/>
    <col min="6664" max="6665" width="24.5703125" style="266" customWidth="1"/>
    <col min="6666" max="6666" width="15.85546875" style="266" customWidth="1"/>
    <col min="6667" max="6667" width="25.85546875" style="266" customWidth="1"/>
    <col min="6668" max="6668" width="22.42578125" style="266" customWidth="1"/>
    <col min="6669" max="6669" width="13.85546875" style="266" customWidth="1"/>
    <col min="6670" max="6670" width="15.85546875" style="266" customWidth="1"/>
    <col min="6671" max="6671" width="16.85546875" style="266" customWidth="1"/>
    <col min="6672" max="6672" width="17.140625" style="266" customWidth="1"/>
    <col min="6673" max="6674" width="10.85546875" style="266" customWidth="1"/>
    <col min="6675" max="6675" width="9.140625" style="266"/>
    <col min="6676" max="6676" width="12.85546875" style="266" customWidth="1"/>
    <col min="6677" max="6677" width="23.42578125" style="266" customWidth="1"/>
    <col min="6678" max="6679" width="9.140625" style="266"/>
    <col min="6680" max="6680" width="10.5703125" style="266" customWidth="1"/>
    <col min="6681" max="6681" width="11.140625" style="266" customWidth="1"/>
    <col min="6682" max="6912" width="9.140625" style="266"/>
    <col min="6913" max="6913" width="87.85546875" style="266" customWidth="1"/>
    <col min="6914" max="6914" width="23.85546875" style="266" customWidth="1"/>
    <col min="6915" max="6915" width="18.140625" style="266" customWidth="1"/>
    <col min="6916" max="6916" width="15.42578125" style="266" customWidth="1"/>
    <col min="6917" max="6917" width="24.140625" style="266" customWidth="1"/>
    <col min="6918" max="6918" width="18.85546875" style="266" customWidth="1"/>
    <col min="6919" max="6919" width="15.140625" style="266" customWidth="1"/>
    <col min="6920" max="6921" width="24.5703125" style="266" customWidth="1"/>
    <col min="6922" max="6922" width="15.85546875" style="266" customWidth="1"/>
    <col min="6923" max="6923" width="25.85546875" style="266" customWidth="1"/>
    <col min="6924" max="6924" width="22.42578125" style="266" customWidth="1"/>
    <col min="6925" max="6925" width="13.85546875" style="266" customWidth="1"/>
    <col min="6926" max="6926" width="15.85546875" style="266" customWidth="1"/>
    <col min="6927" max="6927" width="16.85546875" style="266" customWidth="1"/>
    <col min="6928" max="6928" width="17.140625" style="266" customWidth="1"/>
    <col min="6929" max="6930" width="10.85546875" style="266" customWidth="1"/>
    <col min="6931" max="6931" width="9.140625" style="266"/>
    <col min="6932" max="6932" width="12.85546875" style="266" customWidth="1"/>
    <col min="6933" max="6933" width="23.42578125" style="266" customWidth="1"/>
    <col min="6934" max="6935" width="9.140625" style="266"/>
    <col min="6936" max="6936" width="10.5703125" style="266" customWidth="1"/>
    <col min="6937" max="6937" width="11.140625" style="266" customWidth="1"/>
    <col min="6938" max="7168" width="9.140625" style="266"/>
    <col min="7169" max="7169" width="87.85546875" style="266" customWidth="1"/>
    <col min="7170" max="7170" width="23.85546875" style="266" customWidth="1"/>
    <col min="7171" max="7171" width="18.140625" style="266" customWidth="1"/>
    <col min="7172" max="7172" width="15.42578125" style="266" customWidth="1"/>
    <col min="7173" max="7173" width="24.140625" style="266" customWidth="1"/>
    <col min="7174" max="7174" width="18.85546875" style="266" customWidth="1"/>
    <col min="7175" max="7175" width="15.140625" style="266" customWidth="1"/>
    <col min="7176" max="7177" width="24.5703125" style="266" customWidth="1"/>
    <col min="7178" max="7178" width="15.85546875" style="266" customWidth="1"/>
    <col min="7179" max="7179" width="25.85546875" style="266" customWidth="1"/>
    <col min="7180" max="7180" width="22.42578125" style="266" customWidth="1"/>
    <col min="7181" max="7181" width="13.85546875" style="266" customWidth="1"/>
    <col min="7182" max="7182" width="15.85546875" style="266" customWidth="1"/>
    <col min="7183" max="7183" width="16.85546875" style="266" customWidth="1"/>
    <col min="7184" max="7184" width="17.140625" style="266" customWidth="1"/>
    <col min="7185" max="7186" width="10.85546875" style="266" customWidth="1"/>
    <col min="7187" max="7187" width="9.140625" style="266"/>
    <col min="7188" max="7188" width="12.85546875" style="266" customWidth="1"/>
    <col min="7189" max="7189" width="23.42578125" style="266" customWidth="1"/>
    <col min="7190" max="7191" width="9.140625" style="266"/>
    <col min="7192" max="7192" width="10.5703125" style="266" customWidth="1"/>
    <col min="7193" max="7193" width="11.140625" style="266" customWidth="1"/>
    <col min="7194" max="7424" width="9.140625" style="266"/>
    <col min="7425" max="7425" width="87.85546875" style="266" customWidth="1"/>
    <col min="7426" max="7426" width="23.85546875" style="266" customWidth="1"/>
    <col min="7427" max="7427" width="18.140625" style="266" customWidth="1"/>
    <col min="7428" max="7428" width="15.42578125" style="266" customWidth="1"/>
    <col min="7429" max="7429" width="24.140625" style="266" customWidth="1"/>
    <col min="7430" max="7430" width="18.85546875" style="266" customWidth="1"/>
    <col min="7431" max="7431" width="15.140625" style="266" customWidth="1"/>
    <col min="7432" max="7433" width="24.5703125" style="266" customWidth="1"/>
    <col min="7434" max="7434" width="15.85546875" style="266" customWidth="1"/>
    <col min="7435" max="7435" width="25.85546875" style="266" customWidth="1"/>
    <col min="7436" max="7436" width="22.42578125" style="266" customWidth="1"/>
    <col min="7437" max="7437" width="13.85546875" style="266" customWidth="1"/>
    <col min="7438" max="7438" width="15.85546875" style="266" customWidth="1"/>
    <col min="7439" max="7439" width="16.85546875" style="266" customWidth="1"/>
    <col min="7440" max="7440" width="17.140625" style="266" customWidth="1"/>
    <col min="7441" max="7442" width="10.85546875" style="266" customWidth="1"/>
    <col min="7443" max="7443" width="9.140625" style="266"/>
    <col min="7444" max="7444" width="12.85546875" style="266" customWidth="1"/>
    <col min="7445" max="7445" width="23.42578125" style="266" customWidth="1"/>
    <col min="7446" max="7447" width="9.140625" style="266"/>
    <col min="7448" max="7448" width="10.5703125" style="266" customWidth="1"/>
    <col min="7449" max="7449" width="11.140625" style="266" customWidth="1"/>
    <col min="7450" max="7680" width="9.140625" style="266"/>
    <col min="7681" max="7681" width="87.85546875" style="266" customWidth="1"/>
    <col min="7682" max="7682" width="23.85546875" style="266" customWidth="1"/>
    <col min="7683" max="7683" width="18.140625" style="266" customWidth="1"/>
    <col min="7684" max="7684" width="15.42578125" style="266" customWidth="1"/>
    <col min="7685" max="7685" width="24.140625" style="266" customWidth="1"/>
    <col min="7686" max="7686" width="18.85546875" style="266" customWidth="1"/>
    <col min="7687" max="7687" width="15.140625" style="266" customWidth="1"/>
    <col min="7688" max="7689" width="24.5703125" style="266" customWidth="1"/>
    <col min="7690" max="7690" width="15.85546875" style="266" customWidth="1"/>
    <col min="7691" max="7691" width="25.85546875" style="266" customWidth="1"/>
    <col min="7692" max="7692" width="22.42578125" style="266" customWidth="1"/>
    <col min="7693" max="7693" width="13.85546875" style="266" customWidth="1"/>
    <col min="7694" max="7694" width="15.85546875" style="266" customWidth="1"/>
    <col min="7695" max="7695" width="16.85546875" style="266" customWidth="1"/>
    <col min="7696" max="7696" width="17.140625" style="266" customWidth="1"/>
    <col min="7697" max="7698" width="10.85546875" style="266" customWidth="1"/>
    <col min="7699" max="7699" width="9.140625" style="266"/>
    <col min="7700" max="7700" width="12.85546875" style="266" customWidth="1"/>
    <col min="7701" max="7701" width="23.42578125" style="266" customWidth="1"/>
    <col min="7702" max="7703" width="9.140625" style="266"/>
    <col min="7704" max="7704" width="10.5703125" style="266" customWidth="1"/>
    <col min="7705" max="7705" width="11.140625" style="266" customWidth="1"/>
    <col min="7706" max="7936" width="9.140625" style="266"/>
    <col min="7937" max="7937" width="87.85546875" style="266" customWidth="1"/>
    <col min="7938" max="7938" width="23.85546875" style="266" customWidth="1"/>
    <col min="7939" max="7939" width="18.140625" style="266" customWidth="1"/>
    <col min="7940" max="7940" width="15.42578125" style="266" customWidth="1"/>
    <col min="7941" max="7941" width="24.140625" style="266" customWidth="1"/>
    <col min="7942" max="7942" width="18.85546875" style="266" customWidth="1"/>
    <col min="7943" max="7943" width="15.140625" style="266" customWidth="1"/>
    <col min="7944" max="7945" width="24.5703125" style="266" customWidth="1"/>
    <col min="7946" max="7946" width="15.85546875" style="266" customWidth="1"/>
    <col min="7947" max="7947" width="25.85546875" style="266" customWidth="1"/>
    <col min="7948" max="7948" width="22.42578125" style="266" customWidth="1"/>
    <col min="7949" max="7949" width="13.85546875" style="266" customWidth="1"/>
    <col min="7950" max="7950" width="15.85546875" style="266" customWidth="1"/>
    <col min="7951" max="7951" width="16.85546875" style="266" customWidth="1"/>
    <col min="7952" max="7952" width="17.140625" style="266" customWidth="1"/>
    <col min="7953" max="7954" width="10.85546875" style="266" customWidth="1"/>
    <col min="7955" max="7955" width="9.140625" style="266"/>
    <col min="7956" max="7956" width="12.85546875" style="266" customWidth="1"/>
    <col min="7957" max="7957" width="23.42578125" style="266" customWidth="1"/>
    <col min="7958" max="7959" width="9.140625" style="266"/>
    <col min="7960" max="7960" width="10.5703125" style="266" customWidth="1"/>
    <col min="7961" max="7961" width="11.140625" style="266" customWidth="1"/>
    <col min="7962" max="8192" width="9.140625" style="266"/>
    <col min="8193" max="8193" width="87.85546875" style="266" customWidth="1"/>
    <col min="8194" max="8194" width="23.85546875" style="266" customWidth="1"/>
    <col min="8195" max="8195" width="18.140625" style="266" customWidth="1"/>
    <col min="8196" max="8196" width="15.42578125" style="266" customWidth="1"/>
    <col min="8197" max="8197" width="24.140625" style="266" customWidth="1"/>
    <col min="8198" max="8198" width="18.85546875" style="266" customWidth="1"/>
    <col min="8199" max="8199" width="15.140625" style="266" customWidth="1"/>
    <col min="8200" max="8201" width="24.5703125" style="266" customWidth="1"/>
    <col min="8202" max="8202" width="15.85546875" style="266" customWidth="1"/>
    <col min="8203" max="8203" width="25.85546875" style="266" customWidth="1"/>
    <col min="8204" max="8204" width="22.42578125" style="266" customWidth="1"/>
    <col min="8205" max="8205" width="13.85546875" style="266" customWidth="1"/>
    <col min="8206" max="8206" width="15.85546875" style="266" customWidth="1"/>
    <col min="8207" max="8207" width="16.85546875" style="266" customWidth="1"/>
    <col min="8208" max="8208" width="17.140625" style="266" customWidth="1"/>
    <col min="8209" max="8210" width="10.85546875" style="266" customWidth="1"/>
    <col min="8211" max="8211" width="9.140625" style="266"/>
    <col min="8212" max="8212" width="12.85546875" style="266" customWidth="1"/>
    <col min="8213" max="8213" width="23.42578125" style="266" customWidth="1"/>
    <col min="8214" max="8215" width="9.140625" style="266"/>
    <col min="8216" max="8216" width="10.5703125" style="266" customWidth="1"/>
    <col min="8217" max="8217" width="11.140625" style="266" customWidth="1"/>
    <col min="8218" max="8448" width="9.140625" style="266"/>
    <col min="8449" max="8449" width="87.85546875" style="266" customWidth="1"/>
    <col min="8450" max="8450" width="23.85546875" style="266" customWidth="1"/>
    <col min="8451" max="8451" width="18.140625" style="266" customWidth="1"/>
    <col min="8452" max="8452" width="15.42578125" style="266" customWidth="1"/>
    <col min="8453" max="8453" width="24.140625" style="266" customWidth="1"/>
    <col min="8454" max="8454" width="18.85546875" style="266" customWidth="1"/>
    <col min="8455" max="8455" width="15.140625" style="266" customWidth="1"/>
    <col min="8456" max="8457" width="24.5703125" style="266" customWidth="1"/>
    <col min="8458" max="8458" width="15.85546875" style="266" customWidth="1"/>
    <col min="8459" max="8459" width="25.85546875" style="266" customWidth="1"/>
    <col min="8460" max="8460" width="22.42578125" style="266" customWidth="1"/>
    <col min="8461" max="8461" width="13.85546875" style="266" customWidth="1"/>
    <col min="8462" max="8462" width="15.85546875" style="266" customWidth="1"/>
    <col min="8463" max="8463" width="16.85546875" style="266" customWidth="1"/>
    <col min="8464" max="8464" width="17.140625" style="266" customWidth="1"/>
    <col min="8465" max="8466" width="10.85546875" style="266" customWidth="1"/>
    <col min="8467" max="8467" width="9.140625" style="266"/>
    <col min="8468" max="8468" width="12.85546875" style="266" customWidth="1"/>
    <col min="8469" max="8469" width="23.42578125" style="266" customWidth="1"/>
    <col min="8470" max="8471" width="9.140625" style="266"/>
    <col min="8472" max="8472" width="10.5703125" style="266" customWidth="1"/>
    <col min="8473" max="8473" width="11.140625" style="266" customWidth="1"/>
    <col min="8474" max="8704" width="9.140625" style="266"/>
    <col min="8705" max="8705" width="87.85546875" style="266" customWidth="1"/>
    <col min="8706" max="8706" width="23.85546875" style="266" customWidth="1"/>
    <col min="8707" max="8707" width="18.140625" style="266" customWidth="1"/>
    <col min="8708" max="8708" width="15.42578125" style="266" customWidth="1"/>
    <col min="8709" max="8709" width="24.140625" style="266" customWidth="1"/>
    <col min="8710" max="8710" width="18.85546875" style="266" customWidth="1"/>
    <col min="8711" max="8711" width="15.140625" style="266" customWidth="1"/>
    <col min="8712" max="8713" width="24.5703125" style="266" customWidth="1"/>
    <col min="8714" max="8714" width="15.85546875" style="266" customWidth="1"/>
    <col min="8715" max="8715" width="25.85546875" style="266" customWidth="1"/>
    <col min="8716" max="8716" width="22.42578125" style="266" customWidth="1"/>
    <col min="8717" max="8717" width="13.85546875" style="266" customWidth="1"/>
    <col min="8718" max="8718" width="15.85546875" style="266" customWidth="1"/>
    <col min="8719" max="8719" width="16.85546875" style="266" customWidth="1"/>
    <col min="8720" max="8720" width="17.140625" style="266" customWidth="1"/>
    <col min="8721" max="8722" width="10.85546875" style="266" customWidth="1"/>
    <col min="8723" max="8723" width="9.140625" style="266"/>
    <col min="8724" max="8724" width="12.85546875" style="266" customWidth="1"/>
    <col min="8725" max="8725" width="23.42578125" style="266" customWidth="1"/>
    <col min="8726" max="8727" width="9.140625" style="266"/>
    <col min="8728" max="8728" width="10.5703125" style="266" customWidth="1"/>
    <col min="8729" max="8729" width="11.140625" style="266" customWidth="1"/>
    <col min="8730" max="8960" width="9.140625" style="266"/>
    <col min="8961" max="8961" width="87.85546875" style="266" customWidth="1"/>
    <col min="8962" max="8962" width="23.85546875" style="266" customWidth="1"/>
    <col min="8963" max="8963" width="18.140625" style="266" customWidth="1"/>
    <col min="8964" max="8964" width="15.42578125" style="266" customWidth="1"/>
    <col min="8965" max="8965" width="24.140625" style="266" customWidth="1"/>
    <col min="8966" max="8966" width="18.85546875" style="266" customWidth="1"/>
    <col min="8967" max="8967" width="15.140625" style="266" customWidth="1"/>
    <col min="8968" max="8969" width="24.5703125" style="266" customWidth="1"/>
    <col min="8970" max="8970" width="15.85546875" style="266" customWidth="1"/>
    <col min="8971" max="8971" width="25.85546875" style="266" customWidth="1"/>
    <col min="8972" max="8972" width="22.42578125" style="266" customWidth="1"/>
    <col min="8973" max="8973" width="13.85546875" style="266" customWidth="1"/>
    <col min="8974" max="8974" width="15.85546875" style="266" customWidth="1"/>
    <col min="8975" max="8975" width="16.85546875" style="266" customWidth="1"/>
    <col min="8976" max="8976" width="17.140625" style="266" customWidth="1"/>
    <col min="8977" max="8978" width="10.85546875" style="266" customWidth="1"/>
    <col min="8979" max="8979" width="9.140625" style="266"/>
    <col min="8980" max="8980" width="12.85546875" style="266" customWidth="1"/>
    <col min="8981" max="8981" width="23.42578125" style="266" customWidth="1"/>
    <col min="8982" max="8983" width="9.140625" style="266"/>
    <col min="8984" max="8984" width="10.5703125" style="266" customWidth="1"/>
    <col min="8985" max="8985" width="11.140625" style="266" customWidth="1"/>
    <col min="8986" max="9216" width="9.140625" style="266"/>
    <col min="9217" max="9217" width="87.85546875" style="266" customWidth="1"/>
    <col min="9218" max="9218" width="23.85546875" style="266" customWidth="1"/>
    <col min="9219" max="9219" width="18.140625" style="266" customWidth="1"/>
    <col min="9220" max="9220" width="15.42578125" style="266" customWidth="1"/>
    <col min="9221" max="9221" width="24.140625" style="266" customWidth="1"/>
    <col min="9222" max="9222" width="18.85546875" style="266" customWidth="1"/>
    <col min="9223" max="9223" width="15.140625" style="266" customWidth="1"/>
    <col min="9224" max="9225" width="24.5703125" style="266" customWidth="1"/>
    <col min="9226" max="9226" width="15.85546875" style="266" customWidth="1"/>
    <col min="9227" max="9227" width="25.85546875" style="266" customWidth="1"/>
    <col min="9228" max="9228" width="22.42578125" style="266" customWidth="1"/>
    <col min="9229" max="9229" width="13.85546875" style="266" customWidth="1"/>
    <col min="9230" max="9230" width="15.85546875" style="266" customWidth="1"/>
    <col min="9231" max="9231" width="16.85546875" style="266" customWidth="1"/>
    <col min="9232" max="9232" width="17.140625" style="266" customWidth="1"/>
    <col min="9233" max="9234" width="10.85546875" style="266" customWidth="1"/>
    <col min="9235" max="9235" width="9.140625" style="266"/>
    <col min="9236" max="9236" width="12.85546875" style="266" customWidth="1"/>
    <col min="9237" max="9237" width="23.42578125" style="266" customWidth="1"/>
    <col min="9238" max="9239" width="9.140625" style="266"/>
    <col min="9240" max="9240" width="10.5703125" style="266" customWidth="1"/>
    <col min="9241" max="9241" width="11.140625" style="266" customWidth="1"/>
    <col min="9242" max="9472" width="9.140625" style="266"/>
    <col min="9473" max="9473" width="87.85546875" style="266" customWidth="1"/>
    <col min="9474" max="9474" width="23.85546875" style="266" customWidth="1"/>
    <col min="9475" max="9475" width="18.140625" style="266" customWidth="1"/>
    <col min="9476" max="9476" width="15.42578125" style="266" customWidth="1"/>
    <col min="9477" max="9477" width="24.140625" style="266" customWidth="1"/>
    <col min="9478" max="9478" width="18.85546875" style="266" customWidth="1"/>
    <col min="9479" max="9479" width="15.140625" style="266" customWidth="1"/>
    <col min="9480" max="9481" width="24.5703125" style="266" customWidth="1"/>
    <col min="9482" max="9482" width="15.85546875" style="266" customWidth="1"/>
    <col min="9483" max="9483" width="25.85546875" style="266" customWidth="1"/>
    <col min="9484" max="9484" width="22.42578125" style="266" customWidth="1"/>
    <col min="9485" max="9485" width="13.85546875" style="266" customWidth="1"/>
    <col min="9486" max="9486" width="15.85546875" style="266" customWidth="1"/>
    <col min="9487" max="9487" width="16.85546875" style="266" customWidth="1"/>
    <col min="9488" max="9488" width="17.140625" style="266" customWidth="1"/>
    <col min="9489" max="9490" width="10.85546875" style="266" customWidth="1"/>
    <col min="9491" max="9491" width="9.140625" style="266"/>
    <col min="9492" max="9492" width="12.85546875" style="266" customWidth="1"/>
    <col min="9493" max="9493" width="23.42578125" style="266" customWidth="1"/>
    <col min="9494" max="9495" width="9.140625" style="266"/>
    <col min="9496" max="9496" width="10.5703125" style="266" customWidth="1"/>
    <col min="9497" max="9497" width="11.140625" style="266" customWidth="1"/>
    <col min="9498" max="9728" width="9.140625" style="266"/>
    <col min="9729" max="9729" width="87.85546875" style="266" customWidth="1"/>
    <col min="9730" max="9730" width="23.85546875" style="266" customWidth="1"/>
    <col min="9731" max="9731" width="18.140625" style="266" customWidth="1"/>
    <col min="9732" max="9732" width="15.42578125" style="266" customWidth="1"/>
    <col min="9733" max="9733" width="24.140625" style="266" customWidth="1"/>
    <col min="9734" max="9734" width="18.85546875" style="266" customWidth="1"/>
    <col min="9735" max="9735" width="15.140625" style="266" customWidth="1"/>
    <col min="9736" max="9737" width="24.5703125" style="266" customWidth="1"/>
    <col min="9738" max="9738" width="15.85546875" style="266" customWidth="1"/>
    <col min="9739" max="9739" width="25.85546875" style="266" customWidth="1"/>
    <col min="9740" max="9740" width="22.42578125" style="266" customWidth="1"/>
    <col min="9741" max="9741" width="13.85546875" style="266" customWidth="1"/>
    <col min="9742" max="9742" width="15.85546875" style="266" customWidth="1"/>
    <col min="9743" max="9743" width="16.85546875" style="266" customWidth="1"/>
    <col min="9744" max="9744" width="17.140625" style="266" customWidth="1"/>
    <col min="9745" max="9746" width="10.85546875" style="266" customWidth="1"/>
    <col min="9747" max="9747" width="9.140625" style="266"/>
    <col min="9748" max="9748" width="12.85546875" style="266" customWidth="1"/>
    <col min="9749" max="9749" width="23.42578125" style="266" customWidth="1"/>
    <col min="9750" max="9751" width="9.140625" style="266"/>
    <col min="9752" max="9752" width="10.5703125" style="266" customWidth="1"/>
    <col min="9753" max="9753" width="11.140625" style="266" customWidth="1"/>
    <col min="9754" max="9984" width="9.140625" style="266"/>
    <col min="9985" max="9985" width="87.85546875" style="266" customWidth="1"/>
    <col min="9986" max="9986" width="23.85546875" style="266" customWidth="1"/>
    <col min="9987" max="9987" width="18.140625" style="266" customWidth="1"/>
    <col min="9988" max="9988" width="15.42578125" style="266" customWidth="1"/>
    <col min="9989" max="9989" width="24.140625" style="266" customWidth="1"/>
    <col min="9990" max="9990" width="18.85546875" style="266" customWidth="1"/>
    <col min="9991" max="9991" width="15.140625" style="266" customWidth="1"/>
    <col min="9992" max="9993" width="24.5703125" style="266" customWidth="1"/>
    <col min="9994" max="9994" width="15.85546875" style="266" customWidth="1"/>
    <col min="9995" max="9995" width="25.85546875" style="266" customWidth="1"/>
    <col min="9996" max="9996" width="22.42578125" style="266" customWidth="1"/>
    <col min="9997" max="9997" width="13.85546875" style="266" customWidth="1"/>
    <col min="9998" max="9998" width="15.85546875" style="266" customWidth="1"/>
    <col min="9999" max="9999" width="16.85546875" style="266" customWidth="1"/>
    <col min="10000" max="10000" width="17.140625" style="266" customWidth="1"/>
    <col min="10001" max="10002" width="10.85546875" style="266" customWidth="1"/>
    <col min="10003" max="10003" width="9.140625" style="266"/>
    <col min="10004" max="10004" width="12.85546875" style="266" customWidth="1"/>
    <col min="10005" max="10005" width="23.42578125" style="266" customWidth="1"/>
    <col min="10006" max="10007" width="9.140625" style="266"/>
    <col min="10008" max="10008" width="10.5703125" style="266" customWidth="1"/>
    <col min="10009" max="10009" width="11.140625" style="266" customWidth="1"/>
    <col min="10010" max="10240" width="9.140625" style="266"/>
    <col min="10241" max="10241" width="87.85546875" style="266" customWidth="1"/>
    <col min="10242" max="10242" width="23.85546875" style="266" customWidth="1"/>
    <col min="10243" max="10243" width="18.140625" style="266" customWidth="1"/>
    <col min="10244" max="10244" width="15.42578125" style="266" customWidth="1"/>
    <col min="10245" max="10245" width="24.140625" style="266" customWidth="1"/>
    <col min="10246" max="10246" width="18.85546875" style="266" customWidth="1"/>
    <col min="10247" max="10247" width="15.140625" style="266" customWidth="1"/>
    <col min="10248" max="10249" width="24.5703125" style="266" customWidth="1"/>
    <col min="10250" max="10250" width="15.85546875" style="266" customWidth="1"/>
    <col min="10251" max="10251" width="25.85546875" style="266" customWidth="1"/>
    <col min="10252" max="10252" width="22.42578125" style="266" customWidth="1"/>
    <col min="10253" max="10253" width="13.85546875" style="266" customWidth="1"/>
    <col min="10254" max="10254" width="15.85546875" style="266" customWidth="1"/>
    <col min="10255" max="10255" width="16.85546875" style="266" customWidth="1"/>
    <col min="10256" max="10256" width="17.140625" style="266" customWidth="1"/>
    <col min="10257" max="10258" width="10.85546875" style="266" customWidth="1"/>
    <col min="10259" max="10259" width="9.140625" style="266"/>
    <col min="10260" max="10260" width="12.85546875" style="266" customWidth="1"/>
    <col min="10261" max="10261" width="23.42578125" style="266" customWidth="1"/>
    <col min="10262" max="10263" width="9.140625" style="266"/>
    <col min="10264" max="10264" width="10.5703125" style="266" customWidth="1"/>
    <col min="10265" max="10265" width="11.140625" style="266" customWidth="1"/>
    <col min="10266" max="10496" width="9.140625" style="266"/>
    <col min="10497" max="10497" width="87.85546875" style="266" customWidth="1"/>
    <col min="10498" max="10498" width="23.85546875" style="266" customWidth="1"/>
    <col min="10499" max="10499" width="18.140625" style="266" customWidth="1"/>
    <col min="10500" max="10500" width="15.42578125" style="266" customWidth="1"/>
    <col min="10501" max="10501" width="24.140625" style="266" customWidth="1"/>
    <col min="10502" max="10502" width="18.85546875" style="266" customWidth="1"/>
    <col min="10503" max="10503" width="15.140625" style="266" customWidth="1"/>
    <col min="10504" max="10505" width="24.5703125" style="266" customWidth="1"/>
    <col min="10506" max="10506" width="15.85546875" style="266" customWidth="1"/>
    <col min="10507" max="10507" width="25.85546875" style="266" customWidth="1"/>
    <col min="10508" max="10508" width="22.42578125" style="266" customWidth="1"/>
    <col min="10509" max="10509" width="13.85546875" style="266" customWidth="1"/>
    <col min="10510" max="10510" width="15.85546875" style="266" customWidth="1"/>
    <col min="10511" max="10511" width="16.85546875" style="266" customWidth="1"/>
    <col min="10512" max="10512" width="17.140625" style="266" customWidth="1"/>
    <col min="10513" max="10514" width="10.85546875" style="266" customWidth="1"/>
    <col min="10515" max="10515" width="9.140625" style="266"/>
    <col min="10516" max="10516" width="12.85546875" style="266" customWidth="1"/>
    <col min="10517" max="10517" width="23.42578125" style="266" customWidth="1"/>
    <col min="10518" max="10519" width="9.140625" style="266"/>
    <col min="10520" max="10520" width="10.5703125" style="266" customWidth="1"/>
    <col min="10521" max="10521" width="11.140625" style="266" customWidth="1"/>
    <col min="10522" max="10752" width="9.140625" style="266"/>
    <col min="10753" max="10753" width="87.85546875" style="266" customWidth="1"/>
    <col min="10754" max="10754" width="23.85546875" style="266" customWidth="1"/>
    <col min="10755" max="10755" width="18.140625" style="266" customWidth="1"/>
    <col min="10756" max="10756" width="15.42578125" style="266" customWidth="1"/>
    <col min="10757" max="10757" width="24.140625" style="266" customWidth="1"/>
    <col min="10758" max="10758" width="18.85546875" style="266" customWidth="1"/>
    <col min="10759" max="10759" width="15.140625" style="266" customWidth="1"/>
    <col min="10760" max="10761" width="24.5703125" style="266" customWidth="1"/>
    <col min="10762" max="10762" width="15.85546875" style="266" customWidth="1"/>
    <col min="10763" max="10763" width="25.85546875" style="266" customWidth="1"/>
    <col min="10764" max="10764" width="22.42578125" style="266" customWidth="1"/>
    <col min="10765" max="10765" width="13.85546875" style="266" customWidth="1"/>
    <col min="10766" max="10766" width="15.85546875" style="266" customWidth="1"/>
    <col min="10767" max="10767" width="16.85546875" style="266" customWidth="1"/>
    <col min="10768" max="10768" width="17.140625" style="266" customWidth="1"/>
    <col min="10769" max="10770" width="10.85546875" style="266" customWidth="1"/>
    <col min="10771" max="10771" width="9.140625" style="266"/>
    <col min="10772" max="10772" width="12.85546875" style="266" customWidth="1"/>
    <col min="10773" max="10773" width="23.42578125" style="266" customWidth="1"/>
    <col min="10774" max="10775" width="9.140625" style="266"/>
    <col min="10776" max="10776" width="10.5703125" style="266" customWidth="1"/>
    <col min="10777" max="10777" width="11.140625" style="266" customWidth="1"/>
    <col min="10778" max="11008" width="9.140625" style="266"/>
    <col min="11009" max="11009" width="87.85546875" style="266" customWidth="1"/>
    <col min="11010" max="11010" width="23.85546875" style="266" customWidth="1"/>
    <col min="11011" max="11011" width="18.140625" style="266" customWidth="1"/>
    <col min="11012" max="11012" width="15.42578125" style="266" customWidth="1"/>
    <col min="11013" max="11013" width="24.140625" style="266" customWidth="1"/>
    <col min="11014" max="11014" width="18.85546875" style="266" customWidth="1"/>
    <col min="11015" max="11015" width="15.140625" style="266" customWidth="1"/>
    <col min="11016" max="11017" width="24.5703125" style="266" customWidth="1"/>
    <col min="11018" max="11018" width="15.85546875" style="266" customWidth="1"/>
    <col min="11019" max="11019" width="25.85546875" style="266" customWidth="1"/>
    <col min="11020" max="11020" width="22.42578125" style="266" customWidth="1"/>
    <col min="11021" max="11021" width="13.85546875" style="266" customWidth="1"/>
    <col min="11022" max="11022" width="15.85546875" style="266" customWidth="1"/>
    <col min="11023" max="11023" width="16.85546875" style="266" customWidth="1"/>
    <col min="11024" max="11024" width="17.140625" style="266" customWidth="1"/>
    <col min="11025" max="11026" width="10.85546875" style="266" customWidth="1"/>
    <col min="11027" max="11027" width="9.140625" style="266"/>
    <col min="11028" max="11028" width="12.85546875" style="266" customWidth="1"/>
    <col min="11029" max="11029" width="23.42578125" style="266" customWidth="1"/>
    <col min="11030" max="11031" width="9.140625" style="266"/>
    <col min="11032" max="11032" width="10.5703125" style="266" customWidth="1"/>
    <col min="11033" max="11033" width="11.140625" style="266" customWidth="1"/>
    <col min="11034" max="11264" width="9.140625" style="266"/>
    <col min="11265" max="11265" width="87.85546875" style="266" customWidth="1"/>
    <col min="11266" max="11266" width="23.85546875" style="266" customWidth="1"/>
    <col min="11267" max="11267" width="18.140625" style="266" customWidth="1"/>
    <col min="11268" max="11268" width="15.42578125" style="266" customWidth="1"/>
    <col min="11269" max="11269" width="24.140625" style="266" customWidth="1"/>
    <col min="11270" max="11270" width="18.85546875" style="266" customWidth="1"/>
    <col min="11271" max="11271" width="15.140625" style="266" customWidth="1"/>
    <col min="11272" max="11273" width="24.5703125" style="266" customWidth="1"/>
    <col min="11274" max="11274" width="15.85546875" style="266" customWidth="1"/>
    <col min="11275" max="11275" width="25.85546875" style="266" customWidth="1"/>
    <col min="11276" max="11276" width="22.42578125" style="266" customWidth="1"/>
    <col min="11277" max="11277" width="13.85546875" style="266" customWidth="1"/>
    <col min="11278" max="11278" width="15.85546875" style="266" customWidth="1"/>
    <col min="11279" max="11279" width="16.85546875" style="266" customWidth="1"/>
    <col min="11280" max="11280" width="17.140625" style="266" customWidth="1"/>
    <col min="11281" max="11282" width="10.85546875" style="266" customWidth="1"/>
    <col min="11283" max="11283" width="9.140625" style="266"/>
    <col min="11284" max="11284" width="12.85546875" style="266" customWidth="1"/>
    <col min="11285" max="11285" width="23.42578125" style="266" customWidth="1"/>
    <col min="11286" max="11287" width="9.140625" style="266"/>
    <col min="11288" max="11288" width="10.5703125" style="266" customWidth="1"/>
    <col min="11289" max="11289" width="11.140625" style="266" customWidth="1"/>
    <col min="11290" max="11520" width="9.140625" style="266"/>
    <col min="11521" max="11521" width="87.85546875" style="266" customWidth="1"/>
    <col min="11522" max="11522" width="23.85546875" style="266" customWidth="1"/>
    <col min="11523" max="11523" width="18.140625" style="266" customWidth="1"/>
    <col min="11524" max="11524" width="15.42578125" style="266" customWidth="1"/>
    <col min="11525" max="11525" width="24.140625" style="266" customWidth="1"/>
    <col min="11526" max="11526" width="18.85546875" style="266" customWidth="1"/>
    <col min="11527" max="11527" width="15.140625" style="266" customWidth="1"/>
    <col min="11528" max="11529" width="24.5703125" style="266" customWidth="1"/>
    <col min="11530" max="11530" width="15.85546875" style="266" customWidth="1"/>
    <col min="11531" max="11531" width="25.85546875" style="266" customWidth="1"/>
    <col min="11532" max="11532" width="22.42578125" style="266" customWidth="1"/>
    <col min="11533" max="11533" width="13.85546875" style="266" customWidth="1"/>
    <col min="11534" max="11534" width="15.85546875" style="266" customWidth="1"/>
    <col min="11535" max="11535" width="16.85546875" style="266" customWidth="1"/>
    <col min="11536" max="11536" width="17.140625" style="266" customWidth="1"/>
    <col min="11537" max="11538" width="10.85546875" style="266" customWidth="1"/>
    <col min="11539" max="11539" width="9.140625" style="266"/>
    <col min="11540" max="11540" width="12.85546875" style="266" customWidth="1"/>
    <col min="11541" max="11541" width="23.42578125" style="266" customWidth="1"/>
    <col min="11542" max="11543" width="9.140625" style="266"/>
    <col min="11544" max="11544" width="10.5703125" style="266" customWidth="1"/>
    <col min="11545" max="11545" width="11.140625" style="266" customWidth="1"/>
    <col min="11546" max="11776" width="9.140625" style="266"/>
    <col min="11777" max="11777" width="87.85546875" style="266" customWidth="1"/>
    <col min="11778" max="11778" width="23.85546875" style="266" customWidth="1"/>
    <col min="11779" max="11779" width="18.140625" style="266" customWidth="1"/>
    <col min="11780" max="11780" width="15.42578125" style="266" customWidth="1"/>
    <col min="11781" max="11781" width="24.140625" style="266" customWidth="1"/>
    <col min="11782" max="11782" width="18.85546875" style="266" customWidth="1"/>
    <col min="11783" max="11783" width="15.140625" style="266" customWidth="1"/>
    <col min="11784" max="11785" width="24.5703125" style="266" customWidth="1"/>
    <col min="11786" max="11786" width="15.85546875" style="266" customWidth="1"/>
    <col min="11787" max="11787" width="25.85546875" style="266" customWidth="1"/>
    <col min="11788" max="11788" width="22.42578125" style="266" customWidth="1"/>
    <col min="11789" max="11789" width="13.85546875" style="266" customWidth="1"/>
    <col min="11790" max="11790" width="15.85546875" style="266" customWidth="1"/>
    <col min="11791" max="11791" width="16.85546875" style="266" customWidth="1"/>
    <col min="11792" max="11792" width="17.140625" style="266" customWidth="1"/>
    <col min="11793" max="11794" width="10.85546875" style="266" customWidth="1"/>
    <col min="11795" max="11795" width="9.140625" style="266"/>
    <col min="11796" max="11796" width="12.85546875" style="266" customWidth="1"/>
    <col min="11797" max="11797" width="23.42578125" style="266" customWidth="1"/>
    <col min="11798" max="11799" width="9.140625" style="266"/>
    <col min="11800" max="11800" width="10.5703125" style="266" customWidth="1"/>
    <col min="11801" max="11801" width="11.140625" style="266" customWidth="1"/>
    <col min="11802" max="12032" width="9.140625" style="266"/>
    <col min="12033" max="12033" width="87.85546875" style="266" customWidth="1"/>
    <col min="12034" max="12034" width="23.85546875" style="266" customWidth="1"/>
    <col min="12035" max="12035" width="18.140625" style="266" customWidth="1"/>
    <col min="12036" max="12036" width="15.42578125" style="266" customWidth="1"/>
    <col min="12037" max="12037" width="24.140625" style="266" customWidth="1"/>
    <col min="12038" max="12038" width="18.85546875" style="266" customWidth="1"/>
    <col min="12039" max="12039" width="15.140625" style="266" customWidth="1"/>
    <col min="12040" max="12041" width="24.5703125" style="266" customWidth="1"/>
    <col min="12042" max="12042" width="15.85546875" style="266" customWidth="1"/>
    <col min="12043" max="12043" width="25.85546875" style="266" customWidth="1"/>
    <col min="12044" max="12044" width="22.42578125" style="266" customWidth="1"/>
    <col min="12045" max="12045" width="13.85546875" style="266" customWidth="1"/>
    <col min="12046" max="12046" width="15.85546875" style="266" customWidth="1"/>
    <col min="12047" max="12047" width="16.85546875" style="266" customWidth="1"/>
    <col min="12048" max="12048" width="17.140625" style="266" customWidth="1"/>
    <col min="12049" max="12050" width="10.85546875" style="266" customWidth="1"/>
    <col min="12051" max="12051" width="9.140625" style="266"/>
    <col min="12052" max="12052" width="12.85546875" style="266" customWidth="1"/>
    <col min="12053" max="12053" width="23.42578125" style="266" customWidth="1"/>
    <col min="12054" max="12055" width="9.140625" style="266"/>
    <col min="12056" max="12056" width="10.5703125" style="266" customWidth="1"/>
    <col min="12057" max="12057" width="11.140625" style="266" customWidth="1"/>
    <col min="12058" max="12288" width="9.140625" style="266"/>
    <col min="12289" max="12289" width="87.85546875" style="266" customWidth="1"/>
    <col min="12290" max="12290" width="23.85546875" style="266" customWidth="1"/>
    <col min="12291" max="12291" width="18.140625" style="266" customWidth="1"/>
    <col min="12292" max="12292" width="15.42578125" style="266" customWidth="1"/>
    <col min="12293" max="12293" width="24.140625" style="266" customWidth="1"/>
    <col min="12294" max="12294" width="18.85546875" style="266" customWidth="1"/>
    <col min="12295" max="12295" width="15.140625" style="266" customWidth="1"/>
    <col min="12296" max="12297" width="24.5703125" style="266" customWidth="1"/>
    <col min="12298" max="12298" width="15.85546875" style="266" customWidth="1"/>
    <col min="12299" max="12299" width="25.85546875" style="266" customWidth="1"/>
    <col min="12300" max="12300" width="22.42578125" style="266" customWidth="1"/>
    <col min="12301" max="12301" width="13.85546875" style="266" customWidth="1"/>
    <col min="12302" max="12302" width="15.85546875" style="266" customWidth="1"/>
    <col min="12303" max="12303" width="16.85546875" style="266" customWidth="1"/>
    <col min="12304" max="12304" width="17.140625" style="266" customWidth="1"/>
    <col min="12305" max="12306" width="10.85546875" style="266" customWidth="1"/>
    <col min="12307" max="12307" width="9.140625" style="266"/>
    <col min="12308" max="12308" width="12.85546875" style="266" customWidth="1"/>
    <col min="12309" max="12309" width="23.42578125" style="266" customWidth="1"/>
    <col min="12310" max="12311" width="9.140625" style="266"/>
    <col min="12312" max="12312" width="10.5703125" style="266" customWidth="1"/>
    <col min="12313" max="12313" width="11.140625" style="266" customWidth="1"/>
    <col min="12314" max="12544" width="9.140625" style="266"/>
    <col min="12545" max="12545" width="87.85546875" style="266" customWidth="1"/>
    <col min="12546" max="12546" width="23.85546875" style="266" customWidth="1"/>
    <col min="12547" max="12547" width="18.140625" style="266" customWidth="1"/>
    <col min="12548" max="12548" width="15.42578125" style="266" customWidth="1"/>
    <col min="12549" max="12549" width="24.140625" style="266" customWidth="1"/>
    <col min="12550" max="12550" width="18.85546875" style="266" customWidth="1"/>
    <col min="12551" max="12551" width="15.140625" style="266" customWidth="1"/>
    <col min="12552" max="12553" width="24.5703125" style="266" customWidth="1"/>
    <col min="12554" max="12554" width="15.85546875" style="266" customWidth="1"/>
    <col min="12555" max="12555" width="25.85546875" style="266" customWidth="1"/>
    <col min="12556" max="12556" width="22.42578125" style="266" customWidth="1"/>
    <col min="12557" max="12557" width="13.85546875" style="266" customWidth="1"/>
    <col min="12558" max="12558" width="15.85546875" style="266" customWidth="1"/>
    <col min="12559" max="12559" width="16.85546875" style="266" customWidth="1"/>
    <col min="12560" max="12560" width="17.140625" style="266" customWidth="1"/>
    <col min="12561" max="12562" width="10.85546875" style="266" customWidth="1"/>
    <col min="12563" max="12563" width="9.140625" style="266"/>
    <col min="12564" max="12564" width="12.85546875" style="266" customWidth="1"/>
    <col min="12565" max="12565" width="23.42578125" style="266" customWidth="1"/>
    <col min="12566" max="12567" width="9.140625" style="266"/>
    <col min="12568" max="12568" width="10.5703125" style="266" customWidth="1"/>
    <col min="12569" max="12569" width="11.140625" style="266" customWidth="1"/>
    <col min="12570" max="12800" width="9.140625" style="266"/>
    <col min="12801" max="12801" width="87.85546875" style="266" customWidth="1"/>
    <col min="12802" max="12802" width="23.85546875" style="266" customWidth="1"/>
    <col min="12803" max="12803" width="18.140625" style="266" customWidth="1"/>
    <col min="12804" max="12804" width="15.42578125" style="266" customWidth="1"/>
    <col min="12805" max="12805" width="24.140625" style="266" customWidth="1"/>
    <col min="12806" max="12806" width="18.85546875" style="266" customWidth="1"/>
    <col min="12807" max="12807" width="15.140625" style="266" customWidth="1"/>
    <col min="12808" max="12809" width="24.5703125" style="266" customWidth="1"/>
    <col min="12810" max="12810" width="15.85546875" style="266" customWidth="1"/>
    <col min="12811" max="12811" width="25.85546875" style="266" customWidth="1"/>
    <col min="12812" max="12812" width="22.42578125" style="266" customWidth="1"/>
    <col min="12813" max="12813" width="13.85546875" style="266" customWidth="1"/>
    <col min="12814" max="12814" width="15.85546875" style="266" customWidth="1"/>
    <col min="12815" max="12815" width="16.85546875" style="266" customWidth="1"/>
    <col min="12816" max="12816" width="17.140625" style="266" customWidth="1"/>
    <col min="12817" max="12818" width="10.85546875" style="266" customWidth="1"/>
    <col min="12819" max="12819" width="9.140625" style="266"/>
    <col min="12820" max="12820" width="12.85546875" style="266" customWidth="1"/>
    <col min="12821" max="12821" width="23.42578125" style="266" customWidth="1"/>
    <col min="12822" max="12823" width="9.140625" style="266"/>
    <col min="12824" max="12824" width="10.5703125" style="266" customWidth="1"/>
    <col min="12825" max="12825" width="11.140625" style="266" customWidth="1"/>
    <col min="12826" max="13056" width="9.140625" style="266"/>
    <col min="13057" max="13057" width="87.85546875" style="266" customWidth="1"/>
    <col min="13058" max="13058" width="23.85546875" style="266" customWidth="1"/>
    <col min="13059" max="13059" width="18.140625" style="266" customWidth="1"/>
    <col min="13060" max="13060" width="15.42578125" style="266" customWidth="1"/>
    <col min="13061" max="13061" width="24.140625" style="266" customWidth="1"/>
    <col min="13062" max="13062" width="18.85546875" style="266" customWidth="1"/>
    <col min="13063" max="13063" width="15.140625" style="266" customWidth="1"/>
    <col min="13064" max="13065" width="24.5703125" style="266" customWidth="1"/>
    <col min="13066" max="13066" width="15.85546875" style="266" customWidth="1"/>
    <col min="13067" max="13067" width="25.85546875" style="266" customWidth="1"/>
    <col min="13068" max="13068" width="22.42578125" style="266" customWidth="1"/>
    <col min="13069" max="13069" width="13.85546875" style="266" customWidth="1"/>
    <col min="13070" max="13070" width="15.85546875" style="266" customWidth="1"/>
    <col min="13071" max="13071" width="16.85546875" style="266" customWidth="1"/>
    <col min="13072" max="13072" width="17.140625" style="266" customWidth="1"/>
    <col min="13073" max="13074" width="10.85546875" style="266" customWidth="1"/>
    <col min="13075" max="13075" width="9.140625" style="266"/>
    <col min="13076" max="13076" width="12.85546875" style="266" customWidth="1"/>
    <col min="13077" max="13077" width="23.42578125" style="266" customWidth="1"/>
    <col min="13078" max="13079" width="9.140625" style="266"/>
    <col min="13080" max="13080" width="10.5703125" style="266" customWidth="1"/>
    <col min="13081" max="13081" width="11.140625" style="266" customWidth="1"/>
    <col min="13082" max="13312" width="9.140625" style="266"/>
    <col min="13313" max="13313" width="87.85546875" style="266" customWidth="1"/>
    <col min="13314" max="13314" width="23.85546875" style="266" customWidth="1"/>
    <col min="13315" max="13315" width="18.140625" style="266" customWidth="1"/>
    <col min="13316" max="13316" width="15.42578125" style="266" customWidth="1"/>
    <col min="13317" max="13317" width="24.140625" style="266" customWidth="1"/>
    <col min="13318" max="13318" width="18.85546875" style="266" customWidth="1"/>
    <col min="13319" max="13319" width="15.140625" style="266" customWidth="1"/>
    <col min="13320" max="13321" width="24.5703125" style="266" customWidth="1"/>
    <col min="13322" max="13322" width="15.85546875" style="266" customWidth="1"/>
    <col min="13323" max="13323" width="25.85546875" style="266" customWidth="1"/>
    <col min="13324" max="13324" width="22.42578125" style="266" customWidth="1"/>
    <col min="13325" max="13325" width="13.85546875" style="266" customWidth="1"/>
    <col min="13326" max="13326" width="15.85546875" style="266" customWidth="1"/>
    <col min="13327" max="13327" width="16.85546875" style="266" customWidth="1"/>
    <col min="13328" max="13328" width="17.140625" style="266" customWidth="1"/>
    <col min="13329" max="13330" width="10.85546875" style="266" customWidth="1"/>
    <col min="13331" max="13331" width="9.140625" style="266"/>
    <col min="13332" max="13332" width="12.85546875" style="266" customWidth="1"/>
    <col min="13333" max="13333" width="23.42578125" style="266" customWidth="1"/>
    <col min="13334" max="13335" width="9.140625" style="266"/>
    <col min="13336" max="13336" width="10.5703125" style="266" customWidth="1"/>
    <col min="13337" max="13337" width="11.140625" style="266" customWidth="1"/>
    <col min="13338" max="13568" width="9.140625" style="266"/>
    <col min="13569" max="13569" width="87.85546875" style="266" customWidth="1"/>
    <col min="13570" max="13570" width="23.85546875" style="266" customWidth="1"/>
    <col min="13571" max="13571" width="18.140625" style="266" customWidth="1"/>
    <col min="13572" max="13572" width="15.42578125" style="266" customWidth="1"/>
    <col min="13573" max="13573" width="24.140625" style="266" customWidth="1"/>
    <col min="13574" max="13574" width="18.85546875" style="266" customWidth="1"/>
    <col min="13575" max="13575" width="15.140625" style="266" customWidth="1"/>
    <col min="13576" max="13577" width="24.5703125" style="266" customWidth="1"/>
    <col min="13578" max="13578" width="15.85546875" style="266" customWidth="1"/>
    <col min="13579" max="13579" width="25.85546875" style="266" customWidth="1"/>
    <col min="13580" max="13580" width="22.42578125" style="266" customWidth="1"/>
    <col min="13581" max="13581" width="13.85546875" style="266" customWidth="1"/>
    <col min="13582" max="13582" width="15.85546875" style="266" customWidth="1"/>
    <col min="13583" max="13583" width="16.85546875" style="266" customWidth="1"/>
    <col min="13584" max="13584" width="17.140625" style="266" customWidth="1"/>
    <col min="13585" max="13586" width="10.85546875" style="266" customWidth="1"/>
    <col min="13587" max="13587" width="9.140625" style="266"/>
    <col min="13588" max="13588" width="12.85546875" style="266" customWidth="1"/>
    <col min="13589" max="13589" width="23.42578125" style="266" customWidth="1"/>
    <col min="13590" max="13591" width="9.140625" style="266"/>
    <col min="13592" max="13592" width="10.5703125" style="266" customWidth="1"/>
    <col min="13593" max="13593" width="11.140625" style="266" customWidth="1"/>
    <col min="13594" max="13824" width="9.140625" style="266"/>
    <col min="13825" max="13825" width="87.85546875" style="266" customWidth="1"/>
    <col min="13826" max="13826" width="23.85546875" style="266" customWidth="1"/>
    <col min="13827" max="13827" width="18.140625" style="266" customWidth="1"/>
    <col min="13828" max="13828" width="15.42578125" style="266" customWidth="1"/>
    <col min="13829" max="13829" width="24.140625" style="266" customWidth="1"/>
    <col min="13830" max="13830" width="18.85546875" style="266" customWidth="1"/>
    <col min="13831" max="13831" width="15.140625" style="266" customWidth="1"/>
    <col min="13832" max="13833" width="24.5703125" style="266" customWidth="1"/>
    <col min="13834" max="13834" width="15.85546875" style="266" customWidth="1"/>
    <col min="13835" max="13835" width="25.85546875" style="266" customWidth="1"/>
    <col min="13836" max="13836" width="22.42578125" style="266" customWidth="1"/>
    <col min="13837" max="13837" width="13.85546875" style="266" customWidth="1"/>
    <col min="13838" max="13838" width="15.85546875" style="266" customWidth="1"/>
    <col min="13839" max="13839" width="16.85546875" style="266" customWidth="1"/>
    <col min="13840" max="13840" width="17.140625" style="266" customWidth="1"/>
    <col min="13841" max="13842" width="10.85546875" style="266" customWidth="1"/>
    <col min="13843" max="13843" width="9.140625" style="266"/>
    <col min="13844" max="13844" width="12.85546875" style="266" customWidth="1"/>
    <col min="13845" max="13845" width="23.42578125" style="266" customWidth="1"/>
    <col min="13846" max="13847" width="9.140625" style="266"/>
    <col min="13848" max="13848" width="10.5703125" style="266" customWidth="1"/>
    <col min="13849" max="13849" width="11.140625" style="266" customWidth="1"/>
    <col min="13850" max="14080" width="9.140625" style="266"/>
    <col min="14081" max="14081" width="87.85546875" style="266" customWidth="1"/>
    <col min="14082" max="14082" width="23.85546875" style="266" customWidth="1"/>
    <col min="14083" max="14083" width="18.140625" style="266" customWidth="1"/>
    <col min="14084" max="14084" width="15.42578125" style="266" customWidth="1"/>
    <col min="14085" max="14085" width="24.140625" style="266" customWidth="1"/>
    <col min="14086" max="14086" width="18.85546875" style="266" customWidth="1"/>
    <col min="14087" max="14087" width="15.140625" style="266" customWidth="1"/>
    <col min="14088" max="14089" width="24.5703125" style="266" customWidth="1"/>
    <col min="14090" max="14090" width="15.85546875" style="266" customWidth="1"/>
    <col min="14091" max="14091" width="25.85546875" style="266" customWidth="1"/>
    <col min="14092" max="14092" width="22.42578125" style="266" customWidth="1"/>
    <col min="14093" max="14093" width="13.85546875" style="266" customWidth="1"/>
    <col min="14094" max="14094" width="15.85546875" style="266" customWidth="1"/>
    <col min="14095" max="14095" width="16.85546875" style="266" customWidth="1"/>
    <col min="14096" max="14096" width="17.140625" style="266" customWidth="1"/>
    <col min="14097" max="14098" width="10.85546875" style="266" customWidth="1"/>
    <col min="14099" max="14099" width="9.140625" style="266"/>
    <col min="14100" max="14100" width="12.85546875" style="266" customWidth="1"/>
    <col min="14101" max="14101" width="23.42578125" style="266" customWidth="1"/>
    <col min="14102" max="14103" width="9.140625" style="266"/>
    <col min="14104" max="14104" width="10.5703125" style="266" customWidth="1"/>
    <col min="14105" max="14105" width="11.140625" style="266" customWidth="1"/>
    <col min="14106" max="14336" width="9.140625" style="266"/>
    <col min="14337" max="14337" width="87.85546875" style="266" customWidth="1"/>
    <col min="14338" max="14338" width="23.85546875" style="266" customWidth="1"/>
    <col min="14339" max="14339" width="18.140625" style="266" customWidth="1"/>
    <col min="14340" max="14340" width="15.42578125" style="266" customWidth="1"/>
    <col min="14341" max="14341" width="24.140625" style="266" customWidth="1"/>
    <col min="14342" max="14342" width="18.85546875" style="266" customWidth="1"/>
    <col min="14343" max="14343" width="15.140625" style="266" customWidth="1"/>
    <col min="14344" max="14345" width="24.5703125" style="266" customWidth="1"/>
    <col min="14346" max="14346" width="15.85546875" style="266" customWidth="1"/>
    <col min="14347" max="14347" width="25.85546875" style="266" customWidth="1"/>
    <col min="14348" max="14348" width="22.42578125" style="266" customWidth="1"/>
    <col min="14349" max="14349" width="13.85546875" style="266" customWidth="1"/>
    <col min="14350" max="14350" width="15.85546875" style="266" customWidth="1"/>
    <col min="14351" max="14351" width="16.85546875" style="266" customWidth="1"/>
    <col min="14352" max="14352" width="17.140625" style="266" customWidth="1"/>
    <col min="14353" max="14354" width="10.85546875" style="266" customWidth="1"/>
    <col min="14355" max="14355" width="9.140625" style="266"/>
    <col min="14356" max="14356" width="12.85546875" style="266" customWidth="1"/>
    <col min="14357" max="14357" width="23.42578125" style="266" customWidth="1"/>
    <col min="14358" max="14359" width="9.140625" style="266"/>
    <col min="14360" max="14360" width="10.5703125" style="266" customWidth="1"/>
    <col min="14361" max="14361" width="11.140625" style="266" customWidth="1"/>
    <col min="14362" max="14592" width="9.140625" style="266"/>
    <col min="14593" max="14593" width="87.85546875" style="266" customWidth="1"/>
    <col min="14594" max="14594" width="23.85546875" style="266" customWidth="1"/>
    <col min="14595" max="14595" width="18.140625" style="266" customWidth="1"/>
    <col min="14596" max="14596" width="15.42578125" style="266" customWidth="1"/>
    <col min="14597" max="14597" width="24.140625" style="266" customWidth="1"/>
    <col min="14598" max="14598" width="18.85546875" style="266" customWidth="1"/>
    <col min="14599" max="14599" width="15.140625" style="266" customWidth="1"/>
    <col min="14600" max="14601" width="24.5703125" style="266" customWidth="1"/>
    <col min="14602" max="14602" width="15.85546875" style="266" customWidth="1"/>
    <col min="14603" max="14603" width="25.85546875" style="266" customWidth="1"/>
    <col min="14604" max="14604" width="22.42578125" style="266" customWidth="1"/>
    <col min="14605" max="14605" width="13.85546875" style="266" customWidth="1"/>
    <col min="14606" max="14606" width="15.85546875" style="266" customWidth="1"/>
    <col min="14607" max="14607" width="16.85546875" style="266" customWidth="1"/>
    <col min="14608" max="14608" width="17.140625" style="266" customWidth="1"/>
    <col min="14609" max="14610" width="10.85546875" style="266" customWidth="1"/>
    <col min="14611" max="14611" width="9.140625" style="266"/>
    <col min="14612" max="14612" width="12.85546875" style="266" customWidth="1"/>
    <col min="14613" max="14613" width="23.42578125" style="266" customWidth="1"/>
    <col min="14614" max="14615" width="9.140625" style="266"/>
    <col min="14616" max="14616" width="10.5703125" style="266" customWidth="1"/>
    <col min="14617" max="14617" width="11.140625" style="266" customWidth="1"/>
    <col min="14618" max="14848" width="9.140625" style="266"/>
    <col min="14849" max="14849" width="87.85546875" style="266" customWidth="1"/>
    <col min="14850" max="14850" width="23.85546875" style="266" customWidth="1"/>
    <col min="14851" max="14851" width="18.140625" style="266" customWidth="1"/>
    <col min="14852" max="14852" width="15.42578125" style="266" customWidth="1"/>
    <col min="14853" max="14853" width="24.140625" style="266" customWidth="1"/>
    <col min="14854" max="14854" width="18.85546875" style="266" customWidth="1"/>
    <col min="14855" max="14855" width="15.140625" style="266" customWidth="1"/>
    <col min="14856" max="14857" width="24.5703125" style="266" customWidth="1"/>
    <col min="14858" max="14858" width="15.85546875" style="266" customWidth="1"/>
    <col min="14859" max="14859" width="25.85546875" style="266" customWidth="1"/>
    <col min="14860" max="14860" width="22.42578125" style="266" customWidth="1"/>
    <col min="14861" max="14861" width="13.85546875" style="266" customWidth="1"/>
    <col min="14862" max="14862" width="15.85546875" style="266" customWidth="1"/>
    <col min="14863" max="14863" width="16.85546875" style="266" customWidth="1"/>
    <col min="14864" max="14864" width="17.140625" style="266" customWidth="1"/>
    <col min="14865" max="14866" width="10.85546875" style="266" customWidth="1"/>
    <col min="14867" max="14867" width="9.140625" style="266"/>
    <col min="14868" max="14868" width="12.85546875" style="266" customWidth="1"/>
    <col min="14869" max="14869" width="23.42578125" style="266" customWidth="1"/>
    <col min="14870" max="14871" width="9.140625" style="266"/>
    <col min="14872" max="14872" width="10.5703125" style="266" customWidth="1"/>
    <col min="14873" max="14873" width="11.140625" style="266" customWidth="1"/>
    <col min="14874" max="15104" width="9.140625" style="266"/>
    <col min="15105" max="15105" width="87.85546875" style="266" customWidth="1"/>
    <col min="15106" max="15106" width="23.85546875" style="266" customWidth="1"/>
    <col min="15107" max="15107" width="18.140625" style="266" customWidth="1"/>
    <col min="15108" max="15108" width="15.42578125" style="266" customWidth="1"/>
    <col min="15109" max="15109" width="24.140625" style="266" customWidth="1"/>
    <col min="15110" max="15110" width="18.85546875" style="266" customWidth="1"/>
    <col min="15111" max="15111" width="15.140625" style="266" customWidth="1"/>
    <col min="15112" max="15113" width="24.5703125" style="266" customWidth="1"/>
    <col min="15114" max="15114" width="15.85546875" style="266" customWidth="1"/>
    <col min="15115" max="15115" width="25.85546875" style="266" customWidth="1"/>
    <col min="15116" max="15116" width="22.42578125" style="266" customWidth="1"/>
    <col min="15117" max="15117" width="13.85546875" style="266" customWidth="1"/>
    <col min="15118" max="15118" width="15.85546875" style="266" customWidth="1"/>
    <col min="15119" max="15119" width="16.85546875" style="266" customWidth="1"/>
    <col min="15120" max="15120" width="17.140625" style="266" customWidth="1"/>
    <col min="15121" max="15122" width="10.85546875" style="266" customWidth="1"/>
    <col min="15123" max="15123" width="9.140625" style="266"/>
    <col min="15124" max="15124" width="12.85546875" style="266" customWidth="1"/>
    <col min="15125" max="15125" width="23.42578125" style="266" customWidth="1"/>
    <col min="15126" max="15127" width="9.140625" style="266"/>
    <col min="15128" max="15128" width="10.5703125" style="266" customWidth="1"/>
    <col min="15129" max="15129" width="11.140625" style="266" customWidth="1"/>
    <col min="15130" max="15360" width="9.140625" style="266"/>
    <col min="15361" max="15361" width="87.85546875" style="266" customWidth="1"/>
    <col min="15362" max="15362" width="23.85546875" style="266" customWidth="1"/>
    <col min="15363" max="15363" width="18.140625" style="266" customWidth="1"/>
    <col min="15364" max="15364" width="15.42578125" style="266" customWidth="1"/>
    <col min="15365" max="15365" width="24.140625" style="266" customWidth="1"/>
    <col min="15366" max="15366" width="18.85546875" style="266" customWidth="1"/>
    <col min="15367" max="15367" width="15.140625" style="266" customWidth="1"/>
    <col min="15368" max="15369" width="24.5703125" style="266" customWidth="1"/>
    <col min="15370" max="15370" width="15.85546875" style="266" customWidth="1"/>
    <col min="15371" max="15371" width="25.85546875" style="266" customWidth="1"/>
    <col min="15372" max="15372" width="22.42578125" style="266" customWidth="1"/>
    <col min="15373" max="15373" width="13.85546875" style="266" customWidth="1"/>
    <col min="15374" max="15374" width="15.85546875" style="266" customWidth="1"/>
    <col min="15375" max="15375" width="16.85546875" style="266" customWidth="1"/>
    <col min="15376" max="15376" width="17.140625" style="266" customWidth="1"/>
    <col min="15377" max="15378" width="10.85546875" style="266" customWidth="1"/>
    <col min="15379" max="15379" width="9.140625" style="266"/>
    <col min="15380" max="15380" width="12.85546875" style="266" customWidth="1"/>
    <col min="15381" max="15381" width="23.42578125" style="266" customWidth="1"/>
    <col min="15382" max="15383" width="9.140625" style="266"/>
    <col min="15384" max="15384" width="10.5703125" style="266" customWidth="1"/>
    <col min="15385" max="15385" width="11.140625" style="266" customWidth="1"/>
    <col min="15386" max="15616" width="9.140625" style="266"/>
    <col min="15617" max="15617" width="87.85546875" style="266" customWidth="1"/>
    <col min="15618" max="15618" width="23.85546875" style="266" customWidth="1"/>
    <col min="15619" max="15619" width="18.140625" style="266" customWidth="1"/>
    <col min="15620" max="15620" width="15.42578125" style="266" customWidth="1"/>
    <col min="15621" max="15621" width="24.140625" style="266" customWidth="1"/>
    <col min="15622" max="15622" width="18.85546875" style="266" customWidth="1"/>
    <col min="15623" max="15623" width="15.140625" style="266" customWidth="1"/>
    <col min="15624" max="15625" width="24.5703125" style="266" customWidth="1"/>
    <col min="15626" max="15626" width="15.85546875" style="266" customWidth="1"/>
    <col min="15627" max="15627" width="25.85546875" style="266" customWidth="1"/>
    <col min="15628" max="15628" width="22.42578125" style="266" customWidth="1"/>
    <col min="15629" max="15629" width="13.85546875" style="266" customWidth="1"/>
    <col min="15630" max="15630" width="15.85546875" style="266" customWidth="1"/>
    <col min="15631" max="15631" width="16.85546875" style="266" customWidth="1"/>
    <col min="15632" max="15632" width="17.140625" style="266" customWidth="1"/>
    <col min="15633" max="15634" width="10.85546875" style="266" customWidth="1"/>
    <col min="15635" max="15635" width="9.140625" style="266"/>
    <col min="15636" max="15636" width="12.85546875" style="266" customWidth="1"/>
    <col min="15637" max="15637" width="23.42578125" style="266" customWidth="1"/>
    <col min="15638" max="15639" width="9.140625" style="266"/>
    <col min="15640" max="15640" width="10.5703125" style="266" customWidth="1"/>
    <col min="15641" max="15641" width="11.140625" style="266" customWidth="1"/>
    <col min="15642" max="15872" width="9.140625" style="266"/>
    <col min="15873" max="15873" width="87.85546875" style="266" customWidth="1"/>
    <col min="15874" max="15874" width="23.85546875" style="266" customWidth="1"/>
    <col min="15875" max="15875" width="18.140625" style="266" customWidth="1"/>
    <col min="15876" max="15876" width="15.42578125" style="266" customWidth="1"/>
    <col min="15877" max="15877" width="24.140625" style="266" customWidth="1"/>
    <col min="15878" max="15878" width="18.85546875" style="266" customWidth="1"/>
    <col min="15879" max="15879" width="15.140625" style="266" customWidth="1"/>
    <col min="15880" max="15881" width="24.5703125" style="266" customWidth="1"/>
    <col min="15882" max="15882" width="15.85546875" style="266" customWidth="1"/>
    <col min="15883" max="15883" width="25.85546875" style="266" customWidth="1"/>
    <col min="15884" max="15884" width="22.42578125" style="266" customWidth="1"/>
    <col min="15885" max="15885" width="13.85546875" style="266" customWidth="1"/>
    <col min="15886" max="15886" width="15.85546875" style="266" customWidth="1"/>
    <col min="15887" max="15887" width="16.85546875" style="266" customWidth="1"/>
    <col min="15888" max="15888" width="17.140625" style="266" customWidth="1"/>
    <col min="15889" max="15890" width="10.85546875" style="266" customWidth="1"/>
    <col min="15891" max="15891" width="9.140625" style="266"/>
    <col min="15892" max="15892" width="12.85546875" style="266" customWidth="1"/>
    <col min="15893" max="15893" width="23.42578125" style="266" customWidth="1"/>
    <col min="15894" max="15895" width="9.140625" style="266"/>
    <col min="15896" max="15896" width="10.5703125" style="266" customWidth="1"/>
    <col min="15897" max="15897" width="11.140625" style="266" customWidth="1"/>
    <col min="15898" max="16128" width="9.140625" style="266"/>
    <col min="16129" max="16129" width="87.85546875" style="266" customWidth="1"/>
    <col min="16130" max="16130" width="23.85546875" style="266" customWidth="1"/>
    <col min="16131" max="16131" width="18.140625" style="266" customWidth="1"/>
    <col min="16132" max="16132" width="15.42578125" style="266" customWidth="1"/>
    <col min="16133" max="16133" width="24.140625" style="266" customWidth="1"/>
    <col min="16134" max="16134" width="18.85546875" style="266" customWidth="1"/>
    <col min="16135" max="16135" width="15.140625" style="266" customWidth="1"/>
    <col min="16136" max="16137" width="24.5703125" style="266" customWidth="1"/>
    <col min="16138" max="16138" width="15.85546875" style="266" customWidth="1"/>
    <col min="16139" max="16139" width="25.85546875" style="266" customWidth="1"/>
    <col min="16140" max="16140" width="22.42578125" style="266" customWidth="1"/>
    <col min="16141" max="16141" width="13.85546875" style="266" customWidth="1"/>
    <col min="16142" max="16142" width="15.85546875" style="266" customWidth="1"/>
    <col min="16143" max="16143" width="16.85546875" style="266" customWidth="1"/>
    <col min="16144" max="16144" width="17.140625" style="266" customWidth="1"/>
    <col min="16145" max="16146" width="10.85546875" style="266" customWidth="1"/>
    <col min="16147" max="16147" width="9.140625" style="266"/>
    <col min="16148" max="16148" width="12.85546875" style="266" customWidth="1"/>
    <col min="16149" max="16149" width="23.42578125" style="266" customWidth="1"/>
    <col min="16150" max="16151" width="9.140625" style="266"/>
    <col min="16152" max="16152" width="10.5703125" style="266" customWidth="1"/>
    <col min="16153" max="16153" width="11.140625" style="266" customWidth="1"/>
    <col min="16154" max="16384" width="9.140625" style="266"/>
  </cols>
  <sheetData>
    <row r="1" spans="1:23" ht="25.5" customHeight="1" x14ac:dyDescent="0.2">
      <c r="A1" s="1555" t="str">
        <f>[1]БакалавриатДО!B1</f>
        <v>Гуманитарно-педагогическая академия (филиал) ФГАОУ ВО «КФУ им. В. И. Вернадского» в г. Ялте</v>
      </c>
      <c r="B1" s="1555"/>
      <c r="C1" s="1555"/>
      <c r="D1" s="1555"/>
      <c r="E1" s="1555"/>
      <c r="F1" s="1555"/>
      <c r="G1" s="1555"/>
      <c r="H1" s="1555"/>
      <c r="I1" s="1555"/>
      <c r="J1" s="1555"/>
      <c r="K1" s="1555"/>
      <c r="L1" s="1555"/>
      <c r="M1" s="1555"/>
      <c r="N1" s="1555"/>
      <c r="O1" s="1555"/>
      <c r="P1" s="1555"/>
      <c r="Q1" s="265"/>
      <c r="R1" s="265"/>
      <c r="S1" s="265"/>
      <c r="T1" s="265"/>
      <c r="U1" s="265"/>
      <c r="V1" s="265"/>
      <c r="W1" s="265"/>
    </row>
    <row r="2" spans="1:23" ht="20.25" customHeight="1" x14ac:dyDescent="0.2">
      <c r="A2" s="265"/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</row>
    <row r="3" spans="1:23" ht="24.75" customHeight="1" x14ac:dyDescent="0.2">
      <c r="A3" s="1556" t="s">
        <v>71</v>
      </c>
      <c r="B3" s="1556"/>
      <c r="C3" s="1557" t="str">
        <f>[1]БакалавриатДО!G3</f>
        <v>01.09.2021 г.</v>
      </c>
      <c r="D3" s="1557"/>
      <c r="E3" s="1557"/>
      <c r="F3" s="1558" t="s">
        <v>69</v>
      </c>
      <c r="G3" s="1558"/>
      <c r="H3" s="1558"/>
      <c r="I3" s="1558"/>
      <c r="J3" s="1558"/>
      <c r="K3" s="1558"/>
      <c r="L3" s="1558"/>
      <c r="M3" s="1558"/>
      <c r="N3" s="1558"/>
      <c r="O3" s="1558"/>
      <c r="P3" s="1558"/>
      <c r="Q3" s="893"/>
      <c r="R3" s="893"/>
    </row>
    <row r="4" spans="1:23" ht="33" customHeight="1" thickBot="1" x14ac:dyDescent="0.25">
      <c r="A4" s="894"/>
      <c r="B4" s="267"/>
      <c r="C4" s="267"/>
      <c r="D4" s="268"/>
      <c r="E4" s="267"/>
      <c r="F4" s="267"/>
      <c r="G4" s="268"/>
      <c r="H4" s="267"/>
      <c r="I4" s="267"/>
      <c r="J4" s="268"/>
      <c r="K4" s="267"/>
      <c r="L4" s="267"/>
      <c r="M4" s="268"/>
      <c r="N4" s="267"/>
      <c r="O4" s="267"/>
      <c r="P4" s="268"/>
    </row>
    <row r="5" spans="1:23" ht="33" customHeight="1" thickBot="1" x14ac:dyDescent="0.25">
      <c r="A5" s="1560" t="s">
        <v>0</v>
      </c>
      <c r="B5" s="1559" t="s">
        <v>18</v>
      </c>
      <c r="C5" s="1554"/>
      <c r="D5" s="1554"/>
      <c r="E5" s="1554" t="s">
        <v>19</v>
      </c>
      <c r="F5" s="1554"/>
      <c r="G5" s="1554"/>
      <c r="H5" s="1554" t="s">
        <v>20</v>
      </c>
      <c r="I5" s="1554"/>
      <c r="J5" s="1554"/>
      <c r="K5" s="1554" t="s">
        <v>21</v>
      </c>
      <c r="L5" s="1554"/>
      <c r="M5" s="1554"/>
      <c r="N5" s="1562" t="s">
        <v>25</v>
      </c>
      <c r="O5" s="1562"/>
      <c r="P5" s="1563"/>
      <c r="Q5" s="269"/>
      <c r="R5" s="269"/>
    </row>
    <row r="6" spans="1:23" ht="55.5" customHeight="1" thickBot="1" x14ac:dyDescent="0.25">
      <c r="A6" s="1561"/>
      <c r="B6" s="1566" t="s">
        <v>23</v>
      </c>
      <c r="C6" s="1564"/>
      <c r="D6" s="1564"/>
      <c r="E6" s="1564" t="s">
        <v>23</v>
      </c>
      <c r="F6" s="1564"/>
      <c r="G6" s="1564"/>
      <c r="H6" s="1564" t="s">
        <v>23</v>
      </c>
      <c r="I6" s="1564"/>
      <c r="J6" s="1564"/>
      <c r="K6" s="1564" t="s">
        <v>23</v>
      </c>
      <c r="L6" s="1564"/>
      <c r="M6" s="1564"/>
      <c r="N6" s="1564"/>
      <c r="O6" s="1564"/>
      <c r="P6" s="1565"/>
      <c r="Q6" s="269"/>
      <c r="R6" s="269"/>
    </row>
    <row r="7" spans="1:23" s="586" customFormat="1" ht="57.75" customHeight="1" thickBot="1" x14ac:dyDescent="0.25">
      <c r="A7" s="1561"/>
      <c r="B7" s="1016" t="s">
        <v>4</v>
      </c>
      <c r="C7" s="1017" t="s">
        <v>5</v>
      </c>
      <c r="D7" s="1018" t="s">
        <v>6</v>
      </c>
      <c r="E7" s="1017" t="s">
        <v>4</v>
      </c>
      <c r="F7" s="1017" t="s">
        <v>5</v>
      </c>
      <c r="G7" s="1018" t="s">
        <v>6</v>
      </c>
      <c r="H7" s="1017" t="s">
        <v>4</v>
      </c>
      <c r="I7" s="1017" t="s">
        <v>5</v>
      </c>
      <c r="J7" s="1018" t="s">
        <v>6</v>
      </c>
      <c r="K7" s="1017" t="s">
        <v>4</v>
      </c>
      <c r="L7" s="1017" t="s">
        <v>5</v>
      </c>
      <c r="M7" s="1018" t="s">
        <v>6</v>
      </c>
      <c r="N7" s="1017" t="s">
        <v>4</v>
      </c>
      <c r="O7" s="1017" t="s">
        <v>5</v>
      </c>
      <c r="P7" s="978" t="s">
        <v>6</v>
      </c>
      <c r="Q7" s="144"/>
      <c r="R7" s="144"/>
    </row>
    <row r="8" spans="1:23" s="271" customFormat="1" ht="50.25" customHeight="1" thickBot="1" x14ac:dyDescent="0.25">
      <c r="A8" s="587" t="s">
        <v>7</v>
      </c>
      <c r="B8" s="588">
        <f t="shared" ref="B8:P8" si="0">SUM(B9:B10)</f>
        <v>0</v>
      </c>
      <c r="C8" s="589">
        <f t="shared" si="0"/>
        <v>0</v>
      </c>
      <c r="D8" s="590">
        <f t="shared" si="0"/>
        <v>0</v>
      </c>
      <c r="E8" s="588">
        <f t="shared" si="0"/>
        <v>0</v>
      </c>
      <c r="F8" s="591">
        <f t="shared" si="0"/>
        <v>1</v>
      </c>
      <c r="G8" s="591">
        <f t="shared" si="0"/>
        <v>1</v>
      </c>
      <c r="H8" s="591">
        <f t="shared" si="0"/>
        <v>0</v>
      </c>
      <c r="I8" s="591">
        <f t="shared" si="0"/>
        <v>1</v>
      </c>
      <c r="J8" s="591">
        <f t="shared" si="0"/>
        <v>1</v>
      </c>
      <c r="K8" s="591">
        <f t="shared" si="0"/>
        <v>0</v>
      </c>
      <c r="L8" s="591">
        <f t="shared" si="0"/>
        <v>2</v>
      </c>
      <c r="M8" s="591">
        <f t="shared" si="0"/>
        <v>2</v>
      </c>
      <c r="N8" s="591">
        <f t="shared" si="0"/>
        <v>0</v>
      </c>
      <c r="O8" s="591">
        <f t="shared" si="0"/>
        <v>4</v>
      </c>
      <c r="P8" s="591">
        <f t="shared" si="0"/>
        <v>4</v>
      </c>
      <c r="Q8" s="270"/>
      <c r="R8" s="270"/>
    </row>
    <row r="9" spans="1:23" s="271" customFormat="1" ht="45" customHeight="1" x14ac:dyDescent="0.4">
      <c r="A9" s="592" t="s">
        <v>26</v>
      </c>
      <c r="B9" s="979">
        <v>0</v>
      </c>
      <c r="C9" s="980">
        <v>0</v>
      </c>
      <c r="D9" s="981">
        <v>0</v>
      </c>
      <c r="E9" s="982">
        <v>0</v>
      </c>
      <c r="F9" s="980">
        <v>0</v>
      </c>
      <c r="G9" s="981">
        <v>0</v>
      </c>
      <c r="H9" s="982">
        <v>0</v>
      </c>
      <c r="I9" s="980">
        <v>0</v>
      </c>
      <c r="J9" s="981">
        <v>0</v>
      </c>
      <c r="K9" s="982">
        <v>0</v>
      </c>
      <c r="L9" s="980">
        <v>0</v>
      </c>
      <c r="M9" s="981">
        <v>0</v>
      </c>
      <c r="N9" s="983">
        <v>0</v>
      </c>
      <c r="O9" s="984">
        <v>0</v>
      </c>
      <c r="P9" s="985">
        <v>0</v>
      </c>
      <c r="Q9" s="270"/>
      <c r="R9" s="270"/>
    </row>
    <row r="10" spans="1:23" ht="42.75" customHeight="1" thickBot="1" x14ac:dyDescent="0.45">
      <c r="A10" s="593" t="s">
        <v>27</v>
      </c>
      <c r="B10" s="986">
        <v>0</v>
      </c>
      <c r="C10" s="987">
        <v>0</v>
      </c>
      <c r="D10" s="988">
        <v>0</v>
      </c>
      <c r="E10" s="989">
        <v>0</v>
      </c>
      <c r="F10" s="987">
        <v>1</v>
      </c>
      <c r="G10" s="988">
        <v>1</v>
      </c>
      <c r="H10" s="989">
        <v>0</v>
      </c>
      <c r="I10" s="987">
        <v>1</v>
      </c>
      <c r="J10" s="988">
        <v>1</v>
      </c>
      <c r="K10" s="989">
        <v>0</v>
      </c>
      <c r="L10" s="987">
        <v>2</v>
      </c>
      <c r="M10" s="988">
        <v>2</v>
      </c>
      <c r="N10" s="990">
        <v>0</v>
      </c>
      <c r="O10" s="991">
        <v>4</v>
      </c>
      <c r="P10" s="992">
        <v>4</v>
      </c>
      <c r="Q10" s="269"/>
      <c r="R10" s="269"/>
    </row>
    <row r="11" spans="1:23" ht="40.5" customHeight="1" thickBot="1" x14ac:dyDescent="0.25">
      <c r="A11" s="594" t="s">
        <v>8</v>
      </c>
      <c r="B11" s="993">
        <f>SUM(B9:B10)</f>
        <v>0</v>
      </c>
      <c r="C11" s="994">
        <f t="shared" ref="C11:P11" si="1">SUM(C9:C10)</f>
        <v>0</v>
      </c>
      <c r="D11" s="585">
        <f t="shared" si="1"/>
        <v>0</v>
      </c>
      <c r="E11" s="995">
        <f t="shared" si="1"/>
        <v>0</v>
      </c>
      <c r="F11" s="994">
        <f t="shared" si="1"/>
        <v>1</v>
      </c>
      <c r="G11" s="585">
        <f t="shared" si="1"/>
        <v>1</v>
      </c>
      <c r="H11" s="995">
        <f t="shared" si="1"/>
        <v>0</v>
      </c>
      <c r="I11" s="994">
        <f t="shared" si="1"/>
        <v>1</v>
      </c>
      <c r="J11" s="585">
        <f t="shared" si="1"/>
        <v>1</v>
      </c>
      <c r="K11" s="995">
        <f t="shared" si="1"/>
        <v>0</v>
      </c>
      <c r="L11" s="994">
        <f t="shared" si="1"/>
        <v>2</v>
      </c>
      <c r="M11" s="585">
        <f t="shared" si="1"/>
        <v>2</v>
      </c>
      <c r="N11" s="995">
        <f t="shared" si="1"/>
        <v>0</v>
      </c>
      <c r="O11" s="994">
        <f t="shared" si="1"/>
        <v>4</v>
      </c>
      <c r="P11" s="585">
        <f t="shared" si="1"/>
        <v>4</v>
      </c>
      <c r="R11" s="269"/>
    </row>
    <row r="12" spans="1:23" ht="32.25" customHeight="1" thickBot="1" x14ac:dyDescent="0.25">
      <c r="A12" s="596" t="s">
        <v>9</v>
      </c>
      <c r="B12" s="597"/>
      <c r="C12" s="598"/>
      <c r="D12" s="599"/>
      <c r="E12" s="597"/>
      <c r="F12" s="598"/>
      <c r="G12" s="599"/>
      <c r="H12" s="597"/>
      <c r="I12" s="598"/>
      <c r="J12" s="599"/>
      <c r="K12" s="600"/>
      <c r="L12" s="601"/>
      <c r="M12" s="602"/>
      <c r="N12" s="273"/>
      <c r="O12" s="273"/>
      <c r="P12" s="603"/>
      <c r="Q12" s="269"/>
      <c r="R12" s="269"/>
    </row>
    <row r="13" spans="1:23" ht="36.75" customHeight="1" thickBot="1" x14ac:dyDescent="0.25">
      <c r="A13" s="604" t="s">
        <v>10</v>
      </c>
      <c r="B13" s="605"/>
      <c r="C13" s="606"/>
      <c r="D13" s="607"/>
      <c r="E13" s="605"/>
      <c r="F13" s="606"/>
      <c r="G13" s="607"/>
      <c r="H13" s="605"/>
      <c r="I13" s="606"/>
      <c r="J13" s="607"/>
      <c r="K13" s="608"/>
      <c r="L13" s="609"/>
      <c r="M13" s="610"/>
      <c r="N13" s="611"/>
      <c r="O13" s="612"/>
      <c r="P13" s="613"/>
      <c r="Q13" s="274"/>
      <c r="R13" s="274"/>
    </row>
    <row r="14" spans="1:23" ht="40.5" customHeight="1" x14ac:dyDescent="0.4">
      <c r="A14" s="592" t="s">
        <v>26</v>
      </c>
      <c r="B14" s="979">
        <v>0</v>
      </c>
      <c r="C14" s="980">
        <v>0</v>
      </c>
      <c r="D14" s="981">
        <v>0</v>
      </c>
      <c r="E14" s="982">
        <v>0</v>
      </c>
      <c r="F14" s="980">
        <v>0</v>
      </c>
      <c r="G14" s="981">
        <v>0</v>
      </c>
      <c r="H14" s="982">
        <v>0</v>
      </c>
      <c r="I14" s="980">
        <v>0</v>
      </c>
      <c r="J14" s="981">
        <v>0</v>
      </c>
      <c r="K14" s="982">
        <v>0</v>
      </c>
      <c r="L14" s="980">
        <v>0</v>
      </c>
      <c r="M14" s="981">
        <v>0</v>
      </c>
      <c r="N14" s="996">
        <v>0</v>
      </c>
      <c r="O14" s="997">
        <v>0</v>
      </c>
      <c r="P14" s="985">
        <v>0</v>
      </c>
      <c r="Q14" s="274"/>
      <c r="R14" s="274"/>
    </row>
    <row r="15" spans="1:23" ht="31.5" customHeight="1" thickBot="1" x14ac:dyDescent="0.45">
      <c r="A15" s="593" t="s">
        <v>27</v>
      </c>
      <c r="B15" s="998">
        <v>0</v>
      </c>
      <c r="C15" s="999">
        <v>0</v>
      </c>
      <c r="D15" s="1000">
        <v>0</v>
      </c>
      <c r="E15" s="1001">
        <v>0</v>
      </c>
      <c r="F15" s="999">
        <v>1</v>
      </c>
      <c r="G15" s="1000">
        <v>1</v>
      </c>
      <c r="H15" s="1001">
        <v>0</v>
      </c>
      <c r="I15" s="999">
        <v>1</v>
      </c>
      <c r="J15" s="1000">
        <v>1</v>
      </c>
      <c r="K15" s="1001">
        <v>0</v>
      </c>
      <c r="L15" s="999">
        <v>2</v>
      </c>
      <c r="M15" s="1000">
        <v>2</v>
      </c>
      <c r="N15" s="1002">
        <v>0</v>
      </c>
      <c r="O15" s="1003">
        <v>4</v>
      </c>
      <c r="P15" s="1004">
        <v>4</v>
      </c>
      <c r="Q15" s="148"/>
      <c r="R15" s="148"/>
    </row>
    <row r="16" spans="1:23" ht="66.75" customHeight="1" thickBot="1" x14ac:dyDescent="0.25">
      <c r="A16" s="275" t="s">
        <v>12</v>
      </c>
      <c r="B16" s="595">
        <f t="shared" ref="B16:P16" si="2">SUM(B14:B15)</f>
        <v>0</v>
      </c>
      <c r="C16" s="1005">
        <f t="shared" si="2"/>
        <v>0</v>
      </c>
      <c r="D16" s="272">
        <f t="shared" si="2"/>
        <v>0</v>
      </c>
      <c r="E16" s="595">
        <f t="shared" si="2"/>
        <v>0</v>
      </c>
      <c r="F16" s="1005">
        <f t="shared" si="2"/>
        <v>1</v>
      </c>
      <c r="G16" s="272">
        <f t="shared" si="2"/>
        <v>1</v>
      </c>
      <c r="H16" s="595">
        <f t="shared" si="2"/>
        <v>0</v>
      </c>
      <c r="I16" s="1005">
        <f t="shared" si="2"/>
        <v>1</v>
      </c>
      <c r="J16" s="272">
        <f t="shared" si="2"/>
        <v>1</v>
      </c>
      <c r="K16" s="595">
        <f t="shared" si="2"/>
        <v>0</v>
      </c>
      <c r="L16" s="1005">
        <f t="shared" si="2"/>
        <v>2</v>
      </c>
      <c r="M16" s="272">
        <f t="shared" si="2"/>
        <v>2</v>
      </c>
      <c r="N16" s="595">
        <f t="shared" si="2"/>
        <v>0</v>
      </c>
      <c r="O16" s="1005">
        <f t="shared" si="2"/>
        <v>4</v>
      </c>
      <c r="P16" s="272">
        <f t="shared" si="2"/>
        <v>4</v>
      </c>
      <c r="Q16" s="276"/>
      <c r="R16" s="276"/>
    </row>
    <row r="17" spans="1:19" ht="39.75" customHeight="1" thickBot="1" x14ac:dyDescent="0.25">
      <c r="A17" s="614" t="s">
        <v>13</v>
      </c>
      <c r="B17" s="615"/>
      <c r="C17" s="616"/>
      <c r="D17" s="603"/>
      <c r="E17" s="615"/>
      <c r="F17" s="616"/>
      <c r="G17" s="603"/>
      <c r="H17" s="615"/>
      <c r="I17" s="616"/>
      <c r="J17" s="603"/>
      <c r="K17" s="617"/>
      <c r="L17" s="618"/>
      <c r="M17" s="619"/>
      <c r="N17" s="620"/>
      <c r="O17" s="621"/>
      <c r="P17" s="622"/>
      <c r="Q17" s="148"/>
      <c r="R17" s="148"/>
    </row>
    <row r="18" spans="1:19" ht="49.5" customHeight="1" thickBot="1" x14ac:dyDescent="0.25">
      <c r="A18" s="1006" t="s">
        <v>27</v>
      </c>
      <c r="B18" s="623">
        <v>0</v>
      </c>
      <c r="C18" s="624">
        <v>0</v>
      </c>
      <c r="D18" s="1007">
        <v>0</v>
      </c>
      <c r="E18" s="625">
        <v>0</v>
      </c>
      <c r="F18" s="624">
        <v>0</v>
      </c>
      <c r="G18" s="1007">
        <v>0</v>
      </c>
      <c r="H18" s="625">
        <v>0</v>
      </c>
      <c r="I18" s="624">
        <v>0</v>
      </c>
      <c r="J18" s="1007">
        <v>0</v>
      </c>
      <c r="K18" s="625">
        <v>0</v>
      </c>
      <c r="L18" s="624">
        <v>0</v>
      </c>
      <c r="M18" s="1007">
        <v>0</v>
      </c>
      <c r="N18" s="625">
        <v>0</v>
      </c>
      <c r="O18" s="624">
        <v>0</v>
      </c>
      <c r="P18" s="1007">
        <v>0</v>
      </c>
      <c r="Q18" s="148"/>
      <c r="R18" s="148"/>
    </row>
    <row r="19" spans="1:19" ht="42.75" customHeight="1" thickBot="1" x14ac:dyDescent="0.25">
      <c r="A19" s="1008" t="s">
        <v>14</v>
      </c>
      <c r="B19" s="1009">
        <f t="shared" ref="B19:P19" si="3">SUM(B18:B18)</f>
        <v>0</v>
      </c>
      <c r="C19" s="1010">
        <f t="shared" si="3"/>
        <v>0</v>
      </c>
      <c r="D19" s="1011">
        <f t="shared" si="3"/>
        <v>0</v>
      </c>
      <c r="E19" s="1009">
        <f t="shared" si="3"/>
        <v>0</v>
      </c>
      <c r="F19" s="1010">
        <f t="shared" si="3"/>
        <v>0</v>
      </c>
      <c r="G19" s="1011">
        <f t="shared" si="3"/>
        <v>0</v>
      </c>
      <c r="H19" s="626">
        <f t="shared" si="3"/>
        <v>0</v>
      </c>
      <c r="I19" s="1012">
        <f t="shared" si="3"/>
        <v>0</v>
      </c>
      <c r="J19" s="1012">
        <f t="shared" si="3"/>
        <v>0</v>
      </c>
      <c r="K19" s="1012">
        <f t="shared" si="3"/>
        <v>0</v>
      </c>
      <c r="L19" s="1012">
        <f t="shared" si="3"/>
        <v>0</v>
      </c>
      <c r="M19" s="1012">
        <f t="shared" si="3"/>
        <v>0</v>
      </c>
      <c r="N19" s="1010">
        <f t="shared" si="3"/>
        <v>0</v>
      </c>
      <c r="O19" s="1010">
        <f t="shared" si="3"/>
        <v>0</v>
      </c>
      <c r="P19" s="1013">
        <f t="shared" si="3"/>
        <v>0</v>
      </c>
      <c r="Q19" s="148"/>
      <c r="R19" s="148"/>
    </row>
    <row r="20" spans="1:19" ht="43.5" customHeight="1" thickBot="1" x14ac:dyDescent="0.25">
      <c r="A20" s="627" t="s">
        <v>15</v>
      </c>
      <c r="B20" s="628">
        <f t="shared" ref="B20:P20" si="4">B16</f>
        <v>0</v>
      </c>
      <c r="C20" s="629">
        <f t="shared" si="4"/>
        <v>0</v>
      </c>
      <c r="D20" s="630">
        <f t="shared" si="4"/>
        <v>0</v>
      </c>
      <c r="E20" s="628">
        <f t="shared" si="4"/>
        <v>0</v>
      </c>
      <c r="F20" s="629">
        <f t="shared" si="4"/>
        <v>1</v>
      </c>
      <c r="G20" s="630">
        <f t="shared" si="4"/>
        <v>1</v>
      </c>
      <c r="H20" s="631">
        <f t="shared" si="4"/>
        <v>0</v>
      </c>
      <c r="I20" s="629">
        <f t="shared" si="4"/>
        <v>1</v>
      </c>
      <c r="J20" s="629">
        <f t="shared" si="4"/>
        <v>1</v>
      </c>
      <c r="K20" s="629">
        <f t="shared" si="4"/>
        <v>0</v>
      </c>
      <c r="L20" s="629">
        <f t="shared" si="4"/>
        <v>2</v>
      </c>
      <c r="M20" s="629">
        <f t="shared" si="4"/>
        <v>2</v>
      </c>
      <c r="N20" s="629">
        <f t="shared" si="4"/>
        <v>0</v>
      </c>
      <c r="O20" s="629">
        <f t="shared" si="4"/>
        <v>4</v>
      </c>
      <c r="P20" s="632">
        <f t="shared" si="4"/>
        <v>4</v>
      </c>
      <c r="Q20" s="148"/>
      <c r="R20" s="148"/>
    </row>
    <row r="21" spans="1:19" ht="35.25" customHeight="1" thickBot="1" x14ac:dyDescent="0.25">
      <c r="A21" s="627" t="s">
        <v>16</v>
      </c>
      <c r="B21" s="628">
        <f t="shared" ref="B21:P21" si="5">B19</f>
        <v>0</v>
      </c>
      <c r="C21" s="629">
        <f t="shared" si="5"/>
        <v>0</v>
      </c>
      <c r="D21" s="633">
        <f t="shared" si="5"/>
        <v>0</v>
      </c>
      <c r="E21" s="628">
        <f t="shared" si="5"/>
        <v>0</v>
      </c>
      <c r="F21" s="629">
        <f t="shared" si="5"/>
        <v>0</v>
      </c>
      <c r="G21" s="633">
        <f t="shared" si="5"/>
        <v>0</v>
      </c>
      <c r="H21" s="631">
        <f t="shared" si="5"/>
        <v>0</v>
      </c>
      <c r="I21" s="629">
        <f t="shared" si="5"/>
        <v>0</v>
      </c>
      <c r="J21" s="629">
        <f t="shared" si="5"/>
        <v>0</v>
      </c>
      <c r="K21" s="629">
        <f t="shared" si="5"/>
        <v>0</v>
      </c>
      <c r="L21" s="629">
        <f t="shared" si="5"/>
        <v>0</v>
      </c>
      <c r="M21" s="629">
        <f t="shared" si="5"/>
        <v>0</v>
      </c>
      <c r="N21" s="629">
        <f t="shared" si="5"/>
        <v>0</v>
      </c>
      <c r="O21" s="629">
        <f t="shared" si="5"/>
        <v>0</v>
      </c>
      <c r="P21" s="632">
        <f t="shared" si="5"/>
        <v>0</v>
      </c>
      <c r="Q21" s="277"/>
      <c r="R21" s="277"/>
    </row>
    <row r="22" spans="1:19" ht="24.95" customHeight="1" thickBot="1" x14ac:dyDescent="0.25">
      <c r="A22" s="634" t="s">
        <v>17</v>
      </c>
      <c r="B22" s="635">
        <f t="shared" ref="B22:P22" si="6">SUM(B20:B21)</f>
        <v>0</v>
      </c>
      <c r="C22" s="636">
        <f t="shared" si="6"/>
        <v>0</v>
      </c>
      <c r="D22" s="1014">
        <f t="shared" si="6"/>
        <v>0</v>
      </c>
      <c r="E22" s="636">
        <f t="shared" si="6"/>
        <v>0</v>
      </c>
      <c r="F22" s="636">
        <f t="shared" si="6"/>
        <v>1</v>
      </c>
      <c r="G22" s="1015">
        <f t="shared" si="6"/>
        <v>1</v>
      </c>
      <c r="H22" s="637">
        <f t="shared" si="6"/>
        <v>0</v>
      </c>
      <c r="I22" s="637">
        <f t="shared" si="6"/>
        <v>1</v>
      </c>
      <c r="J22" s="637">
        <f t="shared" si="6"/>
        <v>1</v>
      </c>
      <c r="K22" s="637">
        <f t="shared" si="6"/>
        <v>0</v>
      </c>
      <c r="L22" s="637">
        <f t="shared" si="6"/>
        <v>2</v>
      </c>
      <c r="M22" s="637">
        <f t="shared" si="6"/>
        <v>2</v>
      </c>
      <c r="N22" s="637">
        <f t="shared" si="6"/>
        <v>0</v>
      </c>
      <c r="O22" s="637">
        <f t="shared" si="6"/>
        <v>4</v>
      </c>
      <c r="P22" s="638">
        <f t="shared" si="6"/>
        <v>4</v>
      </c>
      <c r="Q22" s="277"/>
      <c r="R22" s="277"/>
    </row>
    <row r="23" spans="1:19" ht="12" hidden="1" customHeight="1" x14ac:dyDescent="0.2">
      <c r="A23" s="148"/>
      <c r="B23" s="277"/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277"/>
      <c r="P23" s="277"/>
      <c r="Q23" s="277"/>
      <c r="R23" s="277"/>
    </row>
    <row r="24" spans="1:19" ht="25.5" hidden="1" customHeight="1" x14ac:dyDescent="0.2">
      <c r="A24" s="148"/>
      <c r="B24" s="277"/>
      <c r="C24" s="277"/>
      <c r="D24" s="277"/>
      <c r="E24" s="277"/>
      <c r="F24" s="277"/>
      <c r="G24" s="277"/>
      <c r="H24" s="277"/>
      <c r="I24" s="277"/>
      <c r="J24" s="277"/>
      <c r="K24" s="277"/>
      <c r="L24" s="277"/>
      <c r="M24" s="277"/>
      <c r="N24" s="277"/>
      <c r="O24" s="277"/>
      <c r="P24" s="277"/>
      <c r="Q24" s="278"/>
    </row>
    <row r="25" spans="1:19" ht="24.95" customHeight="1" x14ac:dyDescent="0.2">
      <c r="A25" s="1552" t="s">
        <v>62</v>
      </c>
      <c r="B25" s="1552"/>
      <c r="C25" s="1552"/>
      <c r="D25" s="1552"/>
      <c r="E25" s="1552"/>
      <c r="F25" s="1552"/>
      <c r="G25" s="1552"/>
      <c r="H25" s="1552"/>
      <c r="I25" s="1552"/>
      <c r="J25" s="1552"/>
      <c r="K25" s="1552"/>
      <c r="L25" s="1552"/>
      <c r="M25" s="1552"/>
      <c r="N25" s="1552"/>
      <c r="O25" s="1552"/>
      <c r="P25" s="1552"/>
      <c r="Q25" s="1552"/>
      <c r="R25" s="1552"/>
      <c r="S25" s="1552"/>
    </row>
    <row r="26" spans="1:19" ht="32.25" customHeight="1" x14ac:dyDescent="0.2">
      <c r="A26" s="1553"/>
      <c r="B26" s="1553"/>
      <c r="C26" s="1553"/>
      <c r="D26" s="1553"/>
      <c r="E26" s="1553"/>
      <c r="F26" s="1553"/>
      <c r="G26" s="1553"/>
      <c r="H26" s="1553"/>
      <c r="I26" s="1553"/>
      <c r="J26" s="1553"/>
      <c r="K26" s="1553"/>
      <c r="L26" s="1553"/>
      <c r="M26" s="1553"/>
      <c r="N26" s="1553"/>
      <c r="O26" s="1553"/>
      <c r="P26" s="1553"/>
      <c r="Q26" s="278"/>
      <c r="R26" s="278"/>
      <c r="S26" s="278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R41"/>
  <sheetViews>
    <sheetView zoomScale="55" zoomScaleNormal="55" workbookViewId="0">
      <selection activeCell="L28" sqref="L28"/>
    </sheetView>
  </sheetViews>
  <sheetFormatPr defaultRowHeight="33" customHeight="1" x14ac:dyDescent="0.35"/>
  <cols>
    <col min="1" max="1" width="83" style="150" customWidth="1"/>
    <col min="2" max="2" width="14.85546875" style="150" customWidth="1"/>
    <col min="3" max="3" width="13.7109375" style="150" customWidth="1"/>
    <col min="4" max="4" width="12.28515625" style="150" customWidth="1"/>
    <col min="5" max="5" width="10.28515625" style="150" customWidth="1"/>
    <col min="6" max="6" width="12.5703125" style="150" customWidth="1"/>
    <col min="7" max="7" width="12" style="150" customWidth="1"/>
    <col min="8" max="8" width="12.28515625" style="150" customWidth="1"/>
    <col min="9" max="9" width="12.7109375" style="150" customWidth="1"/>
    <col min="10" max="10" width="14.42578125" style="150" customWidth="1"/>
    <col min="11" max="11" width="12.5703125" style="150" customWidth="1"/>
    <col min="12" max="12" width="15.42578125" style="150" customWidth="1"/>
    <col min="13" max="13" width="12.42578125" style="150" customWidth="1"/>
    <col min="14" max="15" width="10.7109375" style="150" customWidth="1"/>
    <col min="16" max="16" width="9.140625" style="150"/>
    <col min="17" max="17" width="12.85546875" style="150" customWidth="1"/>
    <col min="18" max="18" width="23.42578125" style="150" customWidth="1"/>
    <col min="19" max="20" width="9.140625" style="150"/>
    <col min="21" max="21" width="10.5703125" style="150" bestFit="1" customWidth="1"/>
    <col min="22" max="22" width="11.28515625" style="150" customWidth="1"/>
    <col min="23" max="253" width="9.140625" style="150"/>
    <col min="254" max="254" width="83" style="150" customWidth="1"/>
    <col min="255" max="255" width="14.28515625" style="150" customWidth="1"/>
    <col min="256" max="256" width="15.28515625" style="150" customWidth="1"/>
    <col min="257" max="257" width="12.28515625" style="150" customWidth="1"/>
    <col min="258" max="258" width="10.28515625" style="150" customWidth="1"/>
    <col min="259" max="259" width="8.7109375" style="150" customWidth="1"/>
    <col min="260" max="260" width="11" style="150" customWidth="1"/>
    <col min="261" max="261" width="9.42578125" style="150" customWidth="1"/>
    <col min="262" max="262" width="10.42578125" style="150" customWidth="1"/>
    <col min="263" max="263" width="12.28515625" style="150" customWidth="1"/>
    <col min="264" max="265" width="9.5703125" style="150" customWidth="1"/>
    <col min="266" max="266" width="12.7109375" style="150" customWidth="1"/>
    <col min="267" max="267" width="12.5703125" style="150" customWidth="1"/>
    <col min="268" max="268" width="11" style="150" customWidth="1"/>
    <col min="269" max="269" width="10.85546875" style="150" customWidth="1"/>
    <col min="270" max="271" width="10.7109375" style="150" customWidth="1"/>
    <col min="272" max="272" width="9.140625" style="150"/>
    <col min="273" max="273" width="12.85546875" style="150" customWidth="1"/>
    <col min="274" max="274" width="23.42578125" style="150" customWidth="1"/>
    <col min="275" max="276" width="9.140625" style="150"/>
    <col min="277" max="277" width="10.5703125" style="150" bestFit="1" customWidth="1"/>
    <col min="278" max="278" width="11.28515625" style="150" customWidth="1"/>
    <col min="279" max="509" width="9.140625" style="150"/>
    <col min="510" max="510" width="83" style="150" customWidth="1"/>
    <col min="511" max="511" width="14.28515625" style="150" customWidth="1"/>
    <col min="512" max="512" width="15.28515625" style="150" customWidth="1"/>
    <col min="513" max="513" width="12.28515625" style="150" customWidth="1"/>
    <col min="514" max="514" width="10.28515625" style="150" customWidth="1"/>
    <col min="515" max="515" width="8.7109375" style="150" customWidth="1"/>
    <col min="516" max="516" width="11" style="150" customWidth="1"/>
    <col min="517" max="517" width="9.42578125" style="150" customWidth="1"/>
    <col min="518" max="518" width="10.42578125" style="150" customWidth="1"/>
    <col min="519" max="519" width="12.28515625" style="150" customWidth="1"/>
    <col min="520" max="521" width="9.5703125" style="150" customWidth="1"/>
    <col min="522" max="522" width="12.7109375" style="150" customWidth="1"/>
    <col min="523" max="523" width="12.5703125" style="150" customWidth="1"/>
    <col min="524" max="524" width="11" style="150" customWidth="1"/>
    <col min="525" max="525" width="10.85546875" style="150" customWidth="1"/>
    <col min="526" max="527" width="10.7109375" style="150" customWidth="1"/>
    <col min="528" max="528" width="9.140625" style="150"/>
    <col min="529" max="529" width="12.85546875" style="150" customWidth="1"/>
    <col min="530" max="530" width="23.42578125" style="150" customWidth="1"/>
    <col min="531" max="532" width="9.140625" style="150"/>
    <col min="533" max="533" width="10.5703125" style="150" bestFit="1" customWidth="1"/>
    <col min="534" max="534" width="11.28515625" style="150" customWidth="1"/>
    <col min="535" max="765" width="9.140625" style="150"/>
    <col min="766" max="766" width="83" style="150" customWidth="1"/>
    <col min="767" max="767" width="14.28515625" style="150" customWidth="1"/>
    <col min="768" max="768" width="15.28515625" style="150" customWidth="1"/>
    <col min="769" max="769" width="12.28515625" style="150" customWidth="1"/>
    <col min="770" max="770" width="10.28515625" style="150" customWidth="1"/>
    <col min="771" max="771" width="8.7109375" style="150" customWidth="1"/>
    <col min="772" max="772" width="11" style="150" customWidth="1"/>
    <col min="773" max="773" width="9.42578125" style="150" customWidth="1"/>
    <col min="774" max="774" width="10.42578125" style="150" customWidth="1"/>
    <col min="775" max="775" width="12.28515625" style="150" customWidth="1"/>
    <col min="776" max="777" width="9.5703125" style="150" customWidth="1"/>
    <col min="778" max="778" width="12.7109375" style="150" customWidth="1"/>
    <col min="779" max="779" width="12.5703125" style="150" customWidth="1"/>
    <col min="780" max="780" width="11" style="150" customWidth="1"/>
    <col min="781" max="781" width="10.85546875" style="150" customWidth="1"/>
    <col min="782" max="783" width="10.7109375" style="150" customWidth="1"/>
    <col min="784" max="784" width="9.140625" style="150"/>
    <col min="785" max="785" width="12.85546875" style="150" customWidth="1"/>
    <col min="786" max="786" width="23.42578125" style="150" customWidth="1"/>
    <col min="787" max="788" width="9.140625" style="150"/>
    <col min="789" max="789" width="10.5703125" style="150" bestFit="1" customWidth="1"/>
    <col min="790" max="790" width="11.28515625" style="150" customWidth="1"/>
    <col min="791" max="1021" width="9.140625" style="150"/>
    <col min="1022" max="1022" width="83" style="150" customWidth="1"/>
    <col min="1023" max="1023" width="14.28515625" style="150" customWidth="1"/>
    <col min="1024" max="1024" width="15.28515625" style="150" customWidth="1"/>
    <col min="1025" max="1025" width="12.28515625" style="150" customWidth="1"/>
    <col min="1026" max="1026" width="10.28515625" style="150" customWidth="1"/>
    <col min="1027" max="1027" width="8.7109375" style="150" customWidth="1"/>
    <col min="1028" max="1028" width="11" style="150" customWidth="1"/>
    <col min="1029" max="1029" width="9.42578125" style="150" customWidth="1"/>
    <col min="1030" max="1030" width="10.42578125" style="150" customWidth="1"/>
    <col min="1031" max="1031" width="12.28515625" style="150" customWidth="1"/>
    <col min="1032" max="1033" width="9.5703125" style="150" customWidth="1"/>
    <col min="1034" max="1034" width="12.7109375" style="150" customWidth="1"/>
    <col min="1035" max="1035" width="12.5703125" style="150" customWidth="1"/>
    <col min="1036" max="1036" width="11" style="150" customWidth="1"/>
    <col min="1037" max="1037" width="10.85546875" style="150" customWidth="1"/>
    <col min="1038" max="1039" width="10.7109375" style="150" customWidth="1"/>
    <col min="1040" max="1040" width="9.140625" style="150"/>
    <col min="1041" max="1041" width="12.85546875" style="150" customWidth="1"/>
    <col min="1042" max="1042" width="23.42578125" style="150" customWidth="1"/>
    <col min="1043" max="1044" width="9.140625" style="150"/>
    <col min="1045" max="1045" width="10.5703125" style="150" bestFit="1" customWidth="1"/>
    <col min="1046" max="1046" width="11.28515625" style="150" customWidth="1"/>
    <col min="1047" max="1277" width="9.140625" style="150"/>
    <col min="1278" max="1278" width="83" style="150" customWidth="1"/>
    <col min="1279" max="1279" width="14.28515625" style="150" customWidth="1"/>
    <col min="1280" max="1280" width="15.28515625" style="150" customWidth="1"/>
    <col min="1281" max="1281" width="12.28515625" style="150" customWidth="1"/>
    <col min="1282" max="1282" width="10.28515625" style="150" customWidth="1"/>
    <col min="1283" max="1283" width="8.7109375" style="150" customWidth="1"/>
    <col min="1284" max="1284" width="11" style="150" customWidth="1"/>
    <col min="1285" max="1285" width="9.42578125" style="150" customWidth="1"/>
    <col min="1286" max="1286" width="10.42578125" style="150" customWidth="1"/>
    <col min="1287" max="1287" width="12.28515625" style="150" customWidth="1"/>
    <col min="1288" max="1289" width="9.5703125" style="150" customWidth="1"/>
    <col min="1290" max="1290" width="12.7109375" style="150" customWidth="1"/>
    <col min="1291" max="1291" width="12.5703125" style="150" customWidth="1"/>
    <col min="1292" max="1292" width="11" style="150" customWidth="1"/>
    <col min="1293" max="1293" width="10.85546875" style="150" customWidth="1"/>
    <col min="1294" max="1295" width="10.7109375" style="150" customWidth="1"/>
    <col min="1296" max="1296" width="9.140625" style="150"/>
    <col min="1297" max="1297" width="12.85546875" style="150" customWidth="1"/>
    <col min="1298" max="1298" width="23.42578125" style="150" customWidth="1"/>
    <col min="1299" max="1300" width="9.140625" style="150"/>
    <col min="1301" max="1301" width="10.5703125" style="150" bestFit="1" customWidth="1"/>
    <col min="1302" max="1302" width="11.28515625" style="150" customWidth="1"/>
    <col min="1303" max="1533" width="9.140625" style="150"/>
    <col min="1534" max="1534" width="83" style="150" customWidth="1"/>
    <col min="1535" max="1535" width="14.28515625" style="150" customWidth="1"/>
    <col min="1536" max="1536" width="15.28515625" style="150" customWidth="1"/>
    <col min="1537" max="1537" width="12.28515625" style="150" customWidth="1"/>
    <col min="1538" max="1538" width="10.28515625" style="150" customWidth="1"/>
    <col min="1539" max="1539" width="8.7109375" style="150" customWidth="1"/>
    <col min="1540" max="1540" width="11" style="150" customWidth="1"/>
    <col min="1541" max="1541" width="9.42578125" style="150" customWidth="1"/>
    <col min="1542" max="1542" width="10.42578125" style="150" customWidth="1"/>
    <col min="1543" max="1543" width="12.28515625" style="150" customWidth="1"/>
    <col min="1544" max="1545" width="9.5703125" style="150" customWidth="1"/>
    <col min="1546" max="1546" width="12.7109375" style="150" customWidth="1"/>
    <col min="1547" max="1547" width="12.5703125" style="150" customWidth="1"/>
    <col min="1548" max="1548" width="11" style="150" customWidth="1"/>
    <col min="1549" max="1549" width="10.85546875" style="150" customWidth="1"/>
    <col min="1550" max="1551" width="10.7109375" style="150" customWidth="1"/>
    <col min="1552" max="1552" width="9.140625" style="150"/>
    <col min="1553" max="1553" width="12.85546875" style="150" customWidth="1"/>
    <col min="1554" max="1554" width="23.42578125" style="150" customWidth="1"/>
    <col min="1555" max="1556" width="9.140625" style="150"/>
    <col min="1557" max="1557" width="10.5703125" style="150" bestFit="1" customWidth="1"/>
    <col min="1558" max="1558" width="11.28515625" style="150" customWidth="1"/>
    <col min="1559" max="1789" width="9.140625" style="150"/>
    <col min="1790" max="1790" width="83" style="150" customWidth="1"/>
    <col min="1791" max="1791" width="14.28515625" style="150" customWidth="1"/>
    <col min="1792" max="1792" width="15.28515625" style="150" customWidth="1"/>
    <col min="1793" max="1793" width="12.28515625" style="150" customWidth="1"/>
    <col min="1794" max="1794" width="10.28515625" style="150" customWidth="1"/>
    <col min="1795" max="1795" width="8.7109375" style="150" customWidth="1"/>
    <col min="1796" max="1796" width="11" style="150" customWidth="1"/>
    <col min="1797" max="1797" width="9.42578125" style="150" customWidth="1"/>
    <col min="1798" max="1798" width="10.42578125" style="150" customWidth="1"/>
    <col min="1799" max="1799" width="12.28515625" style="150" customWidth="1"/>
    <col min="1800" max="1801" width="9.5703125" style="150" customWidth="1"/>
    <col min="1802" max="1802" width="12.7109375" style="150" customWidth="1"/>
    <col min="1803" max="1803" width="12.5703125" style="150" customWidth="1"/>
    <col min="1804" max="1804" width="11" style="150" customWidth="1"/>
    <col min="1805" max="1805" width="10.85546875" style="150" customWidth="1"/>
    <col min="1806" max="1807" width="10.7109375" style="150" customWidth="1"/>
    <col min="1808" max="1808" width="9.140625" style="150"/>
    <col min="1809" max="1809" width="12.85546875" style="150" customWidth="1"/>
    <col min="1810" max="1810" width="23.42578125" style="150" customWidth="1"/>
    <col min="1811" max="1812" width="9.140625" style="150"/>
    <col min="1813" max="1813" width="10.5703125" style="150" bestFit="1" customWidth="1"/>
    <col min="1814" max="1814" width="11.28515625" style="150" customWidth="1"/>
    <col min="1815" max="2045" width="9.140625" style="150"/>
    <col min="2046" max="2046" width="83" style="150" customWidth="1"/>
    <col min="2047" max="2047" width="14.28515625" style="150" customWidth="1"/>
    <col min="2048" max="2048" width="15.28515625" style="150" customWidth="1"/>
    <col min="2049" max="2049" width="12.28515625" style="150" customWidth="1"/>
    <col min="2050" max="2050" width="10.28515625" style="150" customWidth="1"/>
    <col min="2051" max="2051" width="8.7109375" style="150" customWidth="1"/>
    <col min="2052" max="2052" width="11" style="150" customWidth="1"/>
    <col min="2053" max="2053" width="9.42578125" style="150" customWidth="1"/>
    <col min="2054" max="2054" width="10.42578125" style="150" customWidth="1"/>
    <col min="2055" max="2055" width="12.28515625" style="150" customWidth="1"/>
    <col min="2056" max="2057" width="9.5703125" style="150" customWidth="1"/>
    <col min="2058" max="2058" width="12.7109375" style="150" customWidth="1"/>
    <col min="2059" max="2059" width="12.5703125" style="150" customWidth="1"/>
    <col min="2060" max="2060" width="11" style="150" customWidth="1"/>
    <col min="2061" max="2061" width="10.85546875" style="150" customWidth="1"/>
    <col min="2062" max="2063" width="10.7109375" style="150" customWidth="1"/>
    <col min="2064" max="2064" width="9.140625" style="150"/>
    <col min="2065" max="2065" width="12.85546875" style="150" customWidth="1"/>
    <col min="2066" max="2066" width="23.42578125" style="150" customWidth="1"/>
    <col min="2067" max="2068" width="9.140625" style="150"/>
    <col min="2069" max="2069" width="10.5703125" style="150" bestFit="1" customWidth="1"/>
    <col min="2070" max="2070" width="11.28515625" style="150" customWidth="1"/>
    <col min="2071" max="2301" width="9.140625" style="150"/>
    <col min="2302" max="2302" width="83" style="150" customWidth="1"/>
    <col min="2303" max="2303" width="14.28515625" style="150" customWidth="1"/>
    <col min="2304" max="2304" width="15.28515625" style="150" customWidth="1"/>
    <col min="2305" max="2305" width="12.28515625" style="150" customWidth="1"/>
    <col min="2306" max="2306" width="10.28515625" style="150" customWidth="1"/>
    <col min="2307" max="2307" width="8.7109375" style="150" customWidth="1"/>
    <col min="2308" max="2308" width="11" style="150" customWidth="1"/>
    <col min="2309" max="2309" width="9.42578125" style="150" customWidth="1"/>
    <col min="2310" max="2310" width="10.42578125" style="150" customWidth="1"/>
    <col min="2311" max="2311" width="12.28515625" style="150" customWidth="1"/>
    <col min="2312" max="2313" width="9.5703125" style="150" customWidth="1"/>
    <col min="2314" max="2314" width="12.7109375" style="150" customWidth="1"/>
    <col min="2315" max="2315" width="12.5703125" style="150" customWidth="1"/>
    <col min="2316" max="2316" width="11" style="150" customWidth="1"/>
    <col min="2317" max="2317" width="10.85546875" style="150" customWidth="1"/>
    <col min="2318" max="2319" width="10.7109375" style="150" customWidth="1"/>
    <col min="2320" max="2320" width="9.140625" style="150"/>
    <col min="2321" max="2321" width="12.85546875" style="150" customWidth="1"/>
    <col min="2322" max="2322" width="23.42578125" style="150" customWidth="1"/>
    <col min="2323" max="2324" width="9.140625" style="150"/>
    <col min="2325" max="2325" width="10.5703125" style="150" bestFit="1" customWidth="1"/>
    <col min="2326" max="2326" width="11.28515625" style="150" customWidth="1"/>
    <col min="2327" max="2557" width="9.140625" style="150"/>
    <col min="2558" max="2558" width="83" style="150" customWidth="1"/>
    <col min="2559" max="2559" width="14.28515625" style="150" customWidth="1"/>
    <col min="2560" max="2560" width="15.28515625" style="150" customWidth="1"/>
    <col min="2561" max="2561" width="12.28515625" style="150" customWidth="1"/>
    <col min="2562" max="2562" width="10.28515625" style="150" customWidth="1"/>
    <col min="2563" max="2563" width="8.7109375" style="150" customWidth="1"/>
    <col min="2564" max="2564" width="11" style="150" customWidth="1"/>
    <col min="2565" max="2565" width="9.42578125" style="150" customWidth="1"/>
    <col min="2566" max="2566" width="10.42578125" style="150" customWidth="1"/>
    <col min="2567" max="2567" width="12.28515625" style="150" customWidth="1"/>
    <col min="2568" max="2569" width="9.5703125" style="150" customWidth="1"/>
    <col min="2570" max="2570" width="12.7109375" style="150" customWidth="1"/>
    <col min="2571" max="2571" width="12.5703125" style="150" customWidth="1"/>
    <col min="2572" max="2572" width="11" style="150" customWidth="1"/>
    <col min="2573" max="2573" width="10.85546875" style="150" customWidth="1"/>
    <col min="2574" max="2575" width="10.7109375" style="150" customWidth="1"/>
    <col min="2576" max="2576" width="9.140625" style="150"/>
    <col min="2577" max="2577" width="12.85546875" style="150" customWidth="1"/>
    <col min="2578" max="2578" width="23.42578125" style="150" customWidth="1"/>
    <col min="2579" max="2580" width="9.140625" style="150"/>
    <col min="2581" max="2581" width="10.5703125" style="150" bestFit="1" customWidth="1"/>
    <col min="2582" max="2582" width="11.28515625" style="150" customWidth="1"/>
    <col min="2583" max="2813" width="9.140625" style="150"/>
    <col min="2814" max="2814" width="83" style="150" customWidth="1"/>
    <col min="2815" max="2815" width="14.28515625" style="150" customWidth="1"/>
    <col min="2816" max="2816" width="15.28515625" style="150" customWidth="1"/>
    <col min="2817" max="2817" width="12.28515625" style="150" customWidth="1"/>
    <col min="2818" max="2818" width="10.28515625" style="150" customWidth="1"/>
    <col min="2819" max="2819" width="8.7109375" style="150" customWidth="1"/>
    <col min="2820" max="2820" width="11" style="150" customWidth="1"/>
    <col min="2821" max="2821" width="9.42578125" style="150" customWidth="1"/>
    <col min="2822" max="2822" width="10.42578125" style="150" customWidth="1"/>
    <col min="2823" max="2823" width="12.28515625" style="150" customWidth="1"/>
    <col min="2824" max="2825" width="9.5703125" style="150" customWidth="1"/>
    <col min="2826" max="2826" width="12.7109375" style="150" customWidth="1"/>
    <col min="2827" max="2827" width="12.5703125" style="150" customWidth="1"/>
    <col min="2828" max="2828" width="11" style="150" customWidth="1"/>
    <col min="2829" max="2829" width="10.85546875" style="150" customWidth="1"/>
    <col min="2830" max="2831" width="10.7109375" style="150" customWidth="1"/>
    <col min="2832" max="2832" width="9.140625" style="150"/>
    <col min="2833" max="2833" width="12.85546875" style="150" customWidth="1"/>
    <col min="2834" max="2834" width="23.42578125" style="150" customWidth="1"/>
    <col min="2835" max="2836" width="9.140625" style="150"/>
    <col min="2837" max="2837" width="10.5703125" style="150" bestFit="1" customWidth="1"/>
    <col min="2838" max="2838" width="11.28515625" style="150" customWidth="1"/>
    <col min="2839" max="3069" width="9.140625" style="150"/>
    <col min="3070" max="3070" width="83" style="150" customWidth="1"/>
    <col min="3071" max="3071" width="14.28515625" style="150" customWidth="1"/>
    <col min="3072" max="3072" width="15.28515625" style="150" customWidth="1"/>
    <col min="3073" max="3073" width="12.28515625" style="150" customWidth="1"/>
    <col min="3074" max="3074" width="10.28515625" style="150" customWidth="1"/>
    <col min="3075" max="3075" width="8.7109375" style="150" customWidth="1"/>
    <col min="3076" max="3076" width="11" style="150" customWidth="1"/>
    <col min="3077" max="3077" width="9.42578125" style="150" customWidth="1"/>
    <col min="3078" max="3078" width="10.42578125" style="150" customWidth="1"/>
    <col min="3079" max="3079" width="12.28515625" style="150" customWidth="1"/>
    <col min="3080" max="3081" width="9.5703125" style="150" customWidth="1"/>
    <col min="3082" max="3082" width="12.7109375" style="150" customWidth="1"/>
    <col min="3083" max="3083" width="12.5703125" style="150" customWidth="1"/>
    <col min="3084" max="3084" width="11" style="150" customWidth="1"/>
    <col min="3085" max="3085" width="10.85546875" style="150" customWidth="1"/>
    <col min="3086" max="3087" width="10.7109375" style="150" customWidth="1"/>
    <col min="3088" max="3088" width="9.140625" style="150"/>
    <col min="3089" max="3089" width="12.85546875" style="150" customWidth="1"/>
    <col min="3090" max="3090" width="23.42578125" style="150" customWidth="1"/>
    <col min="3091" max="3092" width="9.140625" style="150"/>
    <col min="3093" max="3093" width="10.5703125" style="150" bestFit="1" customWidth="1"/>
    <col min="3094" max="3094" width="11.28515625" style="150" customWidth="1"/>
    <col min="3095" max="3325" width="9.140625" style="150"/>
    <col min="3326" max="3326" width="83" style="150" customWidth="1"/>
    <col min="3327" max="3327" width="14.28515625" style="150" customWidth="1"/>
    <col min="3328" max="3328" width="15.28515625" style="150" customWidth="1"/>
    <col min="3329" max="3329" width="12.28515625" style="150" customWidth="1"/>
    <col min="3330" max="3330" width="10.28515625" style="150" customWidth="1"/>
    <col min="3331" max="3331" width="8.7109375" style="150" customWidth="1"/>
    <col min="3332" max="3332" width="11" style="150" customWidth="1"/>
    <col min="3333" max="3333" width="9.42578125" style="150" customWidth="1"/>
    <col min="3334" max="3334" width="10.42578125" style="150" customWidth="1"/>
    <col min="3335" max="3335" width="12.28515625" style="150" customWidth="1"/>
    <col min="3336" max="3337" width="9.5703125" style="150" customWidth="1"/>
    <col min="3338" max="3338" width="12.7109375" style="150" customWidth="1"/>
    <col min="3339" max="3339" width="12.5703125" style="150" customWidth="1"/>
    <col min="3340" max="3340" width="11" style="150" customWidth="1"/>
    <col min="3341" max="3341" width="10.85546875" style="150" customWidth="1"/>
    <col min="3342" max="3343" width="10.7109375" style="150" customWidth="1"/>
    <col min="3344" max="3344" width="9.140625" style="150"/>
    <col min="3345" max="3345" width="12.85546875" style="150" customWidth="1"/>
    <col min="3346" max="3346" width="23.42578125" style="150" customWidth="1"/>
    <col min="3347" max="3348" width="9.140625" style="150"/>
    <col min="3349" max="3349" width="10.5703125" style="150" bestFit="1" customWidth="1"/>
    <col min="3350" max="3350" width="11.28515625" style="150" customWidth="1"/>
    <col min="3351" max="3581" width="9.140625" style="150"/>
    <col min="3582" max="3582" width="83" style="150" customWidth="1"/>
    <col min="3583" max="3583" width="14.28515625" style="150" customWidth="1"/>
    <col min="3584" max="3584" width="15.28515625" style="150" customWidth="1"/>
    <col min="3585" max="3585" width="12.28515625" style="150" customWidth="1"/>
    <col min="3586" max="3586" width="10.28515625" style="150" customWidth="1"/>
    <col min="3587" max="3587" width="8.7109375" style="150" customWidth="1"/>
    <col min="3588" max="3588" width="11" style="150" customWidth="1"/>
    <col min="3589" max="3589" width="9.42578125" style="150" customWidth="1"/>
    <col min="3590" max="3590" width="10.42578125" style="150" customWidth="1"/>
    <col min="3591" max="3591" width="12.28515625" style="150" customWidth="1"/>
    <col min="3592" max="3593" width="9.5703125" style="150" customWidth="1"/>
    <col min="3594" max="3594" width="12.7109375" style="150" customWidth="1"/>
    <col min="3595" max="3595" width="12.5703125" style="150" customWidth="1"/>
    <col min="3596" max="3596" width="11" style="150" customWidth="1"/>
    <col min="3597" max="3597" width="10.85546875" style="150" customWidth="1"/>
    <col min="3598" max="3599" width="10.7109375" style="150" customWidth="1"/>
    <col min="3600" max="3600" width="9.140625" style="150"/>
    <col min="3601" max="3601" width="12.85546875" style="150" customWidth="1"/>
    <col min="3602" max="3602" width="23.42578125" style="150" customWidth="1"/>
    <col min="3603" max="3604" width="9.140625" style="150"/>
    <col min="3605" max="3605" width="10.5703125" style="150" bestFit="1" customWidth="1"/>
    <col min="3606" max="3606" width="11.28515625" style="150" customWidth="1"/>
    <col min="3607" max="3837" width="9.140625" style="150"/>
    <col min="3838" max="3838" width="83" style="150" customWidth="1"/>
    <col min="3839" max="3839" width="14.28515625" style="150" customWidth="1"/>
    <col min="3840" max="3840" width="15.28515625" style="150" customWidth="1"/>
    <col min="3841" max="3841" width="12.28515625" style="150" customWidth="1"/>
    <col min="3842" max="3842" width="10.28515625" style="150" customWidth="1"/>
    <col min="3843" max="3843" width="8.7109375" style="150" customWidth="1"/>
    <col min="3844" max="3844" width="11" style="150" customWidth="1"/>
    <col min="3845" max="3845" width="9.42578125" style="150" customWidth="1"/>
    <col min="3846" max="3846" width="10.42578125" style="150" customWidth="1"/>
    <col min="3847" max="3847" width="12.28515625" style="150" customWidth="1"/>
    <col min="3848" max="3849" width="9.5703125" style="150" customWidth="1"/>
    <col min="3850" max="3850" width="12.7109375" style="150" customWidth="1"/>
    <col min="3851" max="3851" width="12.5703125" style="150" customWidth="1"/>
    <col min="3852" max="3852" width="11" style="150" customWidth="1"/>
    <col min="3853" max="3853" width="10.85546875" style="150" customWidth="1"/>
    <col min="3854" max="3855" width="10.7109375" style="150" customWidth="1"/>
    <col min="3856" max="3856" width="9.140625" style="150"/>
    <col min="3857" max="3857" width="12.85546875" style="150" customWidth="1"/>
    <col min="3858" max="3858" width="23.42578125" style="150" customWidth="1"/>
    <col min="3859" max="3860" width="9.140625" style="150"/>
    <col min="3861" max="3861" width="10.5703125" style="150" bestFit="1" customWidth="1"/>
    <col min="3862" max="3862" width="11.28515625" style="150" customWidth="1"/>
    <col min="3863" max="4093" width="9.140625" style="150"/>
    <col min="4094" max="4094" width="83" style="150" customWidth="1"/>
    <col min="4095" max="4095" width="14.28515625" style="150" customWidth="1"/>
    <col min="4096" max="4096" width="15.28515625" style="150" customWidth="1"/>
    <col min="4097" max="4097" width="12.28515625" style="150" customWidth="1"/>
    <col min="4098" max="4098" width="10.28515625" style="150" customWidth="1"/>
    <col min="4099" max="4099" width="8.7109375" style="150" customWidth="1"/>
    <col min="4100" max="4100" width="11" style="150" customWidth="1"/>
    <col min="4101" max="4101" width="9.42578125" style="150" customWidth="1"/>
    <col min="4102" max="4102" width="10.42578125" style="150" customWidth="1"/>
    <col min="4103" max="4103" width="12.28515625" style="150" customWidth="1"/>
    <col min="4104" max="4105" width="9.5703125" style="150" customWidth="1"/>
    <col min="4106" max="4106" width="12.7109375" style="150" customWidth="1"/>
    <col min="4107" max="4107" width="12.5703125" style="150" customWidth="1"/>
    <col min="4108" max="4108" width="11" style="150" customWidth="1"/>
    <col min="4109" max="4109" width="10.85546875" style="150" customWidth="1"/>
    <col min="4110" max="4111" width="10.7109375" style="150" customWidth="1"/>
    <col min="4112" max="4112" width="9.140625" style="150"/>
    <col min="4113" max="4113" width="12.85546875" style="150" customWidth="1"/>
    <col min="4114" max="4114" width="23.42578125" style="150" customWidth="1"/>
    <col min="4115" max="4116" width="9.140625" style="150"/>
    <col min="4117" max="4117" width="10.5703125" style="150" bestFit="1" customWidth="1"/>
    <col min="4118" max="4118" width="11.28515625" style="150" customWidth="1"/>
    <col min="4119" max="4349" width="9.140625" style="150"/>
    <col min="4350" max="4350" width="83" style="150" customWidth="1"/>
    <col min="4351" max="4351" width="14.28515625" style="150" customWidth="1"/>
    <col min="4352" max="4352" width="15.28515625" style="150" customWidth="1"/>
    <col min="4353" max="4353" width="12.28515625" style="150" customWidth="1"/>
    <col min="4354" max="4354" width="10.28515625" style="150" customWidth="1"/>
    <col min="4355" max="4355" width="8.7109375" style="150" customWidth="1"/>
    <col min="4356" max="4356" width="11" style="150" customWidth="1"/>
    <col min="4357" max="4357" width="9.42578125" style="150" customWidth="1"/>
    <col min="4358" max="4358" width="10.42578125" style="150" customWidth="1"/>
    <col min="4359" max="4359" width="12.28515625" style="150" customWidth="1"/>
    <col min="4360" max="4361" width="9.5703125" style="150" customWidth="1"/>
    <col min="4362" max="4362" width="12.7109375" style="150" customWidth="1"/>
    <col min="4363" max="4363" width="12.5703125" style="150" customWidth="1"/>
    <col min="4364" max="4364" width="11" style="150" customWidth="1"/>
    <col min="4365" max="4365" width="10.85546875" style="150" customWidth="1"/>
    <col min="4366" max="4367" width="10.7109375" style="150" customWidth="1"/>
    <col min="4368" max="4368" width="9.140625" style="150"/>
    <col min="4369" max="4369" width="12.85546875" style="150" customWidth="1"/>
    <col min="4370" max="4370" width="23.42578125" style="150" customWidth="1"/>
    <col min="4371" max="4372" width="9.140625" style="150"/>
    <col min="4373" max="4373" width="10.5703125" style="150" bestFit="1" customWidth="1"/>
    <col min="4374" max="4374" width="11.28515625" style="150" customWidth="1"/>
    <col min="4375" max="4605" width="9.140625" style="150"/>
    <col min="4606" max="4606" width="83" style="150" customWidth="1"/>
    <col min="4607" max="4607" width="14.28515625" style="150" customWidth="1"/>
    <col min="4608" max="4608" width="15.28515625" style="150" customWidth="1"/>
    <col min="4609" max="4609" width="12.28515625" style="150" customWidth="1"/>
    <col min="4610" max="4610" width="10.28515625" style="150" customWidth="1"/>
    <col min="4611" max="4611" width="8.7109375" style="150" customWidth="1"/>
    <col min="4612" max="4612" width="11" style="150" customWidth="1"/>
    <col min="4613" max="4613" width="9.42578125" style="150" customWidth="1"/>
    <col min="4614" max="4614" width="10.42578125" style="150" customWidth="1"/>
    <col min="4615" max="4615" width="12.28515625" style="150" customWidth="1"/>
    <col min="4616" max="4617" width="9.5703125" style="150" customWidth="1"/>
    <col min="4618" max="4618" width="12.7109375" style="150" customWidth="1"/>
    <col min="4619" max="4619" width="12.5703125" style="150" customWidth="1"/>
    <col min="4620" max="4620" width="11" style="150" customWidth="1"/>
    <col min="4621" max="4621" width="10.85546875" style="150" customWidth="1"/>
    <col min="4622" max="4623" width="10.7109375" style="150" customWidth="1"/>
    <col min="4624" max="4624" width="9.140625" style="150"/>
    <col min="4625" max="4625" width="12.85546875" style="150" customWidth="1"/>
    <col min="4626" max="4626" width="23.42578125" style="150" customWidth="1"/>
    <col min="4627" max="4628" width="9.140625" style="150"/>
    <col min="4629" max="4629" width="10.5703125" style="150" bestFit="1" customWidth="1"/>
    <col min="4630" max="4630" width="11.28515625" style="150" customWidth="1"/>
    <col min="4631" max="4861" width="9.140625" style="150"/>
    <col min="4862" max="4862" width="83" style="150" customWidth="1"/>
    <col min="4863" max="4863" width="14.28515625" style="150" customWidth="1"/>
    <col min="4864" max="4864" width="15.28515625" style="150" customWidth="1"/>
    <col min="4865" max="4865" width="12.28515625" style="150" customWidth="1"/>
    <col min="4866" max="4866" width="10.28515625" style="150" customWidth="1"/>
    <col min="4867" max="4867" width="8.7109375" style="150" customWidth="1"/>
    <col min="4868" max="4868" width="11" style="150" customWidth="1"/>
    <col min="4869" max="4869" width="9.42578125" style="150" customWidth="1"/>
    <col min="4870" max="4870" width="10.42578125" style="150" customWidth="1"/>
    <col min="4871" max="4871" width="12.28515625" style="150" customWidth="1"/>
    <col min="4872" max="4873" width="9.5703125" style="150" customWidth="1"/>
    <col min="4874" max="4874" width="12.7109375" style="150" customWidth="1"/>
    <col min="4875" max="4875" width="12.5703125" style="150" customWidth="1"/>
    <col min="4876" max="4876" width="11" style="150" customWidth="1"/>
    <col min="4877" max="4877" width="10.85546875" style="150" customWidth="1"/>
    <col min="4878" max="4879" width="10.7109375" style="150" customWidth="1"/>
    <col min="4880" max="4880" width="9.140625" style="150"/>
    <col min="4881" max="4881" width="12.85546875" style="150" customWidth="1"/>
    <col min="4882" max="4882" width="23.42578125" style="150" customWidth="1"/>
    <col min="4883" max="4884" width="9.140625" style="150"/>
    <col min="4885" max="4885" width="10.5703125" style="150" bestFit="1" customWidth="1"/>
    <col min="4886" max="4886" width="11.28515625" style="150" customWidth="1"/>
    <col min="4887" max="5117" width="9.140625" style="150"/>
    <col min="5118" max="5118" width="83" style="150" customWidth="1"/>
    <col min="5119" max="5119" width="14.28515625" style="150" customWidth="1"/>
    <col min="5120" max="5120" width="15.28515625" style="150" customWidth="1"/>
    <col min="5121" max="5121" width="12.28515625" style="150" customWidth="1"/>
    <col min="5122" max="5122" width="10.28515625" style="150" customWidth="1"/>
    <col min="5123" max="5123" width="8.7109375" style="150" customWidth="1"/>
    <col min="5124" max="5124" width="11" style="150" customWidth="1"/>
    <col min="5125" max="5125" width="9.42578125" style="150" customWidth="1"/>
    <col min="5126" max="5126" width="10.42578125" style="150" customWidth="1"/>
    <col min="5127" max="5127" width="12.28515625" style="150" customWidth="1"/>
    <col min="5128" max="5129" width="9.5703125" style="150" customWidth="1"/>
    <col min="5130" max="5130" width="12.7109375" style="150" customWidth="1"/>
    <col min="5131" max="5131" width="12.5703125" style="150" customWidth="1"/>
    <col min="5132" max="5132" width="11" style="150" customWidth="1"/>
    <col min="5133" max="5133" width="10.85546875" style="150" customWidth="1"/>
    <col min="5134" max="5135" width="10.7109375" style="150" customWidth="1"/>
    <col min="5136" max="5136" width="9.140625" style="150"/>
    <col min="5137" max="5137" width="12.85546875" style="150" customWidth="1"/>
    <col min="5138" max="5138" width="23.42578125" style="150" customWidth="1"/>
    <col min="5139" max="5140" width="9.140625" style="150"/>
    <col min="5141" max="5141" width="10.5703125" style="150" bestFit="1" customWidth="1"/>
    <col min="5142" max="5142" width="11.28515625" style="150" customWidth="1"/>
    <col min="5143" max="5373" width="9.140625" style="150"/>
    <col min="5374" max="5374" width="83" style="150" customWidth="1"/>
    <col min="5375" max="5375" width="14.28515625" style="150" customWidth="1"/>
    <col min="5376" max="5376" width="15.28515625" style="150" customWidth="1"/>
    <col min="5377" max="5377" width="12.28515625" style="150" customWidth="1"/>
    <col min="5378" max="5378" width="10.28515625" style="150" customWidth="1"/>
    <col min="5379" max="5379" width="8.7109375" style="150" customWidth="1"/>
    <col min="5380" max="5380" width="11" style="150" customWidth="1"/>
    <col min="5381" max="5381" width="9.42578125" style="150" customWidth="1"/>
    <col min="5382" max="5382" width="10.42578125" style="150" customWidth="1"/>
    <col min="5383" max="5383" width="12.28515625" style="150" customWidth="1"/>
    <col min="5384" max="5385" width="9.5703125" style="150" customWidth="1"/>
    <col min="5386" max="5386" width="12.7109375" style="150" customWidth="1"/>
    <col min="5387" max="5387" width="12.5703125" style="150" customWidth="1"/>
    <col min="5388" max="5388" width="11" style="150" customWidth="1"/>
    <col min="5389" max="5389" width="10.85546875" style="150" customWidth="1"/>
    <col min="5390" max="5391" width="10.7109375" style="150" customWidth="1"/>
    <col min="5392" max="5392" width="9.140625" style="150"/>
    <col min="5393" max="5393" width="12.85546875" style="150" customWidth="1"/>
    <col min="5394" max="5394" width="23.42578125" style="150" customWidth="1"/>
    <col min="5395" max="5396" width="9.140625" style="150"/>
    <col min="5397" max="5397" width="10.5703125" style="150" bestFit="1" customWidth="1"/>
    <col min="5398" max="5398" width="11.28515625" style="150" customWidth="1"/>
    <col min="5399" max="5629" width="9.140625" style="150"/>
    <col min="5630" max="5630" width="83" style="150" customWidth="1"/>
    <col min="5631" max="5631" width="14.28515625" style="150" customWidth="1"/>
    <col min="5632" max="5632" width="15.28515625" style="150" customWidth="1"/>
    <col min="5633" max="5633" width="12.28515625" style="150" customWidth="1"/>
    <col min="5634" max="5634" width="10.28515625" style="150" customWidth="1"/>
    <col min="5635" max="5635" width="8.7109375" style="150" customWidth="1"/>
    <col min="5636" max="5636" width="11" style="150" customWidth="1"/>
    <col min="5637" max="5637" width="9.42578125" style="150" customWidth="1"/>
    <col min="5638" max="5638" width="10.42578125" style="150" customWidth="1"/>
    <col min="5639" max="5639" width="12.28515625" style="150" customWidth="1"/>
    <col min="5640" max="5641" width="9.5703125" style="150" customWidth="1"/>
    <col min="5642" max="5642" width="12.7109375" style="150" customWidth="1"/>
    <col min="5643" max="5643" width="12.5703125" style="150" customWidth="1"/>
    <col min="5644" max="5644" width="11" style="150" customWidth="1"/>
    <col min="5645" max="5645" width="10.85546875" style="150" customWidth="1"/>
    <col min="5646" max="5647" width="10.7109375" style="150" customWidth="1"/>
    <col min="5648" max="5648" width="9.140625" style="150"/>
    <col min="5649" max="5649" width="12.85546875" style="150" customWidth="1"/>
    <col min="5650" max="5650" width="23.42578125" style="150" customWidth="1"/>
    <col min="5651" max="5652" width="9.140625" style="150"/>
    <col min="5653" max="5653" width="10.5703125" style="150" bestFit="1" customWidth="1"/>
    <col min="5654" max="5654" width="11.28515625" style="150" customWidth="1"/>
    <col min="5655" max="5885" width="9.140625" style="150"/>
    <col min="5886" max="5886" width="83" style="150" customWidth="1"/>
    <col min="5887" max="5887" width="14.28515625" style="150" customWidth="1"/>
    <col min="5888" max="5888" width="15.28515625" style="150" customWidth="1"/>
    <col min="5889" max="5889" width="12.28515625" style="150" customWidth="1"/>
    <col min="5890" max="5890" width="10.28515625" style="150" customWidth="1"/>
    <col min="5891" max="5891" width="8.7109375" style="150" customWidth="1"/>
    <col min="5892" max="5892" width="11" style="150" customWidth="1"/>
    <col min="5893" max="5893" width="9.42578125" style="150" customWidth="1"/>
    <col min="5894" max="5894" width="10.42578125" style="150" customWidth="1"/>
    <col min="5895" max="5895" width="12.28515625" style="150" customWidth="1"/>
    <col min="5896" max="5897" width="9.5703125" style="150" customWidth="1"/>
    <col min="5898" max="5898" width="12.7109375" style="150" customWidth="1"/>
    <col min="5899" max="5899" width="12.5703125" style="150" customWidth="1"/>
    <col min="5900" max="5900" width="11" style="150" customWidth="1"/>
    <col min="5901" max="5901" width="10.85546875" style="150" customWidth="1"/>
    <col min="5902" max="5903" width="10.7109375" style="150" customWidth="1"/>
    <col min="5904" max="5904" width="9.140625" style="150"/>
    <col min="5905" max="5905" width="12.85546875" style="150" customWidth="1"/>
    <col min="5906" max="5906" width="23.42578125" style="150" customWidth="1"/>
    <col min="5907" max="5908" width="9.140625" style="150"/>
    <col min="5909" max="5909" width="10.5703125" style="150" bestFit="1" customWidth="1"/>
    <col min="5910" max="5910" width="11.28515625" style="150" customWidth="1"/>
    <col min="5911" max="6141" width="9.140625" style="150"/>
    <col min="6142" max="6142" width="83" style="150" customWidth="1"/>
    <col min="6143" max="6143" width="14.28515625" style="150" customWidth="1"/>
    <col min="6144" max="6144" width="15.28515625" style="150" customWidth="1"/>
    <col min="6145" max="6145" width="12.28515625" style="150" customWidth="1"/>
    <col min="6146" max="6146" width="10.28515625" style="150" customWidth="1"/>
    <col min="6147" max="6147" width="8.7109375" style="150" customWidth="1"/>
    <col min="6148" max="6148" width="11" style="150" customWidth="1"/>
    <col min="6149" max="6149" width="9.42578125" style="150" customWidth="1"/>
    <col min="6150" max="6150" width="10.42578125" style="150" customWidth="1"/>
    <col min="6151" max="6151" width="12.28515625" style="150" customWidth="1"/>
    <col min="6152" max="6153" width="9.5703125" style="150" customWidth="1"/>
    <col min="6154" max="6154" width="12.7109375" style="150" customWidth="1"/>
    <col min="6155" max="6155" width="12.5703125" style="150" customWidth="1"/>
    <col min="6156" max="6156" width="11" style="150" customWidth="1"/>
    <col min="6157" max="6157" width="10.85546875" style="150" customWidth="1"/>
    <col min="6158" max="6159" width="10.7109375" style="150" customWidth="1"/>
    <col min="6160" max="6160" width="9.140625" style="150"/>
    <col min="6161" max="6161" width="12.85546875" style="150" customWidth="1"/>
    <col min="6162" max="6162" width="23.42578125" style="150" customWidth="1"/>
    <col min="6163" max="6164" width="9.140625" style="150"/>
    <col min="6165" max="6165" width="10.5703125" style="150" bestFit="1" customWidth="1"/>
    <col min="6166" max="6166" width="11.28515625" style="150" customWidth="1"/>
    <col min="6167" max="6397" width="9.140625" style="150"/>
    <col min="6398" max="6398" width="83" style="150" customWidth="1"/>
    <col min="6399" max="6399" width="14.28515625" style="150" customWidth="1"/>
    <col min="6400" max="6400" width="15.28515625" style="150" customWidth="1"/>
    <col min="6401" max="6401" width="12.28515625" style="150" customWidth="1"/>
    <col min="6402" max="6402" width="10.28515625" style="150" customWidth="1"/>
    <col min="6403" max="6403" width="8.7109375" style="150" customWidth="1"/>
    <col min="6404" max="6404" width="11" style="150" customWidth="1"/>
    <col min="6405" max="6405" width="9.42578125" style="150" customWidth="1"/>
    <col min="6406" max="6406" width="10.42578125" style="150" customWidth="1"/>
    <col min="6407" max="6407" width="12.28515625" style="150" customWidth="1"/>
    <col min="6408" max="6409" width="9.5703125" style="150" customWidth="1"/>
    <col min="6410" max="6410" width="12.7109375" style="150" customWidth="1"/>
    <col min="6411" max="6411" width="12.5703125" style="150" customWidth="1"/>
    <col min="6412" max="6412" width="11" style="150" customWidth="1"/>
    <col min="6413" max="6413" width="10.85546875" style="150" customWidth="1"/>
    <col min="6414" max="6415" width="10.7109375" style="150" customWidth="1"/>
    <col min="6416" max="6416" width="9.140625" style="150"/>
    <col min="6417" max="6417" width="12.85546875" style="150" customWidth="1"/>
    <col min="6418" max="6418" width="23.42578125" style="150" customWidth="1"/>
    <col min="6419" max="6420" width="9.140625" style="150"/>
    <col min="6421" max="6421" width="10.5703125" style="150" bestFit="1" customWidth="1"/>
    <col min="6422" max="6422" width="11.28515625" style="150" customWidth="1"/>
    <col min="6423" max="6653" width="9.140625" style="150"/>
    <col min="6654" max="6654" width="83" style="150" customWidth="1"/>
    <col min="6655" max="6655" width="14.28515625" style="150" customWidth="1"/>
    <col min="6656" max="6656" width="15.28515625" style="150" customWidth="1"/>
    <col min="6657" max="6657" width="12.28515625" style="150" customWidth="1"/>
    <col min="6658" max="6658" width="10.28515625" style="150" customWidth="1"/>
    <col min="6659" max="6659" width="8.7109375" style="150" customWidth="1"/>
    <col min="6660" max="6660" width="11" style="150" customWidth="1"/>
    <col min="6661" max="6661" width="9.42578125" style="150" customWidth="1"/>
    <col min="6662" max="6662" width="10.42578125" style="150" customWidth="1"/>
    <col min="6663" max="6663" width="12.28515625" style="150" customWidth="1"/>
    <col min="6664" max="6665" width="9.5703125" style="150" customWidth="1"/>
    <col min="6666" max="6666" width="12.7109375" style="150" customWidth="1"/>
    <col min="6667" max="6667" width="12.5703125" style="150" customWidth="1"/>
    <col min="6668" max="6668" width="11" style="150" customWidth="1"/>
    <col min="6669" max="6669" width="10.85546875" style="150" customWidth="1"/>
    <col min="6670" max="6671" width="10.7109375" style="150" customWidth="1"/>
    <col min="6672" max="6672" width="9.140625" style="150"/>
    <col min="6673" max="6673" width="12.85546875" style="150" customWidth="1"/>
    <col min="6674" max="6674" width="23.42578125" style="150" customWidth="1"/>
    <col min="6675" max="6676" width="9.140625" style="150"/>
    <col min="6677" max="6677" width="10.5703125" style="150" bestFit="1" customWidth="1"/>
    <col min="6678" max="6678" width="11.28515625" style="150" customWidth="1"/>
    <col min="6679" max="6909" width="9.140625" style="150"/>
    <col min="6910" max="6910" width="83" style="150" customWidth="1"/>
    <col min="6911" max="6911" width="14.28515625" style="150" customWidth="1"/>
    <col min="6912" max="6912" width="15.28515625" style="150" customWidth="1"/>
    <col min="6913" max="6913" width="12.28515625" style="150" customWidth="1"/>
    <col min="6914" max="6914" width="10.28515625" style="150" customWidth="1"/>
    <col min="6915" max="6915" width="8.7109375" style="150" customWidth="1"/>
    <col min="6916" max="6916" width="11" style="150" customWidth="1"/>
    <col min="6917" max="6917" width="9.42578125" style="150" customWidth="1"/>
    <col min="6918" max="6918" width="10.42578125" style="150" customWidth="1"/>
    <col min="6919" max="6919" width="12.28515625" style="150" customWidth="1"/>
    <col min="6920" max="6921" width="9.5703125" style="150" customWidth="1"/>
    <col min="6922" max="6922" width="12.7109375" style="150" customWidth="1"/>
    <col min="6923" max="6923" width="12.5703125" style="150" customWidth="1"/>
    <col min="6924" max="6924" width="11" style="150" customWidth="1"/>
    <col min="6925" max="6925" width="10.85546875" style="150" customWidth="1"/>
    <col min="6926" max="6927" width="10.7109375" style="150" customWidth="1"/>
    <col min="6928" max="6928" width="9.140625" style="150"/>
    <col min="6929" max="6929" width="12.85546875" style="150" customWidth="1"/>
    <col min="6930" max="6930" width="23.42578125" style="150" customWidth="1"/>
    <col min="6931" max="6932" width="9.140625" style="150"/>
    <col min="6933" max="6933" width="10.5703125" style="150" bestFit="1" customWidth="1"/>
    <col min="6934" max="6934" width="11.28515625" style="150" customWidth="1"/>
    <col min="6935" max="7165" width="9.140625" style="150"/>
    <col min="7166" max="7166" width="83" style="150" customWidth="1"/>
    <col min="7167" max="7167" width="14.28515625" style="150" customWidth="1"/>
    <col min="7168" max="7168" width="15.28515625" style="150" customWidth="1"/>
    <col min="7169" max="7169" width="12.28515625" style="150" customWidth="1"/>
    <col min="7170" max="7170" width="10.28515625" style="150" customWidth="1"/>
    <col min="7171" max="7171" width="8.7109375" style="150" customWidth="1"/>
    <col min="7172" max="7172" width="11" style="150" customWidth="1"/>
    <col min="7173" max="7173" width="9.42578125" style="150" customWidth="1"/>
    <col min="7174" max="7174" width="10.42578125" style="150" customWidth="1"/>
    <col min="7175" max="7175" width="12.28515625" style="150" customWidth="1"/>
    <col min="7176" max="7177" width="9.5703125" style="150" customWidth="1"/>
    <col min="7178" max="7178" width="12.7109375" style="150" customWidth="1"/>
    <col min="7179" max="7179" width="12.5703125" style="150" customWidth="1"/>
    <col min="7180" max="7180" width="11" style="150" customWidth="1"/>
    <col min="7181" max="7181" width="10.85546875" style="150" customWidth="1"/>
    <col min="7182" max="7183" width="10.7109375" style="150" customWidth="1"/>
    <col min="7184" max="7184" width="9.140625" style="150"/>
    <col min="7185" max="7185" width="12.85546875" style="150" customWidth="1"/>
    <col min="7186" max="7186" width="23.42578125" style="150" customWidth="1"/>
    <col min="7187" max="7188" width="9.140625" style="150"/>
    <col min="7189" max="7189" width="10.5703125" style="150" bestFit="1" customWidth="1"/>
    <col min="7190" max="7190" width="11.28515625" style="150" customWidth="1"/>
    <col min="7191" max="7421" width="9.140625" style="150"/>
    <col min="7422" max="7422" width="83" style="150" customWidth="1"/>
    <col min="7423" max="7423" width="14.28515625" style="150" customWidth="1"/>
    <col min="7424" max="7424" width="15.28515625" style="150" customWidth="1"/>
    <col min="7425" max="7425" width="12.28515625" style="150" customWidth="1"/>
    <col min="7426" max="7426" width="10.28515625" style="150" customWidth="1"/>
    <col min="7427" max="7427" width="8.7109375" style="150" customWidth="1"/>
    <col min="7428" max="7428" width="11" style="150" customWidth="1"/>
    <col min="7429" max="7429" width="9.42578125" style="150" customWidth="1"/>
    <col min="7430" max="7430" width="10.42578125" style="150" customWidth="1"/>
    <col min="7431" max="7431" width="12.28515625" style="150" customWidth="1"/>
    <col min="7432" max="7433" width="9.5703125" style="150" customWidth="1"/>
    <col min="7434" max="7434" width="12.7109375" style="150" customWidth="1"/>
    <col min="7435" max="7435" width="12.5703125" style="150" customWidth="1"/>
    <col min="7436" max="7436" width="11" style="150" customWidth="1"/>
    <col min="7437" max="7437" width="10.85546875" style="150" customWidth="1"/>
    <col min="7438" max="7439" width="10.7109375" style="150" customWidth="1"/>
    <col min="7440" max="7440" width="9.140625" style="150"/>
    <col min="7441" max="7441" width="12.85546875" style="150" customWidth="1"/>
    <col min="7442" max="7442" width="23.42578125" style="150" customWidth="1"/>
    <col min="7443" max="7444" width="9.140625" style="150"/>
    <col min="7445" max="7445" width="10.5703125" style="150" bestFit="1" customWidth="1"/>
    <col min="7446" max="7446" width="11.28515625" style="150" customWidth="1"/>
    <col min="7447" max="7677" width="9.140625" style="150"/>
    <col min="7678" max="7678" width="83" style="150" customWidth="1"/>
    <col min="7679" max="7679" width="14.28515625" style="150" customWidth="1"/>
    <col min="7680" max="7680" width="15.28515625" style="150" customWidth="1"/>
    <col min="7681" max="7681" width="12.28515625" style="150" customWidth="1"/>
    <col min="7682" max="7682" width="10.28515625" style="150" customWidth="1"/>
    <col min="7683" max="7683" width="8.7109375" style="150" customWidth="1"/>
    <col min="7684" max="7684" width="11" style="150" customWidth="1"/>
    <col min="7685" max="7685" width="9.42578125" style="150" customWidth="1"/>
    <col min="7686" max="7686" width="10.42578125" style="150" customWidth="1"/>
    <col min="7687" max="7687" width="12.28515625" style="150" customWidth="1"/>
    <col min="7688" max="7689" width="9.5703125" style="150" customWidth="1"/>
    <col min="7690" max="7690" width="12.7109375" style="150" customWidth="1"/>
    <col min="7691" max="7691" width="12.5703125" style="150" customWidth="1"/>
    <col min="7692" max="7692" width="11" style="150" customWidth="1"/>
    <col min="7693" max="7693" width="10.85546875" style="150" customWidth="1"/>
    <col min="7694" max="7695" width="10.7109375" style="150" customWidth="1"/>
    <col min="7696" max="7696" width="9.140625" style="150"/>
    <col min="7697" max="7697" width="12.85546875" style="150" customWidth="1"/>
    <col min="7698" max="7698" width="23.42578125" style="150" customWidth="1"/>
    <col min="7699" max="7700" width="9.140625" style="150"/>
    <col min="7701" max="7701" width="10.5703125" style="150" bestFit="1" customWidth="1"/>
    <col min="7702" max="7702" width="11.28515625" style="150" customWidth="1"/>
    <col min="7703" max="7933" width="9.140625" style="150"/>
    <col min="7934" max="7934" width="83" style="150" customWidth="1"/>
    <col min="7935" max="7935" width="14.28515625" style="150" customWidth="1"/>
    <col min="7936" max="7936" width="15.28515625" style="150" customWidth="1"/>
    <col min="7937" max="7937" width="12.28515625" style="150" customWidth="1"/>
    <col min="7938" max="7938" width="10.28515625" style="150" customWidth="1"/>
    <col min="7939" max="7939" width="8.7109375" style="150" customWidth="1"/>
    <col min="7940" max="7940" width="11" style="150" customWidth="1"/>
    <col min="7941" max="7941" width="9.42578125" style="150" customWidth="1"/>
    <col min="7942" max="7942" width="10.42578125" style="150" customWidth="1"/>
    <col min="7943" max="7943" width="12.28515625" style="150" customWidth="1"/>
    <col min="7944" max="7945" width="9.5703125" style="150" customWidth="1"/>
    <col min="7946" max="7946" width="12.7109375" style="150" customWidth="1"/>
    <col min="7947" max="7947" width="12.5703125" style="150" customWidth="1"/>
    <col min="7948" max="7948" width="11" style="150" customWidth="1"/>
    <col min="7949" max="7949" width="10.85546875" style="150" customWidth="1"/>
    <col min="7950" max="7951" width="10.7109375" style="150" customWidth="1"/>
    <col min="7952" max="7952" width="9.140625" style="150"/>
    <col min="7953" max="7953" width="12.85546875" style="150" customWidth="1"/>
    <col min="7954" max="7954" width="23.42578125" style="150" customWidth="1"/>
    <col min="7955" max="7956" width="9.140625" style="150"/>
    <col min="7957" max="7957" width="10.5703125" style="150" bestFit="1" customWidth="1"/>
    <col min="7958" max="7958" width="11.28515625" style="150" customWidth="1"/>
    <col min="7959" max="8189" width="9.140625" style="150"/>
    <col min="8190" max="8190" width="83" style="150" customWidth="1"/>
    <col min="8191" max="8191" width="14.28515625" style="150" customWidth="1"/>
    <col min="8192" max="8192" width="15.28515625" style="150" customWidth="1"/>
    <col min="8193" max="8193" width="12.28515625" style="150" customWidth="1"/>
    <col min="8194" max="8194" width="10.28515625" style="150" customWidth="1"/>
    <col min="8195" max="8195" width="8.7109375" style="150" customWidth="1"/>
    <col min="8196" max="8196" width="11" style="150" customWidth="1"/>
    <col min="8197" max="8197" width="9.42578125" style="150" customWidth="1"/>
    <col min="8198" max="8198" width="10.42578125" style="150" customWidth="1"/>
    <col min="8199" max="8199" width="12.28515625" style="150" customWidth="1"/>
    <col min="8200" max="8201" width="9.5703125" style="150" customWidth="1"/>
    <col min="8202" max="8202" width="12.7109375" style="150" customWidth="1"/>
    <col min="8203" max="8203" width="12.5703125" style="150" customWidth="1"/>
    <col min="8204" max="8204" width="11" style="150" customWidth="1"/>
    <col min="8205" max="8205" width="10.85546875" style="150" customWidth="1"/>
    <col min="8206" max="8207" width="10.7109375" style="150" customWidth="1"/>
    <col min="8208" max="8208" width="9.140625" style="150"/>
    <col min="8209" max="8209" width="12.85546875" style="150" customWidth="1"/>
    <col min="8210" max="8210" width="23.42578125" style="150" customWidth="1"/>
    <col min="8211" max="8212" width="9.140625" style="150"/>
    <col min="8213" max="8213" width="10.5703125" style="150" bestFit="1" customWidth="1"/>
    <col min="8214" max="8214" width="11.28515625" style="150" customWidth="1"/>
    <col min="8215" max="8445" width="9.140625" style="150"/>
    <col min="8446" max="8446" width="83" style="150" customWidth="1"/>
    <col min="8447" max="8447" width="14.28515625" style="150" customWidth="1"/>
    <col min="8448" max="8448" width="15.28515625" style="150" customWidth="1"/>
    <col min="8449" max="8449" width="12.28515625" style="150" customWidth="1"/>
    <col min="8450" max="8450" width="10.28515625" style="150" customWidth="1"/>
    <col min="8451" max="8451" width="8.7109375" style="150" customWidth="1"/>
    <col min="8452" max="8452" width="11" style="150" customWidth="1"/>
    <col min="8453" max="8453" width="9.42578125" style="150" customWidth="1"/>
    <col min="8454" max="8454" width="10.42578125" style="150" customWidth="1"/>
    <col min="8455" max="8455" width="12.28515625" style="150" customWidth="1"/>
    <col min="8456" max="8457" width="9.5703125" style="150" customWidth="1"/>
    <col min="8458" max="8458" width="12.7109375" style="150" customWidth="1"/>
    <col min="8459" max="8459" width="12.5703125" style="150" customWidth="1"/>
    <col min="8460" max="8460" width="11" style="150" customWidth="1"/>
    <col min="8461" max="8461" width="10.85546875" style="150" customWidth="1"/>
    <col min="8462" max="8463" width="10.7109375" style="150" customWidth="1"/>
    <col min="8464" max="8464" width="9.140625" style="150"/>
    <col min="8465" max="8465" width="12.85546875" style="150" customWidth="1"/>
    <col min="8466" max="8466" width="23.42578125" style="150" customWidth="1"/>
    <col min="8467" max="8468" width="9.140625" style="150"/>
    <col min="8469" max="8469" width="10.5703125" style="150" bestFit="1" customWidth="1"/>
    <col min="8470" max="8470" width="11.28515625" style="150" customWidth="1"/>
    <col min="8471" max="8701" width="9.140625" style="150"/>
    <col min="8702" max="8702" width="83" style="150" customWidth="1"/>
    <col min="8703" max="8703" width="14.28515625" style="150" customWidth="1"/>
    <col min="8704" max="8704" width="15.28515625" style="150" customWidth="1"/>
    <col min="8705" max="8705" width="12.28515625" style="150" customWidth="1"/>
    <col min="8706" max="8706" width="10.28515625" style="150" customWidth="1"/>
    <col min="8707" max="8707" width="8.7109375" style="150" customWidth="1"/>
    <col min="8708" max="8708" width="11" style="150" customWidth="1"/>
    <col min="8709" max="8709" width="9.42578125" style="150" customWidth="1"/>
    <col min="8710" max="8710" width="10.42578125" style="150" customWidth="1"/>
    <col min="8711" max="8711" width="12.28515625" style="150" customWidth="1"/>
    <col min="8712" max="8713" width="9.5703125" style="150" customWidth="1"/>
    <col min="8714" max="8714" width="12.7109375" style="150" customWidth="1"/>
    <col min="8715" max="8715" width="12.5703125" style="150" customWidth="1"/>
    <col min="8716" max="8716" width="11" style="150" customWidth="1"/>
    <col min="8717" max="8717" width="10.85546875" style="150" customWidth="1"/>
    <col min="8718" max="8719" width="10.7109375" style="150" customWidth="1"/>
    <col min="8720" max="8720" width="9.140625" style="150"/>
    <col min="8721" max="8721" width="12.85546875" style="150" customWidth="1"/>
    <col min="8722" max="8722" width="23.42578125" style="150" customWidth="1"/>
    <col min="8723" max="8724" width="9.140625" style="150"/>
    <col min="8725" max="8725" width="10.5703125" style="150" bestFit="1" customWidth="1"/>
    <col min="8726" max="8726" width="11.28515625" style="150" customWidth="1"/>
    <col min="8727" max="8957" width="9.140625" style="150"/>
    <col min="8958" max="8958" width="83" style="150" customWidth="1"/>
    <col min="8959" max="8959" width="14.28515625" style="150" customWidth="1"/>
    <col min="8960" max="8960" width="15.28515625" style="150" customWidth="1"/>
    <col min="8961" max="8961" width="12.28515625" style="150" customWidth="1"/>
    <col min="8962" max="8962" width="10.28515625" style="150" customWidth="1"/>
    <col min="8963" max="8963" width="8.7109375" style="150" customWidth="1"/>
    <col min="8964" max="8964" width="11" style="150" customWidth="1"/>
    <col min="8965" max="8965" width="9.42578125" style="150" customWidth="1"/>
    <col min="8966" max="8966" width="10.42578125" style="150" customWidth="1"/>
    <col min="8967" max="8967" width="12.28515625" style="150" customWidth="1"/>
    <col min="8968" max="8969" width="9.5703125" style="150" customWidth="1"/>
    <col min="8970" max="8970" width="12.7109375" style="150" customWidth="1"/>
    <col min="8971" max="8971" width="12.5703125" style="150" customWidth="1"/>
    <col min="8972" max="8972" width="11" style="150" customWidth="1"/>
    <col min="8973" max="8973" width="10.85546875" style="150" customWidth="1"/>
    <col min="8974" max="8975" width="10.7109375" style="150" customWidth="1"/>
    <col min="8976" max="8976" width="9.140625" style="150"/>
    <col min="8977" max="8977" width="12.85546875" style="150" customWidth="1"/>
    <col min="8978" max="8978" width="23.42578125" style="150" customWidth="1"/>
    <col min="8979" max="8980" width="9.140625" style="150"/>
    <col min="8981" max="8981" width="10.5703125" style="150" bestFit="1" customWidth="1"/>
    <col min="8982" max="8982" width="11.28515625" style="150" customWidth="1"/>
    <col min="8983" max="9213" width="9.140625" style="150"/>
    <col min="9214" max="9214" width="83" style="150" customWidth="1"/>
    <col min="9215" max="9215" width="14.28515625" style="150" customWidth="1"/>
    <col min="9216" max="9216" width="15.28515625" style="150" customWidth="1"/>
    <col min="9217" max="9217" width="12.28515625" style="150" customWidth="1"/>
    <col min="9218" max="9218" width="10.28515625" style="150" customWidth="1"/>
    <col min="9219" max="9219" width="8.7109375" style="150" customWidth="1"/>
    <col min="9220" max="9220" width="11" style="150" customWidth="1"/>
    <col min="9221" max="9221" width="9.42578125" style="150" customWidth="1"/>
    <col min="9222" max="9222" width="10.42578125" style="150" customWidth="1"/>
    <col min="9223" max="9223" width="12.28515625" style="150" customWidth="1"/>
    <col min="9224" max="9225" width="9.5703125" style="150" customWidth="1"/>
    <col min="9226" max="9226" width="12.7109375" style="150" customWidth="1"/>
    <col min="9227" max="9227" width="12.5703125" style="150" customWidth="1"/>
    <col min="9228" max="9228" width="11" style="150" customWidth="1"/>
    <col min="9229" max="9229" width="10.85546875" style="150" customWidth="1"/>
    <col min="9230" max="9231" width="10.7109375" style="150" customWidth="1"/>
    <col min="9232" max="9232" width="9.140625" style="150"/>
    <col min="9233" max="9233" width="12.85546875" style="150" customWidth="1"/>
    <col min="9234" max="9234" width="23.42578125" style="150" customWidth="1"/>
    <col min="9235" max="9236" width="9.140625" style="150"/>
    <col min="9237" max="9237" width="10.5703125" style="150" bestFit="1" customWidth="1"/>
    <col min="9238" max="9238" width="11.28515625" style="150" customWidth="1"/>
    <col min="9239" max="9469" width="9.140625" style="150"/>
    <col min="9470" max="9470" width="83" style="150" customWidth="1"/>
    <col min="9471" max="9471" width="14.28515625" style="150" customWidth="1"/>
    <col min="9472" max="9472" width="15.28515625" style="150" customWidth="1"/>
    <col min="9473" max="9473" width="12.28515625" style="150" customWidth="1"/>
    <col min="9474" max="9474" width="10.28515625" style="150" customWidth="1"/>
    <col min="9475" max="9475" width="8.7109375" style="150" customWidth="1"/>
    <col min="9476" max="9476" width="11" style="150" customWidth="1"/>
    <col min="9477" max="9477" width="9.42578125" style="150" customWidth="1"/>
    <col min="9478" max="9478" width="10.42578125" style="150" customWidth="1"/>
    <col min="9479" max="9479" width="12.28515625" style="150" customWidth="1"/>
    <col min="9480" max="9481" width="9.5703125" style="150" customWidth="1"/>
    <col min="9482" max="9482" width="12.7109375" style="150" customWidth="1"/>
    <col min="9483" max="9483" width="12.5703125" style="150" customWidth="1"/>
    <col min="9484" max="9484" width="11" style="150" customWidth="1"/>
    <col min="9485" max="9485" width="10.85546875" style="150" customWidth="1"/>
    <col min="9486" max="9487" width="10.7109375" style="150" customWidth="1"/>
    <col min="9488" max="9488" width="9.140625" style="150"/>
    <col min="9489" max="9489" width="12.85546875" style="150" customWidth="1"/>
    <col min="9490" max="9490" width="23.42578125" style="150" customWidth="1"/>
    <col min="9491" max="9492" width="9.140625" style="150"/>
    <col min="9493" max="9493" width="10.5703125" style="150" bestFit="1" customWidth="1"/>
    <col min="9494" max="9494" width="11.28515625" style="150" customWidth="1"/>
    <col min="9495" max="9725" width="9.140625" style="150"/>
    <col min="9726" max="9726" width="83" style="150" customWidth="1"/>
    <col min="9727" max="9727" width="14.28515625" style="150" customWidth="1"/>
    <col min="9728" max="9728" width="15.28515625" style="150" customWidth="1"/>
    <col min="9729" max="9729" width="12.28515625" style="150" customWidth="1"/>
    <col min="9730" max="9730" width="10.28515625" style="150" customWidth="1"/>
    <col min="9731" max="9731" width="8.7109375" style="150" customWidth="1"/>
    <col min="9732" max="9732" width="11" style="150" customWidth="1"/>
    <col min="9733" max="9733" width="9.42578125" style="150" customWidth="1"/>
    <col min="9734" max="9734" width="10.42578125" style="150" customWidth="1"/>
    <col min="9735" max="9735" width="12.28515625" style="150" customWidth="1"/>
    <col min="9736" max="9737" width="9.5703125" style="150" customWidth="1"/>
    <col min="9738" max="9738" width="12.7109375" style="150" customWidth="1"/>
    <col min="9739" max="9739" width="12.5703125" style="150" customWidth="1"/>
    <col min="9740" max="9740" width="11" style="150" customWidth="1"/>
    <col min="9741" max="9741" width="10.85546875" style="150" customWidth="1"/>
    <col min="9742" max="9743" width="10.7109375" style="150" customWidth="1"/>
    <col min="9744" max="9744" width="9.140625" style="150"/>
    <col min="9745" max="9745" width="12.85546875" style="150" customWidth="1"/>
    <col min="9746" max="9746" width="23.42578125" style="150" customWidth="1"/>
    <col min="9747" max="9748" width="9.140625" style="150"/>
    <col min="9749" max="9749" width="10.5703125" style="150" bestFit="1" customWidth="1"/>
    <col min="9750" max="9750" width="11.28515625" style="150" customWidth="1"/>
    <col min="9751" max="9981" width="9.140625" style="150"/>
    <col min="9982" max="9982" width="83" style="150" customWidth="1"/>
    <col min="9983" max="9983" width="14.28515625" style="150" customWidth="1"/>
    <col min="9984" max="9984" width="15.28515625" style="150" customWidth="1"/>
    <col min="9985" max="9985" width="12.28515625" style="150" customWidth="1"/>
    <col min="9986" max="9986" width="10.28515625" style="150" customWidth="1"/>
    <col min="9987" max="9987" width="8.7109375" style="150" customWidth="1"/>
    <col min="9988" max="9988" width="11" style="150" customWidth="1"/>
    <col min="9989" max="9989" width="9.42578125" style="150" customWidth="1"/>
    <col min="9990" max="9990" width="10.42578125" style="150" customWidth="1"/>
    <col min="9991" max="9991" width="12.28515625" style="150" customWidth="1"/>
    <col min="9992" max="9993" width="9.5703125" style="150" customWidth="1"/>
    <col min="9994" max="9994" width="12.7109375" style="150" customWidth="1"/>
    <col min="9995" max="9995" width="12.5703125" style="150" customWidth="1"/>
    <col min="9996" max="9996" width="11" style="150" customWidth="1"/>
    <col min="9997" max="9997" width="10.85546875" style="150" customWidth="1"/>
    <col min="9998" max="9999" width="10.7109375" style="150" customWidth="1"/>
    <col min="10000" max="10000" width="9.140625" style="150"/>
    <col min="10001" max="10001" width="12.85546875" style="150" customWidth="1"/>
    <col min="10002" max="10002" width="23.42578125" style="150" customWidth="1"/>
    <col min="10003" max="10004" width="9.140625" style="150"/>
    <col min="10005" max="10005" width="10.5703125" style="150" bestFit="1" customWidth="1"/>
    <col min="10006" max="10006" width="11.28515625" style="150" customWidth="1"/>
    <col min="10007" max="10237" width="9.140625" style="150"/>
    <col min="10238" max="10238" width="83" style="150" customWidth="1"/>
    <col min="10239" max="10239" width="14.28515625" style="150" customWidth="1"/>
    <col min="10240" max="10240" width="15.28515625" style="150" customWidth="1"/>
    <col min="10241" max="10241" width="12.28515625" style="150" customWidth="1"/>
    <col min="10242" max="10242" width="10.28515625" style="150" customWidth="1"/>
    <col min="10243" max="10243" width="8.7109375" style="150" customWidth="1"/>
    <col min="10244" max="10244" width="11" style="150" customWidth="1"/>
    <col min="10245" max="10245" width="9.42578125" style="150" customWidth="1"/>
    <col min="10246" max="10246" width="10.42578125" style="150" customWidth="1"/>
    <col min="10247" max="10247" width="12.28515625" style="150" customWidth="1"/>
    <col min="10248" max="10249" width="9.5703125" style="150" customWidth="1"/>
    <col min="10250" max="10250" width="12.7109375" style="150" customWidth="1"/>
    <col min="10251" max="10251" width="12.5703125" style="150" customWidth="1"/>
    <col min="10252" max="10252" width="11" style="150" customWidth="1"/>
    <col min="10253" max="10253" width="10.85546875" style="150" customWidth="1"/>
    <col min="10254" max="10255" width="10.7109375" style="150" customWidth="1"/>
    <col min="10256" max="10256" width="9.140625" style="150"/>
    <col min="10257" max="10257" width="12.85546875" style="150" customWidth="1"/>
    <col min="10258" max="10258" width="23.42578125" style="150" customWidth="1"/>
    <col min="10259" max="10260" width="9.140625" style="150"/>
    <col min="10261" max="10261" width="10.5703125" style="150" bestFit="1" customWidth="1"/>
    <col min="10262" max="10262" width="11.28515625" style="150" customWidth="1"/>
    <col min="10263" max="10493" width="9.140625" style="150"/>
    <col min="10494" max="10494" width="83" style="150" customWidth="1"/>
    <col min="10495" max="10495" width="14.28515625" style="150" customWidth="1"/>
    <col min="10496" max="10496" width="15.28515625" style="150" customWidth="1"/>
    <col min="10497" max="10497" width="12.28515625" style="150" customWidth="1"/>
    <col min="10498" max="10498" width="10.28515625" style="150" customWidth="1"/>
    <col min="10499" max="10499" width="8.7109375" style="150" customWidth="1"/>
    <col min="10500" max="10500" width="11" style="150" customWidth="1"/>
    <col min="10501" max="10501" width="9.42578125" style="150" customWidth="1"/>
    <col min="10502" max="10502" width="10.42578125" style="150" customWidth="1"/>
    <col min="10503" max="10503" width="12.28515625" style="150" customWidth="1"/>
    <col min="10504" max="10505" width="9.5703125" style="150" customWidth="1"/>
    <col min="10506" max="10506" width="12.7109375" style="150" customWidth="1"/>
    <col min="10507" max="10507" width="12.5703125" style="150" customWidth="1"/>
    <col min="10508" max="10508" width="11" style="150" customWidth="1"/>
    <col min="10509" max="10509" width="10.85546875" style="150" customWidth="1"/>
    <col min="10510" max="10511" width="10.7109375" style="150" customWidth="1"/>
    <col min="10512" max="10512" width="9.140625" style="150"/>
    <col min="10513" max="10513" width="12.85546875" style="150" customWidth="1"/>
    <col min="10514" max="10514" width="23.42578125" style="150" customWidth="1"/>
    <col min="10515" max="10516" width="9.140625" style="150"/>
    <col min="10517" max="10517" width="10.5703125" style="150" bestFit="1" customWidth="1"/>
    <col min="10518" max="10518" width="11.28515625" style="150" customWidth="1"/>
    <col min="10519" max="10749" width="9.140625" style="150"/>
    <col min="10750" max="10750" width="83" style="150" customWidth="1"/>
    <col min="10751" max="10751" width="14.28515625" style="150" customWidth="1"/>
    <col min="10752" max="10752" width="15.28515625" style="150" customWidth="1"/>
    <col min="10753" max="10753" width="12.28515625" style="150" customWidth="1"/>
    <col min="10754" max="10754" width="10.28515625" style="150" customWidth="1"/>
    <col min="10755" max="10755" width="8.7109375" style="150" customWidth="1"/>
    <col min="10756" max="10756" width="11" style="150" customWidth="1"/>
    <col min="10757" max="10757" width="9.42578125" style="150" customWidth="1"/>
    <col min="10758" max="10758" width="10.42578125" style="150" customWidth="1"/>
    <col min="10759" max="10759" width="12.28515625" style="150" customWidth="1"/>
    <col min="10760" max="10761" width="9.5703125" style="150" customWidth="1"/>
    <col min="10762" max="10762" width="12.7109375" style="150" customWidth="1"/>
    <col min="10763" max="10763" width="12.5703125" style="150" customWidth="1"/>
    <col min="10764" max="10764" width="11" style="150" customWidth="1"/>
    <col min="10765" max="10765" width="10.85546875" style="150" customWidth="1"/>
    <col min="10766" max="10767" width="10.7109375" style="150" customWidth="1"/>
    <col min="10768" max="10768" width="9.140625" style="150"/>
    <col min="10769" max="10769" width="12.85546875" style="150" customWidth="1"/>
    <col min="10770" max="10770" width="23.42578125" style="150" customWidth="1"/>
    <col min="10771" max="10772" width="9.140625" style="150"/>
    <col min="10773" max="10773" width="10.5703125" style="150" bestFit="1" customWidth="1"/>
    <col min="10774" max="10774" width="11.28515625" style="150" customWidth="1"/>
    <col min="10775" max="11005" width="9.140625" style="150"/>
    <col min="11006" max="11006" width="83" style="150" customWidth="1"/>
    <col min="11007" max="11007" width="14.28515625" style="150" customWidth="1"/>
    <col min="11008" max="11008" width="15.28515625" style="150" customWidth="1"/>
    <col min="11009" max="11009" width="12.28515625" style="150" customWidth="1"/>
    <col min="11010" max="11010" width="10.28515625" style="150" customWidth="1"/>
    <col min="11011" max="11011" width="8.7109375" style="150" customWidth="1"/>
    <col min="11012" max="11012" width="11" style="150" customWidth="1"/>
    <col min="11013" max="11013" width="9.42578125" style="150" customWidth="1"/>
    <col min="11014" max="11014" width="10.42578125" style="150" customWidth="1"/>
    <col min="11015" max="11015" width="12.28515625" style="150" customWidth="1"/>
    <col min="11016" max="11017" width="9.5703125" style="150" customWidth="1"/>
    <col min="11018" max="11018" width="12.7109375" style="150" customWidth="1"/>
    <col min="11019" max="11019" width="12.5703125" style="150" customWidth="1"/>
    <col min="11020" max="11020" width="11" style="150" customWidth="1"/>
    <col min="11021" max="11021" width="10.85546875" style="150" customWidth="1"/>
    <col min="11022" max="11023" width="10.7109375" style="150" customWidth="1"/>
    <col min="11024" max="11024" width="9.140625" style="150"/>
    <col min="11025" max="11025" width="12.85546875" style="150" customWidth="1"/>
    <col min="11026" max="11026" width="23.42578125" style="150" customWidth="1"/>
    <col min="11027" max="11028" width="9.140625" style="150"/>
    <col min="11029" max="11029" width="10.5703125" style="150" bestFit="1" customWidth="1"/>
    <col min="11030" max="11030" width="11.28515625" style="150" customWidth="1"/>
    <col min="11031" max="11261" width="9.140625" style="150"/>
    <col min="11262" max="11262" width="83" style="150" customWidth="1"/>
    <col min="11263" max="11263" width="14.28515625" style="150" customWidth="1"/>
    <col min="11264" max="11264" width="15.28515625" style="150" customWidth="1"/>
    <col min="11265" max="11265" width="12.28515625" style="150" customWidth="1"/>
    <col min="11266" max="11266" width="10.28515625" style="150" customWidth="1"/>
    <col min="11267" max="11267" width="8.7109375" style="150" customWidth="1"/>
    <col min="11268" max="11268" width="11" style="150" customWidth="1"/>
    <col min="11269" max="11269" width="9.42578125" style="150" customWidth="1"/>
    <col min="11270" max="11270" width="10.42578125" style="150" customWidth="1"/>
    <col min="11271" max="11271" width="12.28515625" style="150" customWidth="1"/>
    <col min="11272" max="11273" width="9.5703125" style="150" customWidth="1"/>
    <col min="11274" max="11274" width="12.7109375" style="150" customWidth="1"/>
    <col min="11275" max="11275" width="12.5703125" style="150" customWidth="1"/>
    <col min="11276" max="11276" width="11" style="150" customWidth="1"/>
    <col min="11277" max="11277" width="10.85546875" style="150" customWidth="1"/>
    <col min="11278" max="11279" width="10.7109375" style="150" customWidth="1"/>
    <col min="11280" max="11280" width="9.140625" style="150"/>
    <col min="11281" max="11281" width="12.85546875" style="150" customWidth="1"/>
    <col min="11282" max="11282" width="23.42578125" style="150" customWidth="1"/>
    <col min="11283" max="11284" width="9.140625" style="150"/>
    <col min="11285" max="11285" width="10.5703125" style="150" bestFit="1" customWidth="1"/>
    <col min="11286" max="11286" width="11.28515625" style="150" customWidth="1"/>
    <col min="11287" max="11517" width="9.140625" style="150"/>
    <col min="11518" max="11518" width="83" style="150" customWidth="1"/>
    <col min="11519" max="11519" width="14.28515625" style="150" customWidth="1"/>
    <col min="11520" max="11520" width="15.28515625" style="150" customWidth="1"/>
    <col min="11521" max="11521" width="12.28515625" style="150" customWidth="1"/>
    <col min="11522" max="11522" width="10.28515625" style="150" customWidth="1"/>
    <col min="11523" max="11523" width="8.7109375" style="150" customWidth="1"/>
    <col min="11524" max="11524" width="11" style="150" customWidth="1"/>
    <col min="11525" max="11525" width="9.42578125" style="150" customWidth="1"/>
    <col min="11526" max="11526" width="10.42578125" style="150" customWidth="1"/>
    <col min="11527" max="11527" width="12.28515625" style="150" customWidth="1"/>
    <col min="11528" max="11529" width="9.5703125" style="150" customWidth="1"/>
    <col min="11530" max="11530" width="12.7109375" style="150" customWidth="1"/>
    <col min="11531" max="11531" width="12.5703125" style="150" customWidth="1"/>
    <col min="11532" max="11532" width="11" style="150" customWidth="1"/>
    <col min="11533" max="11533" width="10.85546875" style="150" customWidth="1"/>
    <col min="11534" max="11535" width="10.7109375" style="150" customWidth="1"/>
    <col min="11536" max="11536" width="9.140625" style="150"/>
    <col min="11537" max="11537" width="12.85546875" style="150" customWidth="1"/>
    <col min="11538" max="11538" width="23.42578125" style="150" customWidth="1"/>
    <col min="11539" max="11540" width="9.140625" style="150"/>
    <col min="11541" max="11541" width="10.5703125" style="150" bestFit="1" customWidth="1"/>
    <col min="11542" max="11542" width="11.28515625" style="150" customWidth="1"/>
    <col min="11543" max="11773" width="9.140625" style="150"/>
    <col min="11774" max="11774" width="83" style="150" customWidth="1"/>
    <col min="11775" max="11775" width="14.28515625" style="150" customWidth="1"/>
    <col min="11776" max="11776" width="15.28515625" style="150" customWidth="1"/>
    <col min="11777" max="11777" width="12.28515625" style="150" customWidth="1"/>
    <col min="11778" max="11778" width="10.28515625" style="150" customWidth="1"/>
    <col min="11779" max="11779" width="8.7109375" style="150" customWidth="1"/>
    <col min="11780" max="11780" width="11" style="150" customWidth="1"/>
    <col min="11781" max="11781" width="9.42578125" style="150" customWidth="1"/>
    <col min="11782" max="11782" width="10.42578125" style="150" customWidth="1"/>
    <col min="11783" max="11783" width="12.28515625" style="150" customWidth="1"/>
    <col min="11784" max="11785" width="9.5703125" style="150" customWidth="1"/>
    <col min="11786" max="11786" width="12.7109375" style="150" customWidth="1"/>
    <col min="11787" max="11787" width="12.5703125" style="150" customWidth="1"/>
    <col min="11788" max="11788" width="11" style="150" customWidth="1"/>
    <col min="11789" max="11789" width="10.85546875" style="150" customWidth="1"/>
    <col min="11790" max="11791" width="10.7109375" style="150" customWidth="1"/>
    <col min="11792" max="11792" width="9.140625" style="150"/>
    <col min="11793" max="11793" width="12.85546875" style="150" customWidth="1"/>
    <col min="11794" max="11794" width="23.42578125" style="150" customWidth="1"/>
    <col min="11795" max="11796" width="9.140625" style="150"/>
    <col min="11797" max="11797" width="10.5703125" style="150" bestFit="1" customWidth="1"/>
    <col min="11798" max="11798" width="11.28515625" style="150" customWidth="1"/>
    <col min="11799" max="12029" width="9.140625" style="150"/>
    <col min="12030" max="12030" width="83" style="150" customWidth="1"/>
    <col min="12031" max="12031" width="14.28515625" style="150" customWidth="1"/>
    <col min="12032" max="12032" width="15.28515625" style="150" customWidth="1"/>
    <col min="12033" max="12033" width="12.28515625" style="150" customWidth="1"/>
    <col min="12034" max="12034" width="10.28515625" style="150" customWidth="1"/>
    <col min="12035" max="12035" width="8.7109375" style="150" customWidth="1"/>
    <col min="12036" max="12036" width="11" style="150" customWidth="1"/>
    <col min="12037" max="12037" width="9.42578125" style="150" customWidth="1"/>
    <col min="12038" max="12038" width="10.42578125" style="150" customWidth="1"/>
    <col min="12039" max="12039" width="12.28515625" style="150" customWidth="1"/>
    <col min="12040" max="12041" width="9.5703125" style="150" customWidth="1"/>
    <col min="12042" max="12042" width="12.7109375" style="150" customWidth="1"/>
    <col min="12043" max="12043" width="12.5703125" style="150" customWidth="1"/>
    <col min="12044" max="12044" width="11" style="150" customWidth="1"/>
    <col min="12045" max="12045" width="10.85546875" style="150" customWidth="1"/>
    <col min="12046" max="12047" width="10.7109375" style="150" customWidth="1"/>
    <col min="12048" max="12048" width="9.140625" style="150"/>
    <col min="12049" max="12049" width="12.85546875" style="150" customWidth="1"/>
    <col min="12050" max="12050" width="23.42578125" style="150" customWidth="1"/>
    <col min="12051" max="12052" width="9.140625" style="150"/>
    <col min="12053" max="12053" width="10.5703125" style="150" bestFit="1" customWidth="1"/>
    <col min="12054" max="12054" width="11.28515625" style="150" customWidth="1"/>
    <col min="12055" max="12285" width="9.140625" style="150"/>
    <col min="12286" max="12286" width="83" style="150" customWidth="1"/>
    <col min="12287" max="12287" width="14.28515625" style="150" customWidth="1"/>
    <col min="12288" max="12288" width="15.28515625" style="150" customWidth="1"/>
    <col min="12289" max="12289" width="12.28515625" style="150" customWidth="1"/>
    <col min="12290" max="12290" width="10.28515625" style="150" customWidth="1"/>
    <col min="12291" max="12291" width="8.7109375" style="150" customWidth="1"/>
    <col min="12292" max="12292" width="11" style="150" customWidth="1"/>
    <col min="12293" max="12293" width="9.42578125" style="150" customWidth="1"/>
    <col min="12294" max="12294" width="10.42578125" style="150" customWidth="1"/>
    <col min="12295" max="12295" width="12.28515625" style="150" customWidth="1"/>
    <col min="12296" max="12297" width="9.5703125" style="150" customWidth="1"/>
    <col min="12298" max="12298" width="12.7109375" style="150" customWidth="1"/>
    <col min="12299" max="12299" width="12.5703125" style="150" customWidth="1"/>
    <col min="12300" max="12300" width="11" style="150" customWidth="1"/>
    <col min="12301" max="12301" width="10.85546875" style="150" customWidth="1"/>
    <col min="12302" max="12303" width="10.7109375" style="150" customWidth="1"/>
    <col min="12304" max="12304" width="9.140625" style="150"/>
    <col min="12305" max="12305" width="12.85546875" style="150" customWidth="1"/>
    <col min="12306" max="12306" width="23.42578125" style="150" customWidth="1"/>
    <col min="12307" max="12308" width="9.140625" style="150"/>
    <col min="12309" max="12309" width="10.5703125" style="150" bestFit="1" customWidth="1"/>
    <col min="12310" max="12310" width="11.28515625" style="150" customWidth="1"/>
    <col min="12311" max="12541" width="9.140625" style="150"/>
    <col min="12542" max="12542" width="83" style="150" customWidth="1"/>
    <col min="12543" max="12543" width="14.28515625" style="150" customWidth="1"/>
    <col min="12544" max="12544" width="15.28515625" style="150" customWidth="1"/>
    <col min="12545" max="12545" width="12.28515625" style="150" customWidth="1"/>
    <col min="12546" max="12546" width="10.28515625" style="150" customWidth="1"/>
    <col min="12547" max="12547" width="8.7109375" style="150" customWidth="1"/>
    <col min="12548" max="12548" width="11" style="150" customWidth="1"/>
    <col min="12549" max="12549" width="9.42578125" style="150" customWidth="1"/>
    <col min="12550" max="12550" width="10.42578125" style="150" customWidth="1"/>
    <col min="12551" max="12551" width="12.28515625" style="150" customWidth="1"/>
    <col min="12552" max="12553" width="9.5703125" style="150" customWidth="1"/>
    <col min="12554" max="12554" width="12.7109375" style="150" customWidth="1"/>
    <col min="12555" max="12555" width="12.5703125" style="150" customWidth="1"/>
    <col min="12556" max="12556" width="11" style="150" customWidth="1"/>
    <col min="12557" max="12557" width="10.85546875" style="150" customWidth="1"/>
    <col min="12558" max="12559" width="10.7109375" style="150" customWidth="1"/>
    <col min="12560" max="12560" width="9.140625" style="150"/>
    <col min="12561" max="12561" width="12.85546875" style="150" customWidth="1"/>
    <col min="12562" max="12562" width="23.42578125" style="150" customWidth="1"/>
    <col min="12563" max="12564" width="9.140625" style="150"/>
    <col min="12565" max="12565" width="10.5703125" style="150" bestFit="1" customWidth="1"/>
    <col min="12566" max="12566" width="11.28515625" style="150" customWidth="1"/>
    <col min="12567" max="12797" width="9.140625" style="150"/>
    <col min="12798" max="12798" width="83" style="150" customWidth="1"/>
    <col min="12799" max="12799" width="14.28515625" style="150" customWidth="1"/>
    <col min="12800" max="12800" width="15.28515625" style="150" customWidth="1"/>
    <col min="12801" max="12801" width="12.28515625" style="150" customWidth="1"/>
    <col min="12802" max="12802" width="10.28515625" style="150" customWidth="1"/>
    <col min="12803" max="12803" width="8.7109375" style="150" customWidth="1"/>
    <col min="12804" max="12804" width="11" style="150" customWidth="1"/>
    <col min="12805" max="12805" width="9.42578125" style="150" customWidth="1"/>
    <col min="12806" max="12806" width="10.42578125" style="150" customWidth="1"/>
    <col min="12807" max="12807" width="12.28515625" style="150" customWidth="1"/>
    <col min="12808" max="12809" width="9.5703125" style="150" customWidth="1"/>
    <col min="12810" max="12810" width="12.7109375" style="150" customWidth="1"/>
    <col min="12811" max="12811" width="12.5703125" style="150" customWidth="1"/>
    <col min="12812" max="12812" width="11" style="150" customWidth="1"/>
    <col min="12813" max="12813" width="10.85546875" style="150" customWidth="1"/>
    <col min="12814" max="12815" width="10.7109375" style="150" customWidth="1"/>
    <col min="12816" max="12816" width="9.140625" style="150"/>
    <col min="12817" max="12817" width="12.85546875" style="150" customWidth="1"/>
    <col min="12818" max="12818" width="23.42578125" style="150" customWidth="1"/>
    <col min="12819" max="12820" width="9.140625" style="150"/>
    <col min="12821" max="12821" width="10.5703125" style="150" bestFit="1" customWidth="1"/>
    <col min="12822" max="12822" width="11.28515625" style="150" customWidth="1"/>
    <col min="12823" max="13053" width="9.140625" style="150"/>
    <col min="13054" max="13054" width="83" style="150" customWidth="1"/>
    <col min="13055" max="13055" width="14.28515625" style="150" customWidth="1"/>
    <col min="13056" max="13056" width="15.28515625" style="150" customWidth="1"/>
    <col min="13057" max="13057" width="12.28515625" style="150" customWidth="1"/>
    <col min="13058" max="13058" width="10.28515625" style="150" customWidth="1"/>
    <col min="13059" max="13059" width="8.7109375" style="150" customWidth="1"/>
    <col min="13060" max="13060" width="11" style="150" customWidth="1"/>
    <col min="13061" max="13061" width="9.42578125" style="150" customWidth="1"/>
    <col min="13062" max="13062" width="10.42578125" style="150" customWidth="1"/>
    <col min="13063" max="13063" width="12.28515625" style="150" customWidth="1"/>
    <col min="13064" max="13065" width="9.5703125" style="150" customWidth="1"/>
    <col min="13066" max="13066" width="12.7109375" style="150" customWidth="1"/>
    <col min="13067" max="13067" width="12.5703125" style="150" customWidth="1"/>
    <col min="13068" max="13068" width="11" style="150" customWidth="1"/>
    <col min="13069" max="13069" width="10.85546875" style="150" customWidth="1"/>
    <col min="13070" max="13071" width="10.7109375" style="150" customWidth="1"/>
    <col min="13072" max="13072" width="9.140625" style="150"/>
    <col min="13073" max="13073" width="12.85546875" style="150" customWidth="1"/>
    <col min="13074" max="13074" width="23.42578125" style="150" customWidth="1"/>
    <col min="13075" max="13076" width="9.140625" style="150"/>
    <col min="13077" max="13077" width="10.5703125" style="150" bestFit="1" customWidth="1"/>
    <col min="13078" max="13078" width="11.28515625" style="150" customWidth="1"/>
    <col min="13079" max="13309" width="9.140625" style="150"/>
    <col min="13310" max="13310" width="83" style="150" customWidth="1"/>
    <col min="13311" max="13311" width="14.28515625" style="150" customWidth="1"/>
    <col min="13312" max="13312" width="15.28515625" style="150" customWidth="1"/>
    <col min="13313" max="13313" width="12.28515625" style="150" customWidth="1"/>
    <col min="13314" max="13314" width="10.28515625" style="150" customWidth="1"/>
    <col min="13315" max="13315" width="8.7109375" style="150" customWidth="1"/>
    <col min="13316" max="13316" width="11" style="150" customWidth="1"/>
    <col min="13317" max="13317" width="9.42578125" style="150" customWidth="1"/>
    <col min="13318" max="13318" width="10.42578125" style="150" customWidth="1"/>
    <col min="13319" max="13319" width="12.28515625" style="150" customWidth="1"/>
    <col min="13320" max="13321" width="9.5703125" style="150" customWidth="1"/>
    <col min="13322" max="13322" width="12.7109375" style="150" customWidth="1"/>
    <col min="13323" max="13323" width="12.5703125" style="150" customWidth="1"/>
    <col min="13324" max="13324" width="11" style="150" customWidth="1"/>
    <col min="13325" max="13325" width="10.85546875" style="150" customWidth="1"/>
    <col min="13326" max="13327" width="10.7109375" style="150" customWidth="1"/>
    <col min="13328" max="13328" width="9.140625" style="150"/>
    <col min="13329" max="13329" width="12.85546875" style="150" customWidth="1"/>
    <col min="13330" max="13330" width="23.42578125" style="150" customWidth="1"/>
    <col min="13331" max="13332" width="9.140625" style="150"/>
    <col min="13333" max="13333" width="10.5703125" style="150" bestFit="1" customWidth="1"/>
    <col min="13334" max="13334" width="11.28515625" style="150" customWidth="1"/>
    <col min="13335" max="13565" width="9.140625" style="150"/>
    <col min="13566" max="13566" width="83" style="150" customWidth="1"/>
    <col min="13567" max="13567" width="14.28515625" style="150" customWidth="1"/>
    <col min="13568" max="13568" width="15.28515625" style="150" customWidth="1"/>
    <col min="13569" max="13569" width="12.28515625" style="150" customWidth="1"/>
    <col min="13570" max="13570" width="10.28515625" style="150" customWidth="1"/>
    <col min="13571" max="13571" width="8.7109375" style="150" customWidth="1"/>
    <col min="13572" max="13572" width="11" style="150" customWidth="1"/>
    <col min="13573" max="13573" width="9.42578125" style="150" customWidth="1"/>
    <col min="13574" max="13574" width="10.42578125" style="150" customWidth="1"/>
    <col min="13575" max="13575" width="12.28515625" style="150" customWidth="1"/>
    <col min="13576" max="13577" width="9.5703125" style="150" customWidth="1"/>
    <col min="13578" max="13578" width="12.7109375" style="150" customWidth="1"/>
    <col min="13579" max="13579" width="12.5703125" style="150" customWidth="1"/>
    <col min="13580" max="13580" width="11" style="150" customWidth="1"/>
    <col min="13581" max="13581" width="10.85546875" style="150" customWidth="1"/>
    <col min="13582" max="13583" width="10.7109375" style="150" customWidth="1"/>
    <col min="13584" max="13584" width="9.140625" style="150"/>
    <col min="13585" max="13585" width="12.85546875" style="150" customWidth="1"/>
    <col min="13586" max="13586" width="23.42578125" style="150" customWidth="1"/>
    <col min="13587" max="13588" width="9.140625" style="150"/>
    <col min="13589" max="13589" width="10.5703125" style="150" bestFit="1" customWidth="1"/>
    <col min="13590" max="13590" width="11.28515625" style="150" customWidth="1"/>
    <col min="13591" max="13821" width="9.140625" style="150"/>
    <col min="13822" max="13822" width="83" style="150" customWidth="1"/>
    <col min="13823" max="13823" width="14.28515625" style="150" customWidth="1"/>
    <col min="13824" max="13824" width="15.28515625" style="150" customWidth="1"/>
    <col min="13825" max="13825" width="12.28515625" style="150" customWidth="1"/>
    <col min="13826" max="13826" width="10.28515625" style="150" customWidth="1"/>
    <col min="13827" max="13827" width="8.7109375" style="150" customWidth="1"/>
    <col min="13828" max="13828" width="11" style="150" customWidth="1"/>
    <col min="13829" max="13829" width="9.42578125" style="150" customWidth="1"/>
    <col min="13830" max="13830" width="10.42578125" style="150" customWidth="1"/>
    <col min="13831" max="13831" width="12.28515625" style="150" customWidth="1"/>
    <col min="13832" max="13833" width="9.5703125" style="150" customWidth="1"/>
    <col min="13834" max="13834" width="12.7109375" style="150" customWidth="1"/>
    <col min="13835" max="13835" width="12.5703125" style="150" customWidth="1"/>
    <col min="13836" max="13836" width="11" style="150" customWidth="1"/>
    <col min="13837" max="13837" width="10.85546875" style="150" customWidth="1"/>
    <col min="13838" max="13839" width="10.7109375" style="150" customWidth="1"/>
    <col min="13840" max="13840" width="9.140625" style="150"/>
    <col min="13841" max="13841" width="12.85546875" style="150" customWidth="1"/>
    <col min="13842" max="13842" width="23.42578125" style="150" customWidth="1"/>
    <col min="13843" max="13844" width="9.140625" style="150"/>
    <col min="13845" max="13845" width="10.5703125" style="150" bestFit="1" customWidth="1"/>
    <col min="13846" max="13846" width="11.28515625" style="150" customWidth="1"/>
    <col min="13847" max="14077" width="9.140625" style="150"/>
    <col min="14078" max="14078" width="83" style="150" customWidth="1"/>
    <col min="14079" max="14079" width="14.28515625" style="150" customWidth="1"/>
    <col min="14080" max="14080" width="15.28515625" style="150" customWidth="1"/>
    <col min="14081" max="14081" width="12.28515625" style="150" customWidth="1"/>
    <col min="14082" max="14082" width="10.28515625" style="150" customWidth="1"/>
    <col min="14083" max="14083" width="8.7109375" style="150" customWidth="1"/>
    <col min="14084" max="14084" width="11" style="150" customWidth="1"/>
    <col min="14085" max="14085" width="9.42578125" style="150" customWidth="1"/>
    <col min="14086" max="14086" width="10.42578125" style="150" customWidth="1"/>
    <col min="14087" max="14087" width="12.28515625" style="150" customWidth="1"/>
    <col min="14088" max="14089" width="9.5703125" style="150" customWidth="1"/>
    <col min="14090" max="14090" width="12.7109375" style="150" customWidth="1"/>
    <col min="14091" max="14091" width="12.5703125" style="150" customWidth="1"/>
    <col min="14092" max="14092" width="11" style="150" customWidth="1"/>
    <col min="14093" max="14093" width="10.85546875" style="150" customWidth="1"/>
    <col min="14094" max="14095" width="10.7109375" style="150" customWidth="1"/>
    <col min="14096" max="14096" width="9.140625" style="150"/>
    <col min="14097" max="14097" width="12.85546875" style="150" customWidth="1"/>
    <col min="14098" max="14098" width="23.42578125" style="150" customWidth="1"/>
    <col min="14099" max="14100" width="9.140625" style="150"/>
    <col min="14101" max="14101" width="10.5703125" style="150" bestFit="1" customWidth="1"/>
    <col min="14102" max="14102" width="11.28515625" style="150" customWidth="1"/>
    <col min="14103" max="14333" width="9.140625" style="150"/>
    <col min="14334" max="14334" width="83" style="150" customWidth="1"/>
    <col min="14335" max="14335" width="14.28515625" style="150" customWidth="1"/>
    <col min="14336" max="14336" width="15.28515625" style="150" customWidth="1"/>
    <col min="14337" max="14337" width="12.28515625" style="150" customWidth="1"/>
    <col min="14338" max="14338" width="10.28515625" style="150" customWidth="1"/>
    <col min="14339" max="14339" width="8.7109375" style="150" customWidth="1"/>
    <col min="14340" max="14340" width="11" style="150" customWidth="1"/>
    <col min="14341" max="14341" width="9.42578125" style="150" customWidth="1"/>
    <col min="14342" max="14342" width="10.42578125" style="150" customWidth="1"/>
    <col min="14343" max="14343" width="12.28515625" style="150" customWidth="1"/>
    <col min="14344" max="14345" width="9.5703125" style="150" customWidth="1"/>
    <col min="14346" max="14346" width="12.7109375" style="150" customWidth="1"/>
    <col min="14347" max="14347" width="12.5703125" style="150" customWidth="1"/>
    <col min="14348" max="14348" width="11" style="150" customWidth="1"/>
    <col min="14349" max="14349" width="10.85546875" style="150" customWidth="1"/>
    <col min="14350" max="14351" width="10.7109375" style="150" customWidth="1"/>
    <col min="14352" max="14352" width="9.140625" style="150"/>
    <col min="14353" max="14353" width="12.85546875" style="150" customWidth="1"/>
    <col min="14354" max="14354" width="23.42578125" style="150" customWidth="1"/>
    <col min="14355" max="14356" width="9.140625" style="150"/>
    <col min="14357" max="14357" width="10.5703125" style="150" bestFit="1" customWidth="1"/>
    <col min="14358" max="14358" width="11.28515625" style="150" customWidth="1"/>
    <col min="14359" max="14589" width="9.140625" style="150"/>
    <col min="14590" max="14590" width="83" style="150" customWidth="1"/>
    <col min="14591" max="14591" width="14.28515625" style="150" customWidth="1"/>
    <col min="14592" max="14592" width="15.28515625" style="150" customWidth="1"/>
    <col min="14593" max="14593" width="12.28515625" style="150" customWidth="1"/>
    <col min="14594" max="14594" width="10.28515625" style="150" customWidth="1"/>
    <col min="14595" max="14595" width="8.7109375" style="150" customWidth="1"/>
    <col min="14596" max="14596" width="11" style="150" customWidth="1"/>
    <col min="14597" max="14597" width="9.42578125" style="150" customWidth="1"/>
    <col min="14598" max="14598" width="10.42578125" style="150" customWidth="1"/>
    <col min="14599" max="14599" width="12.28515625" style="150" customWidth="1"/>
    <col min="14600" max="14601" width="9.5703125" style="150" customWidth="1"/>
    <col min="14602" max="14602" width="12.7109375" style="150" customWidth="1"/>
    <col min="14603" max="14603" width="12.5703125" style="150" customWidth="1"/>
    <col min="14604" max="14604" width="11" style="150" customWidth="1"/>
    <col min="14605" max="14605" width="10.85546875" style="150" customWidth="1"/>
    <col min="14606" max="14607" width="10.7109375" style="150" customWidth="1"/>
    <col min="14608" max="14608" width="9.140625" style="150"/>
    <col min="14609" max="14609" width="12.85546875" style="150" customWidth="1"/>
    <col min="14610" max="14610" width="23.42578125" style="150" customWidth="1"/>
    <col min="14611" max="14612" width="9.140625" style="150"/>
    <col min="14613" max="14613" width="10.5703125" style="150" bestFit="1" customWidth="1"/>
    <col min="14614" max="14614" width="11.28515625" style="150" customWidth="1"/>
    <col min="14615" max="14845" width="9.140625" style="150"/>
    <col min="14846" max="14846" width="83" style="150" customWidth="1"/>
    <col min="14847" max="14847" width="14.28515625" style="150" customWidth="1"/>
    <col min="14848" max="14848" width="15.28515625" style="150" customWidth="1"/>
    <col min="14849" max="14849" width="12.28515625" style="150" customWidth="1"/>
    <col min="14850" max="14850" width="10.28515625" style="150" customWidth="1"/>
    <col min="14851" max="14851" width="8.7109375" style="150" customWidth="1"/>
    <col min="14852" max="14852" width="11" style="150" customWidth="1"/>
    <col min="14853" max="14853" width="9.42578125" style="150" customWidth="1"/>
    <col min="14854" max="14854" width="10.42578125" style="150" customWidth="1"/>
    <col min="14855" max="14855" width="12.28515625" style="150" customWidth="1"/>
    <col min="14856" max="14857" width="9.5703125" style="150" customWidth="1"/>
    <col min="14858" max="14858" width="12.7109375" style="150" customWidth="1"/>
    <col min="14859" max="14859" width="12.5703125" style="150" customWidth="1"/>
    <col min="14860" max="14860" width="11" style="150" customWidth="1"/>
    <col min="14861" max="14861" width="10.85546875" style="150" customWidth="1"/>
    <col min="14862" max="14863" width="10.7109375" style="150" customWidth="1"/>
    <col min="14864" max="14864" width="9.140625" style="150"/>
    <col min="14865" max="14865" width="12.85546875" style="150" customWidth="1"/>
    <col min="14866" max="14866" width="23.42578125" style="150" customWidth="1"/>
    <col min="14867" max="14868" width="9.140625" style="150"/>
    <col min="14869" max="14869" width="10.5703125" style="150" bestFit="1" customWidth="1"/>
    <col min="14870" max="14870" width="11.28515625" style="150" customWidth="1"/>
    <col min="14871" max="15101" width="9.140625" style="150"/>
    <col min="15102" max="15102" width="83" style="150" customWidth="1"/>
    <col min="15103" max="15103" width="14.28515625" style="150" customWidth="1"/>
    <col min="15104" max="15104" width="15.28515625" style="150" customWidth="1"/>
    <col min="15105" max="15105" width="12.28515625" style="150" customWidth="1"/>
    <col min="15106" max="15106" width="10.28515625" style="150" customWidth="1"/>
    <col min="15107" max="15107" width="8.7109375" style="150" customWidth="1"/>
    <col min="15108" max="15108" width="11" style="150" customWidth="1"/>
    <col min="15109" max="15109" width="9.42578125" style="150" customWidth="1"/>
    <col min="15110" max="15110" width="10.42578125" style="150" customWidth="1"/>
    <col min="15111" max="15111" width="12.28515625" style="150" customWidth="1"/>
    <col min="15112" max="15113" width="9.5703125" style="150" customWidth="1"/>
    <col min="15114" max="15114" width="12.7109375" style="150" customWidth="1"/>
    <col min="15115" max="15115" width="12.5703125" style="150" customWidth="1"/>
    <col min="15116" max="15116" width="11" style="150" customWidth="1"/>
    <col min="15117" max="15117" width="10.85546875" style="150" customWidth="1"/>
    <col min="15118" max="15119" width="10.7109375" style="150" customWidth="1"/>
    <col min="15120" max="15120" width="9.140625" style="150"/>
    <col min="15121" max="15121" width="12.85546875" style="150" customWidth="1"/>
    <col min="15122" max="15122" width="23.42578125" style="150" customWidth="1"/>
    <col min="15123" max="15124" width="9.140625" style="150"/>
    <col min="15125" max="15125" width="10.5703125" style="150" bestFit="1" customWidth="1"/>
    <col min="15126" max="15126" width="11.28515625" style="150" customWidth="1"/>
    <col min="15127" max="15357" width="9.140625" style="150"/>
    <col min="15358" max="15358" width="83" style="150" customWidth="1"/>
    <col min="15359" max="15359" width="14.28515625" style="150" customWidth="1"/>
    <col min="15360" max="15360" width="15.28515625" style="150" customWidth="1"/>
    <col min="15361" max="15361" width="12.28515625" style="150" customWidth="1"/>
    <col min="15362" max="15362" width="10.28515625" style="150" customWidth="1"/>
    <col min="15363" max="15363" width="8.7109375" style="150" customWidth="1"/>
    <col min="15364" max="15364" width="11" style="150" customWidth="1"/>
    <col min="15365" max="15365" width="9.42578125" style="150" customWidth="1"/>
    <col min="15366" max="15366" width="10.42578125" style="150" customWidth="1"/>
    <col min="15367" max="15367" width="12.28515625" style="150" customWidth="1"/>
    <col min="15368" max="15369" width="9.5703125" style="150" customWidth="1"/>
    <col min="15370" max="15370" width="12.7109375" style="150" customWidth="1"/>
    <col min="15371" max="15371" width="12.5703125" style="150" customWidth="1"/>
    <col min="15372" max="15372" width="11" style="150" customWidth="1"/>
    <col min="15373" max="15373" width="10.85546875" style="150" customWidth="1"/>
    <col min="15374" max="15375" width="10.7109375" style="150" customWidth="1"/>
    <col min="15376" max="15376" width="9.140625" style="150"/>
    <col min="15377" max="15377" width="12.85546875" style="150" customWidth="1"/>
    <col min="15378" max="15378" width="23.42578125" style="150" customWidth="1"/>
    <col min="15379" max="15380" width="9.140625" style="150"/>
    <col min="15381" max="15381" width="10.5703125" style="150" bestFit="1" customWidth="1"/>
    <col min="15382" max="15382" width="11.28515625" style="150" customWidth="1"/>
    <col min="15383" max="15613" width="9.140625" style="150"/>
    <col min="15614" max="15614" width="83" style="150" customWidth="1"/>
    <col min="15615" max="15615" width="14.28515625" style="150" customWidth="1"/>
    <col min="15616" max="15616" width="15.28515625" style="150" customWidth="1"/>
    <col min="15617" max="15617" width="12.28515625" style="150" customWidth="1"/>
    <col min="15618" max="15618" width="10.28515625" style="150" customWidth="1"/>
    <col min="15619" max="15619" width="8.7109375" style="150" customWidth="1"/>
    <col min="15620" max="15620" width="11" style="150" customWidth="1"/>
    <col min="15621" max="15621" width="9.42578125" style="150" customWidth="1"/>
    <col min="15622" max="15622" width="10.42578125" style="150" customWidth="1"/>
    <col min="15623" max="15623" width="12.28515625" style="150" customWidth="1"/>
    <col min="15624" max="15625" width="9.5703125" style="150" customWidth="1"/>
    <col min="15626" max="15626" width="12.7109375" style="150" customWidth="1"/>
    <col min="15627" max="15627" width="12.5703125" style="150" customWidth="1"/>
    <col min="15628" max="15628" width="11" style="150" customWidth="1"/>
    <col min="15629" max="15629" width="10.85546875" style="150" customWidth="1"/>
    <col min="15630" max="15631" width="10.7109375" style="150" customWidth="1"/>
    <col min="15632" max="15632" width="9.140625" style="150"/>
    <col min="15633" max="15633" width="12.85546875" style="150" customWidth="1"/>
    <col min="15634" max="15634" width="23.42578125" style="150" customWidth="1"/>
    <col min="15635" max="15636" width="9.140625" style="150"/>
    <col min="15637" max="15637" width="10.5703125" style="150" bestFit="1" customWidth="1"/>
    <col min="15638" max="15638" width="11.28515625" style="150" customWidth="1"/>
    <col min="15639" max="15869" width="9.140625" style="150"/>
    <col min="15870" max="15870" width="83" style="150" customWidth="1"/>
    <col min="15871" max="15871" width="14.28515625" style="150" customWidth="1"/>
    <col min="15872" max="15872" width="15.28515625" style="150" customWidth="1"/>
    <col min="15873" max="15873" width="12.28515625" style="150" customWidth="1"/>
    <col min="15874" max="15874" width="10.28515625" style="150" customWidth="1"/>
    <col min="15875" max="15875" width="8.7109375" style="150" customWidth="1"/>
    <col min="15876" max="15876" width="11" style="150" customWidth="1"/>
    <col min="15877" max="15877" width="9.42578125" style="150" customWidth="1"/>
    <col min="15878" max="15878" width="10.42578125" style="150" customWidth="1"/>
    <col min="15879" max="15879" width="12.28515625" style="150" customWidth="1"/>
    <col min="15880" max="15881" width="9.5703125" style="150" customWidth="1"/>
    <col min="15882" max="15882" width="12.7109375" style="150" customWidth="1"/>
    <col min="15883" max="15883" width="12.5703125" style="150" customWidth="1"/>
    <col min="15884" max="15884" width="11" style="150" customWidth="1"/>
    <col min="15885" max="15885" width="10.85546875" style="150" customWidth="1"/>
    <col min="15886" max="15887" width="10.7109375" style="150" customWidth="1"/>
    <col min="15888" max="15888" width="9.140625" style="150"/>
    <col min="15889" max="15889" width="12.85546875" style="150" customWidth="1"/>
    <col min="15890" max="15890" width="23.42578125" style="150" customWidth="1"/>
    <col min="15891" max="15892" width="9.140625" style="150"/>
    <col min="15893" max="15893" width="10.5703125" style="150" bestFit="1" customWidth="1"/>
    <col min="15894" max="15894" width="11.28515625" style="150" customWidth="1"/>
    <col min="15895" max="16125" width="9.140625" style="150"/>
    <col min="16126" max="16126" width="83" style="150" customWidth="1"/>
    <col min="16127" max="16127" width="14.28515625" style="150" customWidth="1"/>
    <col min="16128" max="16128" width="15.28515625" style="150" customWidth="1"/>
    <col min="16129" max="16129" width="12.28515625" style="150" customWidth="1"/>
    <col min="16130" max="16130" width="10.28515625" style="150" customWidth="1"/>
    <col min="16131" max="16131" width="8.7109375" style="150" customWidth="1"/>
    <col min="16132" max="16132" width="11" style="150" customWidth="1"/>
    <col min="16133" max="16133" width="9.42578125" style="150" customWidth="1"/>
    <col min="16134" max="16134" width="10.42578125" style="150" customWidth="1"/>
    <col min="16135" max="16135" width="12.28515625" style="150" customWidth="1"/>
    <col min="16136" max="16137" width="9.5703125" style="150" customWidth="1"/>
    <col min="16138" max="16138" width="12.7109375" style="150" customWidth="1"/>
    <col min="16139" max="16139" width="12.5703125" style="150" customWidth="1"/>
    <col min="16140" max="16140" width="11" style="150" customWidth="1"/>
    <col min="16141" max="16141" width="10.85546875" style="150" customWidth="1"/>
    <col min="16142" max="16143" width="10.7109375" style="150" customWidth="1"/>
    <col min="16144" max="16144" width="9.140625" style="150"/>
    <col min="16145" max="16145" width="12.85546875" style="150" customWidth="1"/>
    <col min="16146" max="16146" width="23.42578125" style="150" customWidth="1"/>
    <col min="16147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70" ht="45.75" customHeight="1" x14ac:dyDescent="0.35">
      <c r="A1" s="1567" t="s">
        <v>36</v>
      </c>
      <c r="B1" s="1567"/>
      <c r="C1" s="1567"/>
      <c r="D1" s="1567"/>
      <c r="E1" s="1567"/>
      <c r="F1" s="1567"/>
      <c r="G1" s="1567"/>
      <c r="H1" s="1567"/>
      <c r="I1" s="1567"/>
      <c r="J1" s="1567"/>
      <c r="K1" s="1567"/>
      <c r="L1" s="1567"/>
      <c r="M1" s="1567"/>
      <c r="N1" s="149"/>
      <c r="O1" s="149"/>
      <c r="P1" s="149"/>
      <c r="Q1" s="149"/>
    </row>
    <row r="2" spans="1:70" ht="29.25" customHeight="1" x14ac:dyDescent="0.35">
      <c r="A2" s="1568" t="s">
        <v>128</v>
      </c>
      <c r="B2" s="1568"/>
      <c r="C2" s="1568"/>
      <c r="D2" s="1568"/>
      <c r="E2" s="1568"/>
      <c r="F2" s="1568"/>
      <c r="G2" s="1568"/>
      <c r="H2" s="1568"/>
      <c r="I2" s="1568"/>
      <c r="J2" s="1568"/>
      <c r="K2" s="1568"/>
      <c r="L2" s="1568"/>
      <c r="M2" s="1568"/>
      <c r="N2" s="436"/>
      <c r="O2" s="436"/>
    </row>
    <row r="3" spans="1:70" ht="15" customHeight="1" thickBot="1" x14ac:dyDescent="0.4">
      <c r="A3" s="151"/>
    </row>
    <row r="4" spans="1:70" ht="33" customHeight="1" x14ac:dyDescent="0.35">
      <c r="A4" s="1570" t="s">
        <v>0</v>
      </c>
      <c r="B4" s="1573" t="s">
        <v>37</v>
      </c>
      <c r="C4" s="1574"/>
      <c r="D4" s="1575"/>
      <c r="E4" s="1573" t="s">
        <v>1</v>
      </c>
      <c r="F4" s="1574"/>
      <c r="G4" s="1575"/>
      <c r="H4" s="1573" t="s">
        <v>2</v>
      </c>
      <c r="I4" s="1574"/>
      <c r="J4" s="1575"/>
      <c r="K4" s="1579" t="s">
        <v>38</v>
      </c>
      <c r="L4" s="1580"/>
      <c r="M4" s="1581"/>
      <c r="N4" s="152"/>
      <c r="O4" s="152"/>
    </row>
    <row r="5" spans="1:70" ht="19.5" customHeight="1" thickBot="1" x14ac:dyDescent="0.4">
      <c r="A5" s="1571"/>
      <c r="B5" s="1576"/>
      <c r="C5" s="1577"/>
      <c r="D5" s="1578"/>
      <c r="E5" s="1576"/>
      <c r="F5" s="1577"/>
      <c r="G5" s="1578"/>
      <c r="H5" s="1576"/>
      <c r="I5" s="1577"/>
      <c r="J5" s="1578"/>
      <c r="K5" s="1582"/>
      <c r="L5" s="1583"/>
      <c r="M5" s="1584"/>
      <c r="N5" s="152"/>
      <c r="O5" s="152"/>
    </row>
    <row r="6" spans="1:70" ht="50.25" customHeight="1" thickBot="1" x14ac:dyDescent="0.4">
      <c r="A6" s="1572"/>
      <c r="B6" s="153" t="s">
        <v>4</v>
      </c>
      <c r="C6" s="154" t="s">
        <v>58</v>
      </c>
      <c r="D6" s="155" t="s">
        <v>6</v>
      </c>
      <c r="E6" s="153" t="s">
        <v>4</v>
      </c>
      <c r="F6" s="154" t="s">
        <v>58</v>
      </c>
      <c r="G6" s="155" t="s">
        <v>6</v>
      </c>
      <c r="H6" s="153" t="s">
        <v>4</v>
      </c>
      <c r="I6" s="154" t="s">
        <v>58</v>
      </c>
      <c r="J6" s="155" t="s">
        <v>6</v>
      </c>
      <c r="K6" s="153" t="s">
        <v>4</v>
      </c>
      <c r="L6" s="154" t="s">
        <v>58</v>
      </c>
      <c r="M6" s="156" t="s">
        <v>6</v>
      </c>
      <c r="N6" s="152"/>
      <c r="O6" s="152"/>
    </row>
    <row r="7" spans="1:70" ht="30.75" customHeight="1" thickBot="1" x14ac:dyDescent="0.4">
      <c r="A7" s="1096" t="s">
        <v>7</v>
      </c>
      <c r="B7" s="1025"/>
      <c r="C7" s="1026"/>
      <c r="D7" s="1027"/>
      <c r="E7" s="279"/>
      <c r="F7" s="1097"/>
      <c r="G7" s="1028"/>
      <c r="H7" s="1025"/>
      <c r="I7" s="1026"/>
      <c r="J7" s="1027"/>
      <c r="K7" s="1025"/>
      <c r="L7" s="1026"/>
      <c r="M7" s="1027"/>
      <c r="N7" s="152"/>
      <c r="O7" s="152"/>
    </row>
    <row r="8" spans="1:70" s="159" customFormat="1" ht="27" customHeight="1" x14ac:dyDescent="0.25">
      <c r="A8" s="1105" t="s">
        <v>39</v>
      </c>
      <c r="B8" s="1063">
        <v>3</v>
      </c>
      <c r="C8" s="1064">
        <v>0</v>
      </c>
      <c r="D8" s="1092">
        <v>3</v>
      </c>
      <c r="E8" s="1106">
        <v>4</v>
      </c>
      <c r="F8" s="1107">
        <v>0</v>
      </c>
      <c r="G8" s="1094">
        <v>4</v>
      </c>
      <c r="H8" s="1108">
        <v>2</v>
      </c>
      <c r="I8" s="1107">
        <v>0</v>
      </c>
      <c r="J8" s="1092">
        <v>2</v>
      </c>
      <c r="K8" s="1109">
        <f>B8+E8+H8</f>
        <v>9</v>
      </c>
      <c r="L8" s="1109">
        <f t="shared" ref="L8:M8" si="0">C8+F8+I8</f>
        <v>0</v>
      </c>
      <c r="M8" s="1120">
        <f t="shared" si="0"/>
        <v>9</v>
      </c>
      <c r="N8" s="157"/>
      <c r="O8" s="157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</row>
    <row r="9" spans="1:70" s="160" customFormat="1" ht="28.5" customHeight="1" thickBot="1" x14ac:dyDescent="0.3">
      <c r="A9" s="1053" t="s">
        <v>40</v>
      </c>
      <c r="B9" s="1056">
        <v>5</v>
      </c>
      <c r="C9" s="1057">
        <v>0</v>
      </c>
      <c r="D9" s="1058">
        <v>5</v>
      </c>
      <c r="E9" s="1059">
        <v>6</v>
      </c>
      <c r="F9" s="1060">
        <v>0</v>
      </c>
      <c r="G9" s="1061">
        <v>6</v>
      </c>
      <c r="H9" s="1062">
        <v>8</v>
      </c>
      <c r="I9" s="1060">
        <v>0</v>
      </c>
      <c r="J9" s="1058">
        <v>8</v>
      </c>
      <c r="K9" s="1068">
        <f t="shared" ref="K9:K10" si="1">B9+E9+H9</f>
        <v>19</v>
      </c>
      <c r="L9" s="1068">
        <f t="shared" ref="L9:L10" si="2">C9+F9+I9</f>
        <v>0</v>
      </c>
      <c r="M9" s="1121">
        <f t="shared" ref="M9:M10" si="3">D9+G9+J9</f>
        <v>19</v>
      </c>
      <c r="N9" s="157"/>
      <c r="O9" s="157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</row>
    <row r="10" spans="1:70" ht="36.75" customHeight="1" thickBot="1" x14ac:dyDescent="0.4">
      <c r="A10" s="480" t="s">
        <v>8</v>
      </c>
      <c r="B10" s="1063">
        <v>8</v>
      </c>
      <c r="C10" s="1064">
        <v>0</v>
      </c>
      <c r="D10" s="1065">
        <v>8</v>
      </c>
      <c r="E10" s="1066">
        <v>10</v>
      </c>
      <c r="F10" s="1064">
        <v>0</v>
      </c>
      <c r="G10" s="1067">
        <v>10</v>
      </c>
      <c r="H10" s="1063">
        <v>10</v>
      </c>
      <c r="I10" s="1064">
        <v>0</v>
      </c>
      <c r="J10" s="1065">
        <v>10</v>
      </c>
      <c r="K10" s="1038">
        <f t="shared" si="1"/>
        <v>28</v>
      </c>
      <c r="L10" s="1038">
        <f t="shared" si="2"/>
        <v>0</v>
      </c>
      <c r="M10" s="1095">
        <f t="shared" si="3"/>
        <v>28</v>
      </c>
      <c r="N10" s="161"/>
      <c r="O10" s="161"/>
    </row>
    <row r="11" spans="1:70" s="158" customFormat="1" ht="24.75" customHeight="1" thickBot="1" x14ac:dyDescent="0.3">
      <c r="A11" s="480" t="s">
        <v>9</v>
      </c>
      <c r="B11" s="1030"/>
      <c r="C11" s="1031"/>
      <c r="D11" s="1032"/>
      <c r="E11" s="1033"/>
      <c r="F11" s="1031"/>
      <c r="G11" s="1034"/>
      <c r="H11" s="1030"/>
      <c r="I11" s="1031"/>
      <c r="J11" s="1032"/>
      <c r="K11" s="1110"/>
      <c r="L11" s="1111"/>
      <c r="M11" s="1112"/>
      <c r="N11" s="157"/>
      <c r="O11" s="157"/>
    </row>
    <row r="12" spans="1:70" ht="31.5" customHeight="1" thickBot="1" x14ac:dyDescent="0.4">
      <c r="A12" s="1113" t="s">
        <v>10</v>
      </c>
      <c r="B12" s="1035"/>
      <c r="C12" s="1036"/>
      <c r="D12" s="1032"/>
      <c r="E12" s="1037"/>
      <c r="F12" s="1036"/>
      <c r="G12" s="1034"/>
      <c r="H12" s="1035"/>
      <c r="I12" s="1036"/>
      <c r="J12" s="1032"/>
      <c r="K12" s="1114"/>
      <c r="L12" s="1115"/>
      <c r="M12" s="1116"/>
      <c r="N12" s="161"/>
      <c r="O12" s="161"/>
    </row>
    <row r="13" spans="1:70" ht="25.5" x14ac:dyDescent="0.35">
      <c r="A13" s="1105" t="s">
        <v>39</v>
      </c>
      <c r="B13" s="1091">
        <v>3</v>
      </c>
      <c r="C13" s="1064">
        <v>0</v>
      </c>
      <c r="D13" s="1092">
        <v>3</v>
      </c>
      <c r="E13" s="1093">
        <v>4</v>
      </c>
      <c r="F13" s="1064">
        <v>0</v>
      </c>
      <c r="G13" s="1094">
        <v>4</v>
      </c>
      <c r="H13" s="1091">
        <v>2</v>
      </c>
      <c r="I13" s="1064">
        <v>0</v>
      </c>
      <c r="J13" s="1092">
        <v>2</v>
      </c>
      <c r="K13" s="1117">
        <f>B13+E13+H13</f>
        <v>9</v>
      </c>
      <c r="L13" s="1117">
        <f t="shared" ref="L13:L14" si="4">C13+F13+I13</f>
        <v>0</v>
      </c>
      <c r="M13" s="1122">
        <f t="shared" ref="M13:M14" si="5">D13+G13+J13</f>
        <v>9</v>
      </c>
      <c r="N13" s="161"/>
      <c r="O13" s="161"/>
    </row>
    <row r="14" spans="1:70" s="160" customFormat="1" ht="24" thickBot="1" x14ac:dyDescent="0.3">
      <c r="A14" s="1118" t="s">
        <v>40</v>
      </c>
      <c r="B14" s="1085">
        <v>5</v>
      </c>
      <c r="C14" s="1086">
        <v>0</v>
      </c>
      <c r="D14" s="1087">
        <v>5</v>
      </c>
      <c r="E14" s="1088">
        <v>5</v>
      </c>
      <c r="F14" s="1089">
        <v>0</v>
      </c>
      <c r="G14" s="1090">
        <v>5</v>
      </c>
      <c r="H14" s="1085">
        <v>8</v>
      </c>
      <c r="I14" s="1089">
        <v>0</v>
      </c>
      <c r="J14" s="1087">
        <v>8</v>
      </c>
      <c r="K14" s="1119">
        <f t="shared" ref="K14" si="6">B14+E14+H14</f>
        <v>18</v>
      </c>
      <c r="L14" s="1119">
        <f t="shared" si="4"/>
        <v>0</v>
      </c>
      <c r="M14" s="1123">
        <f t="shared" si="5"/>
        <v>18</v>
      </c>
      <c r="N14" s="157"/>
      <c r="O14" s="157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</row>
    <row r="15" spans="1:70" ht="30.75" customHeight="1" thickBot="1" x14ac:dyDescent="0.4">
      <c r="A15" s="1098" t="s">
        <v>8</v>
      </c>
      <c r="B15" s="1099">
        <f t="shared" ref="B15:J15" si="7">SUM(B13:B14)</f>
        <v>8</v>
      </c>
      <c r="C15" s="1100">
        <f t="shared" si="7"/>
        <v>0</v>
      </c>
      <c r="D15" s="1101">
        <f t="shared" si="7"/>
        <v>8</v>
      </c>
      <c r="E15" s="1102">
        <f t="shared" si="7"/>
        <v>9</v>
      </c>
      <c r="F15" s="1100">
        <f t="shared" si="7"/>
        <v>0</v>
      </c>
      <c r="G15" s="1103">
        <f t="shared" si="7"/>
        <v>9</v>
      </c>
      <c r="H15" s="1099">
        <f t="shared" si="7"/>
        <v>10</v>
      </c>
      <c r="I15" s="1100">
        <f t="shared" si="7"/>
        <v>0</v>
      </c>
      <c r="J15" s="1101">
        <f t="shared" si="7"/>
        <v>10</v>
      </c>
      <c r="K15" s="1104">
        <f t="shared" ref="K15" si="8">B15+E15+H15</f>
        <v>27</v>
      </c>
      <c r="L15" s="1104">
        <f t="shared" ref="L15" si="9">C15+F15+I15</f>
        <v>0</v>
      </c>
      <c r="M15" s="1124">
        <f t="shared" ref="M15" si="10">D15+G15+J15</f>
        <v>27</v>
      </c>
      <c r="N15" s="161"/>
      <c r="O15" s="161"/>
    </row>
    <row r="16" spans="1:70" ht="28.5" customHeight="1" thickBot="1" x14ac:dyDescent="0.4">
      <c r="A16" s="1055" t="s">
        <v>34</v>
      </c>
      <c r="B16" s="1069">
        <v>0</v>
      </c>
      <c r="C16" s="1070">
        <v>0</v>
      </c>
      <c r="D16" s="1071">
        <v>0</v>
      </c>
      <c r="E16" s="1072">
        <v>0</v>
      </c>
      <c r="F16" s="1073">
        <v>0</v>
      </c>
      <c r="G16" s="1074">
        <v>0</v>
      </c>
      <c r="H16" s="1075">
        <v>0</v>
      </c>
      <c r="I16" s="1073">
        <v>0</v>
      </c>
      <c r="J16" s="1076">
        <v>0</v>
      </c>
      <c r="K16" s="1077">
        <v>0</v>
      </c>
      <c r="L16" s="1029">
        <v>0</v>
      </c>
      <c r="M16" s="1125">
        <v>0</v>
      </c>
      <c r="N16" s="161"/>
      <c r="O16" s="161"/>
    </row>
    <row r="17" spans="1:70" s="159" customFormat="1" ht="30.75" customHeight="1" x14ac:dyDescent="0.25">
      <c r="A17" s="1054" t="s">
        <v>39</v>
      </c>
      <c r="B17" s="1078">
        <v>0</v>
      </c>
      <c r="C17" s="1079">
        <v>0</v>
      </c>
      <c r="D17" s="1080">
        <v>0</v>
      </c>
      <c r="E17" s="1081">
        <v>0</v>
      </c>
      <c r="F17" s="1082">
        <v>0</v>
      </c>
      <c r="G17" s="1083">
        <v>0</v>
      </c>
      <c r="H17" s="1078">
        <v>0</v>
      </c>
      <c r="I17" s="1082">
        <v>0</v>
      </c>
      <c r="J17" s="1080">
        <v>0</v>
      </c>
      <c r="K17" s="1084">
        <v>0</v>
      </c>
      <c r="L17" s="1039">
        <v>0</v>
      </c>
      <c r="M17" s="1040">
        <v>0</v>
      </c>
      <c r="N17" s="157"/>
      <c r="O17" s="157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</row>
    <row r="18" spans="1:70" s="160" customFormat="1" ht="32.25" customHeight="1" thickBot="1" x14ac:dyDescent="0.3">
      <c r="A18" s="481" t="s">
        <v>40</v>
      </c>
      <c r="B18" s="1085">
        <v>0</v>
      </c>
      <c r="C18" s="1086">
        <v>0</v>
      </c>
      <c r="D18" s="1087">
        <v>0</v>
      </c>
      <c r="E18" s="1088">
        <v>1</v>
      </c>
      <c r="F18" s="1089">
        <v>0</v>
      </c>
      <c r="G18" s="1090">
        <v>1</v>
      </c>
      <c r="H18" s="1085">
        <v>0</v>
      </c>
      <c r="I18" s="1089">
        <v>0</v>
      </c>
      <c r="J18" s="1087">
        <v>0</v>
      </c>
      <c r="K18" s="1041">
        <v>1</v>
      </c>
      <c r="L18" s="1042">
        <v>0</v>
      </c>
      <c r="M18" s="1126">
        <v>1</v>
      </c>
      <c r="N18" s="157"/>
      <c r="O18" s="157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</row>
    <row r="19" spans="1:70" ht="36" customHeight="1" thickBot="1" x14ac:dyDescent="0.4">
      <c r="A19" s="478" t="s">
        <v>14</v>
      </c>
      <c r="B19" s="1043">
        <f t="shared" ref="B19:M19" si="11">SUM(B17:B18)</f>
        <v>0</v>
      </c>
      <c r="C19" s="1043">
        <f t="shared" si="11"/>
        <v>0</v>
      </c>
      <c r="D19" s="1044">
        <f t="shared" si="11"/>
        <v>0</v>
      </c>
      <c r="E19" s="1045">
        <f t="shared" si="11"/>
        <v>1</v>
      </c>
      <c r="F19" s="1043">
        <f t="shared" si="11"/>
        <v>0</v>
      </c>
      <c r="G19" s="1043">
        <f t="shared" si="11"/>
        <v>1</v>
      </c>
      <c r="H19" s="1043">
        <f t="shared" si="11"/>
        <v>0</v>
      </c>
      <c r="I19" s="1043">
        <f t="shared" si="11"/>
        <v>0</v>
      </c>
      <c r="J19" s="1044">
        <f t="shared" si="11"/>
        <v>0</v>
      </c>
      <c r="K19" s="1046">
        <f t="shared" si="11"/>
        <v>1</v>
      </c>
      <c r="L19" s="1046">
        <f t="shared" si="11"/>
        <v>0</v>
      </c>
      <c r="M19" s="1047">
        <f t="shared" si="11"/>
        <v>1</v>
      </c>
      <c r="N19" s="162"/>
      <c r="O19" s="162"/>
    </row>
    <row r="20" spans="1:70" ht="30" customHeight="1" thickBot="1" x14ac:dyDescent="0.4">
      <c r="A20" s="482" t="s">
        <v>15</v>
      </c>
      <c r="B20" s="1048">
        <f>B15</f>
        <v>8</v>
      </c>
      <c r="C20" s="1048">
        <f t="shared" ref="C20:M20" si="12">C15</f>
        <v>0</v>
      </c>
      <c r="D20" s="1048">
        <f t="shared" si="12"/>
        <v>8</v>
      </c>
      <c r="E20" s="1048">
        <f t="shared" si="12"/>
        <v>9</v>
      </c>
      <c r="F20" s="1048">
        <f t="shared" si="12"/>
        <v>0</v>
      </c>
      <c r="G20" s="1048">
        <f t="shared" si="12"/>
        <v>9</v>
      </c>
      <c r="H20" s="1048">
        <f t="shared" si="12"/>
        <v>10</v>
      </c>
      <c r="I20" s="1048">
        <f t="shared" si="12"/>
        <v>0</v>
      </c>
      <c r="J20" s="1048">
        <f t="shared" si="12"/>
        <v>10</v>
      </c>
      <c r="K20" s="1048">
        <f t="shared" si="12"/>
        <v>27</v>
      </c>
      <c r="L20" s="1048">
        <f t="shared" si="12"/>
        <v>0</v>
      </c>
      <c r="M20" s="1049">
        <f t="shared" si="12"/>
        <v>27</v>
      </c>
      <c r="N20" s="163"/>
      <c r="O20" s="163"/>
    </row>
    <row r="21" spans="1:70" ht="45.75" thickBot="1" x14ac:dyDescent="0.4">
      <c r="A21" s="482" t="s">
        <v>16</v>
      </c>
      <c r="B21" s="1048">
        <v>0</v>
      </c>
      <c r="C21" s="1048">
        <f>C19</f>
        <v>0</v>
      </c>
      <c r="D21" s="1049">
        <v>0</v>
      </c>
      <c r="E21" s="1050">
        <v>1</v>
      </c>
      <c r="F21" s="1048">
        <f>F19</f>
        <v>0</v>
      </c>
      <c r="G21" s="1051">
        <v>1</v>
      </c>
      <c r="H21" s="1048">
        <f>H19</f>
        <v>0</v>
      </c>
      <c r="I21" s="1048">
        <f>I19</f>
        <v>0</v>
      </c>
      <c r="J21" s="1049">
        <f>J19</f>
        <v>0</v>
      </c>
      <c r="K21" s="1052">
        <v>1</v>
      </c>
      <c r="L21" s="1052">
        <f>L19</f>
        <v>0</v>
      </c>
      <c r="M21" s="1127">
        <v>1</v>
      </c>
      <c r="N21" s="163"/>
      <c r="O21" s="163"/>
    </row>
    <row r="22" spans="1:70" ht="33" customHeight="1" thickBot="1" x14ac:dyDescent="0.4">
      <c r="A22" s="479" t="s">
        <v>17</v>
      </c>
      <c r="B22" s="1024">
        <f>B19+B20</f>
        <v>8</v>
      </c>
      <c r="C22" s="1024">
        <f t="shared" ref="C22:M22" si="13">C19+C20</f>
        <v>0</v>
      </c>
      <c r="D22" s="1024">
        <f t="shared" si="13"/>
        <v>8</v>
      </c>
      <c r="E22" s="1024">
        <f t="shared" si="13"/>
        <v>10</v>
      </c>
      <c r="F22" s="1024">
        <f t="shared" si="13"/>
        <v>0</v>
      </c>
      <c r="G22" s="1024">
        <f t="shared" si="13"/>
        <v>10</v>
      </c>
      <c r="H22" s="1024">
        <f t="shared" si="13"/>
        <v>10</v>
      </c>
      <c r="I22" s="1024">
        <f t="shared" si="13"/>
        <v>0</v>
      </c>
      <c r="J22" s="1024">
        <f t="shared" si="13"/>
        <v>10</v>
      </c>
      <c r="K22" s="1024">
        <f t="shared" si="13"/>
        <v>28</v>
      </c>
      <c r="L22" s="1024">
        <f t="shared" si="13"/>
        <v>0</v>
      </c>
      <c r="M22" s="582">
        <f t="shared" si="13"/>
        <v>28</v>
      </c>
      <c r="N22" s="163"/>
      <c r="O22" s="163"/>
    </row>
    <row r="23" spans="1:70" ht="24.75" customHeight="1" x14ac:dyDescent="0.35">
      <c r="A23" s="161"/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</row>
    <row r="24" spans="1:70" ht="25.5" hidden="1" customHeight="1" x14ac:dyDescent="0.35">
      <c r="A24" s="161"/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70" ht="25.5" x14ac:dyDescent="0.35">
      <c r="A25" s="161"/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</row>
    <row r="26" spans="1:70" ht="30.75" customHeight="1" x14ac:dyDescent="0.35">
      <c r="A26" s="1569"/>
      <c r="B26" s="1569"/>
      <c r="C26" s="1569"/>
      <c r="D26" s="1569"/>
      <c r="E26" s="1569"/>
      <c r="F26" s="1569"/>
      <c r="G26" s="1569"/>
      <c r="H26" s="1569"/>
      <c r="I26" s="1569"/>
      <c r="J26" s="1569"/>
      <c r="K26" s="1569"/>
      <c r="L26" s="1569"/>
      <c r="M26" s="1569"/>
    </row>
    <row r="27" spans="1:70" ht="25.5" x14ac:dyDescent="0.35"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70" ht="45" customHeight="1" x14ac:dyDescent="0.35"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zoomScale="40" zoomScaleNormal="40" workbookViewId="0">
      <selection activeCell="Z24" sqref="Z24"/>
    </sheetView>
  </sheetViews>
  <sheetFormatPr defaultRowHeight="26.25" x14ac:dyDescent="0.4"/>
  <cols>
    <col min="1" max="1" width="84.85546875" style="484" customWidth="1"/>
    <col min="2" max="15" width="10.85546875" style="484" customWidth="1"/>
    <col min="16" max="16" width="10.85546875" style="485" customWidth="1"/>
    <col min="17" max="20" width="9.140625" style="484"/>
    <col min="21" max="21" width="10.5703125" style="484" bestFit="1" customWidth="1"/>
    <col min="22" max="22" width="11.28515625" style="484" customWidth="1"/>
    <col min="23" max="256" width="9.140625" style="484"/>
    <col min="257" max="257" width="84.85546875" style="484" customWidth="1"/>
    <col min="258" max="272" width="10.85546875" style="484" customWidth="1"/>
    <col min="273" max="276" width="9.140625" style="484"/>
    <col min="277" max="277" width="10.5703125" style="484" bestFit="1" customWidth="1"/>
    <col min="278" max="278" width="11.28515625" style="484" customWidth="1"/>
    <col min="279" max="512" width="9.140625" style="484"/>
    <col min="513" max="513" width="84.85546875" style="484" customWidth="1"/>
    <col min="514" max="528" width="10.85546875" style="484" customWidth="1"/>
    <col min="529" max="532" width="9.140625" style="484"/>
    <col min="533" max="533" width="10.5703125" style="484" bestFit="1" customWidth="1"/>
    <col min="534" max="534" width="11.28515625" style="484" customWidth="1"/>
    <col min="535" max="768" width="9.140625" style="484"/>
    <col min="769" max="769" width="84.85546875" style="484" customWidth="1"/>
    <col min="770" max="784" width="10.85546875" style="484" customWidth="1"/>
    <col min="785" max="788" width="9.140625" style="484"/>
    <col min="789" max="789" width="10.5703125" style="484" bestFit="1" customWidth="1"/>
    <col min="790" max="790" width="11.28515625" style="484" customWidth="1"/>
    <col min="791" max="1024" width="9.140625" style="484"/>
    <col min="1025" max="1025" width="84.85546875" style="484" customWidth="1"/>
    <col min="1026" max="1040" width="10.85546875" style="484" customWidth="1"/>
    <col min="1041" max="1044" width="9.140625" style="484"/>
    <col min="1045" max="1045" width="10.5703125" style="484" bestFit="1" customWidth="1"/>
    <col min="1046" max="1046" width="11.28515625" style="484" customWidth="1"/>
    <col min="1047" max="1280" width="9.140625" style="484"/>
    <col min="1281" max="1281" width="84.85546875" style="484" customWidth="1"/>
    <col min="1282" max="1296" width="10.85546875" style="484" customWidth="1"/>
    <col min="1297" max="1300" width="9.140625" style="484"/>
    <col min="1301" max="1301" width="10.5703125" style="484" bestFit="1" customWidth="1"/>
    <col min="1302" max="1302" width="11.28515625" style="484" customWidth="1"/>
    <col min="1303" max="1536" width="9.140625" style="484"/>
    <col min="1537" max="1537" width="84.85546875" style="484" customWidth="1"/>
    <col min="1538" max="1552" width="10.85546875" style="484" customWidth="1"/>
    <col min="1553" max="1556" width="9.140625" style="484"/>
    <col min="1557" max="1557" width="10.5703125" style="484" bestFit="1" customWidth="1"/>
    <col min="1558" max="1558" width="11.28515625" style="484" customWidth="1"/>
    <col min="1559" max="1792" width="9.140625" style="484"/>
    <col min="1793" max="1793" width="84.85546875" style="484" customWidth="1"/>
    <col min="1794" max="1808" width="10.85546875" style="484" customWidth="1"/>
    <col min="1809" max="1812" width="9.140625" style="484"/>
    <col min="1813" max="1813" width="10.5703125" style="484" bestFit="1" customWidth="1"/>
    <col min="1814" max="1814" width="11.28515625" style="484" customWidth="1"/>
    <col min="1815" max="2048" width="9.140625" style="484"/>
    <col min="2049" max="2049" width="84.85546875" style="484" customWidth="1"/>
    <col min="2050" max="2064" width="10.85546875" style="484" customWidth="1"/>
    <col min="2065" max="2068" width="9.140625" style="484"/>
    <col min="2069" max="2069" width="10.5703125" style="484" bestFit="1" customWidth="1"/>
    <col min="2070" max="2070" width="11.28515625" style="484" customWidth="1"/>
    <col min="2071" max="2304" width="9.140625" style="484"/>
    <col min="2305" max="2305" width="84.85546875" style="484" customWidth="1"/>
    <col min="2306" max="2320" width="10.85546875" style="484" customWidth="1"/>
    <col min="2321" max="2324" width="9.140625" style="484"/>
    <col min="2325" max="2325" width="10.5703125" style="484" bestFit="1" customWidth="1"/>
    <col min="2326" max="2326" width="11.28515625" style="484" customWidth="1"/>
    <col min="2327" max="2560" width="9.140625" style="484"/>
    <col min="2561" max="2561" width="84.85546875" style="484" customWidth="1"/>
    <col min="2562" max="2576" width="10.85546875" style="484" customWidth="1"/>
    <col min="2577" max="2580" width="9.140625" style="484"/>
    <col min="2581" max="2581" width="10.5703125" style="484" bestFit="1" customWidth="1"/>
    <col min="2582" max="2582" width="11.28515625" style="484" customWidth="1"/>
    <col min="2583" max="2816" width="9.140625" style="484"/>
    <col min="2817" max="2817" width="84.85546875" style="484" customWidth="1"/>
    <col min="2818" max="2832" width="10.85546875" style="484" customWidth="1"/>
    <col min="2833" max="2836" width="9.140625" style="484"/>
    <col min="2837" max="2837" width="10.5703125" style="484" bestFit="1" customWidth="1"/>
    <col min="2838" max="2838" width="11.28515625" style="484" customWidth="1"/>
    <col min="2839" max="3072" width="9.140625" style="484"/>
    <col min="3073" max="3073" width="84.85546875" style="484" customWidth="1"/>
    <col min="3074" max="3088" width="10.85546875" style="484" customWidth="1"/>
    <col min="3089" max="3092" width="9.140625" style="484"/>
    <col min="3093" max="3093" width="10.5703125" style="484" bestFit="1" customWidth="1"/>
    <col min="3094" max="3094" width="11.28515625" style="484" customWidth="1"/>
    <col min="3095" max="3328" width="9.140625" style="484"/>
    <col min="3329" max="3329" width="84.85546875" style="484" customWidth="1"/>
    <col min="3330" max="3344" width="10.85546875" style="484" customWidth="1"/>
    <col min="3345" max="3348" width="9.140625" style="484"/>
    <col min="3349" max="3349" width="10.5703125" style="484" bestFit="1" customWidth="1"/>
    <col min="3350" max="3350" width="11.28515625" style="484" customWidth="1"/>
    <col min="3351" max="3584" width="9.140625" style="484"/>
    <col min="3585" max="3585" width="84.85546875" style="484" customWidth="1"/>
    <col min="3586" max="3600" width="10.85546875" style="484" customWidth="1"/>
    <col min="3601" max="3604" width="9.140625" style="484"/>
    <col min="3605" max="3605" width="10.5703125" style="484" bestFit="1" customWidth="1"/>
    <col min="3606" max="3606" width="11.28515625" style="484" customWidth="1"/>
    <col min="3607" max="3840" width="9.140625" style="484"/>
    <col min="3841" max="3841" width="84.85546875" style="484" customWidth="1"/>
    <col min="3842" max="3856" width="10.85546875" style="484" customWidth="1"/>
    <col min="3857" max="3860" width="9.140625" style="484"/>
    <col min="3861" max="3861" width="10.5703125" style="484" bestFit="1" customWidth="1"/>
    <col min="3862" max="3862" width="11.28515625" style="484" customWidth="1"/>
    <col min="3863" max="4096" width="9.140625" style="484"/>
    <col min="4097" max="4097" width="84.85546875" style="484" customWidth="1"/>
    <col min="4098" max="4112" width="10.85546875" style="484" customWidth="1"/>
    <col min="4113" max="4116" width="9.140625" style="484"/>
    <col min="4117" max="4117" width="10.5703125" style="484" bestFit="1" customWidth="1"/>
    <col min="4118" max="4118" width="11.28515625" style="484" customWidth="1"/>
    <col min="4119" max="4352" width="9.140625" style="484"/>
    <col min="4353" max="4353" width="84.85546875" style="484" customWidth="1"/>
    <col min="4354" max="4368" width="10.85546875" style="484" customWidth="1"/>
    <col min="4369" max="4372" width="9.140625" style="484"/>
    <col min="4373" max="4373" width="10.5703125" style="484" bestFit="1" customWidth="1"/>
    <col min="4374" max="4374" width="11.28515625" style="484" customWidth="1"/>
    <col min="4375" max="4608" width="9.140625" style="484"/>
    <col min="4609" max="4609" width="84.85546875" style="484" customWidth="1"/>
    <col min="4610" max="4624" width="10.85546875" style="484" customWidth="1"/>
    <col min="4625" max="4628" width="9.140625" style="484"/>
    <col min="4629" max="4629" width="10.5703125" style="484" bestFit="1" customWidth="1"/>
    <col min="4630" max="4630" width="11.28515625" style="484" customWidth="1"/>
    <col min="4631" max="4864" width="9.140625" style="484"/>
    <col min="4865" max="4865" width="84.85546875" style="484" customWidth="1"/>
    <col min="4866" max="4880" width="10.85546875" style="484" customWidth="1"/>
    <col min="4881" max="4884" width="9.140625" style="484"/>
    <col min="4885" max="4885" width="10.5703125" style="484" bestFit="1" customWidth="1"/>
    <col min="4886" max="4886" width="11.28515625" style="484" customWidth="1"/>
    <col min="4887" max="5120" width="9.140625" style="484"/>
    <col min="5121" max="5121" width="84.85546875" style="484" customWidth="1"/>
    <col min="5122" max="5136" width="10.85546875" style="484" customWidth="1"/>
    <col min="5137" max="5140" width="9.140625" style="484"/>
    <col min="5141" max="5141" width="10.5703125" style="484" bestFit="1" customWidth="1"/>
    <col min="5142" max="5142" width="11.28515625" style="484" customWidth="1"/>
    <col min="5143" max="5376" width="9.140625" style="484"/>
    <col min="5377" max="5377" width="84.85546875" style="484" customWidth="1"/>
    <col min="5378" max="5392" width="10.85546875" style="484" customWidth="1"/>
    <col min="5393" max="5396" width="9.140625" style="484"/>
    <col min="5397" max="5397" width="10.5703125" style="484" bestFit="1" customWidth="1"/>
    <col min="5398" max="5398" width="11.28515625" style="484" customWidth="1"/>
    <col min="5399" max="5632" width="9.140625" style="484"/>
    <col min="5633" max="5633" width="84.85546875" style="484" customWidth="1"/>
    <col min="5634" max="5648" width="10.85546875" style="484" customWidth="1"/>
    <col min="5649" max="5652" width="9.140625" style="484"/>
    <col min="5653" max="5653" width="10.5703125" style="484" bestFit="1" customWidth="1"/>
    <col min="5654" max="5654" width="11.28515625" style="484" customWidth="1"/>
    <col min="5655" max="5888" width="9.140625" style="484"/>
    <col min="5889" max="5889" width="84.85546875" style="484" customWidth="1"/>
    <col min="5890" max="5904" width="10.85546875" style="484" customWidth="1"/>
    <col min="5905" max="5908" width="9.140625" style="484"/>
    <col min="5909" max="5909" width="10.5703125" style="484" bestFit="1" customWidth="1"/>
    <col min="5910" max="5910" width="11.28515625" style="484" customWidth="1"/>
    <col min="5911" max="6144" width="9.140625" style="484"/>
    <col min="6145" max="6145" width="84.85546875" style="484" customWidth="1"/>
    <col min="6146" max="6160" width="10.85546875" style="484" customWidth="1"/>
    <col min="6161" max="6164" width="9.140625" style="484"/>
    <col min="6165" max="6165" width="10.5703125" style="484" bestFit="1" customWidth="1"/>
    <col min="6166" max="6166" width="11.28515625" style="484" customWidth="1"/>
    <col min="6167" max="6400" width="9.140625" style="484"/>
    <col min="6401" max="6401" width="84.85546875" style="484" customWidth="1"/>
    <col min="6402" max="6416" width="10.85546875" style="484" customWidth="1"/>
    <col min="6417" max="6420" width="9.140625" style="484"/>
    <col min="6421" max="6421" width="10.5703125" style="484" bestFit="1" customWidth="1"/>
    <col min="6422" max="6422" width="11.28515625" style="484" customWidth="1"/>
    <col min="6423" max="6656" width="9.140625" style="484"/>
    <col min="6657" max="6657" width="84.85546875" style="484" customWidth="1"/>
    <col min="6658" max="6672" width="10.85546875" style="484" customWidth="1"/>
    <col min="6673" max="6676" width="9.140625" style="484"/>
    <col min="6677" max="6677" width="10.5703125" style="484" bestFit="1" customWidth="1"/>
    <col min="6678" max="6678" width="11.28515625" style="484" customWidth="1"/>
    <col min="6679" max="6912" width="9.140625" style="484"/>
    <col min="6913" max="6913" width="84.85546875" style="484" customWidth="1"/>
    <col min="6914" max="6928" width="10.85546875" style="484" customWidth="1"/>
    <col min="6929" max="6932" width="9.140625" style="484"/>
    <col min="6933" max="6933" width="10.5703125" style="484" bestFit="1" customWidth="1"/>
    <col min="6934" max="6934" width="11.28515625" style="484" customWidth="1"/>
    <col min="6935" max="7168" width="9.140625" style="484"/>
    <col min="7169" max="7169" width="84.85546875" style="484" customWidth="1"/>
    <col min="7170" max="7184" width="10.85546875" style="484" customWidth="1"/>
    <col min="7185" max="7188" width="9.140625" style="484"/>
    <col min="7189" max="7189" width="10.5703125" style="484" bestFit="1" customWidth="1"/>
    <col min="7190" max="7190" width="11.28515625" style="484" customWidth="1"/>
    <col min="7191" max="7424" width="9.140625" style="484"/>
    <col min="7425" max="7425" width="84.85546875" style="484" customWidth="1"/>
    <col min="7426" max="7440" width="10.85546875" style="484" customWidth="1"/>
    <col min="7441" max="7444" width="9.140625" style="484"/>
    <col min="7445" max="7445" width="10.5703125" style="484" bestFit="1" customWidth="1"/>
    <col min="7446" max="7446" width="11.28515625" style="484" customWidth="1"/>
    <col min="7447" max="7680" width="9.140625" style="484"/>
    <col min="7681" max="7681" width="84.85546875" style="484" customWidth="1"/>
    <col min="7682" max="7696" width="10.85546875" style="484" customWidth="1"/>
    <col min="7697" max="7700" width="9.140625" style="484"/>
    <col min="7701" max="7701" width="10.5703125" style="484" bestFit="1" customWidth="1"/>
    <col min="7702" max="7702" width="11.28515625" style="484" customWidth="1"/>
    <col min="7703" max="7936" width="9.140625" style="484"/>
    <col min="7937" max="7937" width="84.85546875" style="484" customWidth="1"/>
    <col min="7938" max="7952" width="10.85546875" style="484" customWidth="1"/>
    <col min="7953" max="7956" width="9.140625" style="484"/>
    <col min="7957" max="7957" width="10.5703125" style="484" bestFit="1" customWidth="1"/>
    <col min="7958" max="7958" width="11.28515625" style="484" customWidth="1"/>
    <col min="7959" max="8192" width="9.140625" style="484"/>
    <col min="8193" max="8193" width="84.85546875" style="484" customWidth="1"/>
    <col min="8194" max="8208" width="10.85546875" style="484" customWidth="1"/>
    <col min="8209" max="8212" width="9.140625" style="484"/>
    <col min="8213" max="8213" width="10.5703125" style="484" bestFit="1" customWidth="1"/>
    <col min="8214" max="8214" width="11.28515625" style="484" customWidth="1"/>
    <col min="8215" max="8448" width="9.140625" style="484"/>
    <col min="8449" max="8449" width="84.85546875" style="484" customWidth="1"/>
    <col min="8450" max="8464" width="10.85546875" style="484" customWidth="1"/>
    <col min="8465" max="8468" width="9.140625" style="484"/>
    <col min="8469" max="8469" width="10.5703125" style="484" bestFit="1" customWidth="1"/>
    <col min="8470" max="8470" width="11.28515625" style="484" customWidth="1"/>
    <col min="8471" max="8704" width="9.140625" style="484"/>
    <col min="8705" max="8705" width="84.85546875" style="484" customWidth="1"/>
    <col min="8706" max="8720" width="10.85546875" style="484" customWidth="1"/>
    <col min="8721" max="8724" width="9.140625" style="484"/>
    <col min="8725" max="8725" width="10.5703125" style="484" bestFit="1" customWidth="1"/>
    <col min="8726" max="8726" width="11.28515625" style="484" customWidth="1"/>
    <col min="8727" max="8960" width="9.140625" style="484"/>
    <col min="8961" max="8961" width="84.85546875" style="484" customWidth="1"/>
    <col min="8962" max="8976" width="10.85546875" style="484" customWidth="1"/>
    <col min="8977" max="8980" width="9.140625" style="484"/>
    <col min="8981" max="8981" width="10.5703125" style="484" bestFit="1" customWidth="1"/>
    <col min="8982" max="8982" width="11.28515625" style="484" customWidth="1"/>
    <col min="8983" max="9216" width="9.140625" style="484"/>
    <col min="9217" max="9217" width="84.85546875" style="484" customWidth="1"/>
    <col min="9218" max="9232" width="10.85546875" style="484" customWidth="1"/>
    <col min="9233" max="9236" width="9.140625" style="484"/>
    <col min="9237" max="9237" width="10.5703125" style="484" bestFit="1" customWidth="1"/>
    <col min="9238" max="9238" width="11.28515625" style="484" customWidth="1"/>
    <col min="9239" max="9472" width="9.140625" style="484"/>
    <col min="9473" max="9473" width="84.85546875" style="484" customWidth="1"/>
    <col min="9474" max="9488" width="10.85546875" style="484" customWidth="1"/>
    <col min="9489" max="9492" width="9.140625" style="484"/>
    <col min="9493" max="9493" width="10.5703125" style="484" bestFit="1" customWidth="1"/>
    <col min="9494" max="9494" width="11.28515625" style="484" customWidth="1"/>
    <col min="9495" max="9728" width="9.140625" style="484"/>
    <col min="9729" max="9729" width="84.85546875" style="484" customWidth="1"/>
    <col min="9730" max="9744" width="10.85546875" style="484" customWidth="1"/>
    <col min="9745" max="9748" width="9.140625" style="484"/>
    <col min="9749" max="9749" width="10.5703125" style="484" bestFit="1" customWidth="1"/>
    <col min="9750" max="9750" width="11.28515625" style="484" customWidth="1"/>
    <col min="9751" max="9984" width="9.140625" style="484"/>
    <col min="9985" max="9985" width="84.85546875" style="484" customWidth="1"/>
    <col min="9986" max="10000" width="10.85546875" style="484" customWidth="1"/>
    <col min="10001" max="10004" width="9.140625" style="484"/>
    <col min="10005" max="10005" width="10.5703125" style="484" bestFit="1" customWidth="1"/>
    <col min="10006" max="10006" width="11.28515625" style="484" customWidth="1"/>
    <col min="10007" max="10240" width="9.140625" style="484"/>
    <col min="10241" max="10241" width="84.85546875" style="484" customWidth="1"/>
    <col min="10242" max="10256" width="10.85546875" style="484" customWidth="1"/>
    <col min="10257" max="10260" width="9.140625" style="484"/>
    <col min="10261" max="10261" width="10.5703125" style="484" bestFit="1" customWidth="1"/>
    <col min="10262" max="10262" width="11.28515625" style="484" customWidth="1"/>
    <col min="10263" max="10496" width="9.140625" style="484"/>
    <col min="10497" max="10497" width="84.85546875" style="484" customWidth="1"/>
    <col min="10498" max="10512" width="10.85546875" style="484" customWidth="1"/>
    <col min="10513" max="10516" width="9.140625" style="484"/>
    <col min="10517" max="10517" width="10.5703125" style="484" bestFit="1" customWidth="1"/>
    <col min="10518" max="10518" width="11.28515625" style="484" customWidth="1"/>
    <col min="10519" max="10752" width="9.140625" style="484"/>
    <col min="10753" max="10753" width="84.85546875" style="484" customWidth="1"/>
    <col min="10754" max="10768" width="10.85546875" style="484" customWidth="1"/>
    <col min="10769" max="10772" width="9.140625" style="484"/>
    <col min="10773" max="10773" width="10.5703125" style="484" bestFit="1" customWidth="1"/>
    <col min="10774" max="10774" width="11.28515625" style="484" customWidth="1"/>
    <col min="10775" max="11008" width="9.140625" style="484"/>
    <col min="11009" max="11009" width="84.85546875" style="484" customWidth="1"/>
    <col min="11010" max="11024" width="10.85546875" style="484" customWidth="1"/>
    <col min="11025" max="11028" width="9.140625" style="484"/>
    <col min="11029" max="11029" width="10.5703125" style="484" bestFit="1" customWidth="1"/>
    <col min="11030" max="11030" width="11.28515625" style="484" customWidth="1"/>
    <col min="11031" max="11264" width="9.140625" style="484"/>
    <col min="11265" max="11265" width="84.85546875" style="484" customWidth="1"/>
    <col min="11266" max="11280" width="10.85546875" style="484" customWidth="1"/>
    <col min="11281" max="11284" width="9.140625" style="484"/>
    <col min="11285" max="11285" width="10.5703125" style="484" bestFit="1" customWidth="1"/>
    <col min="11286" max="11286" width="11.28515625" style="484" customWidth="1"/>
    <col min="11287" max="11520" width="9.140625" style="484"/>
    <col min="11521" max="11521" width="84.85546875" style="484" customWidth="1"/>
    <col min="11522" max="11536" width="10.85546875" style="484" customWidth="1"/>
    <col min="11537" max="11540" width="9.140625" style="484"/>
    <col min="11541" max="11541" width="10.5703125" style="484" bestFit="1" customWidth="1"/>
    <col min="11542" max="11542" width="11.28515625" style="484" customWidth="1"/>
    <col min="11543" max="11776" width="9.140625" style="484"/>
    <col min="11777" max="11777" width="84.85546875" style="484" customWidth="1"/>
    <col min="11778" max="11792" width="10.85546875" style="484" customWidth="1"/>
    <col min="11793" max="11796" width="9.140625" style="484"/>
    <col min="11797" max="11797" width="10.5703125" style="484" bestFit="1" customWidth="1"/>
    <col min="11798" max="11798" width="11.28515625" style="484" customWidth="1"/>
    <col min="11799" max="12032" width="9.140625" style="484"/>
    <col min="12033" max="12033" width="84.85546875" style="484" customWidth="1"/>
    <col min="12034" max="12048" width="10.85546875" style="484" customWidth="1"/>
    <col min="12049" max="12052" width="9.140625" style="484"/>
    <col min="12053" max="12053" width="10.5703125" style="484" bestFit="1" customWidth="1"/>
    <col min="12054" max="12054" width="11.28515625" style="484" customWidth="1"/>
    <col min="12055" max="12288" width="9.140625" style="484"/>
    <col min="12289" max="12289" width="84.85546875" style="484" customWidth="1"/>
    <col min="12290" max="12304" width="10.85546875" style="484" customWidth="1"/>
    <col min="12305" max="12308" width="9.140625" style="484"/>
    <col min="12309" max="12309" width="10.5703125" style="484" bestFit="1" customWidth="1"/>
    <col min="12310" max="12310" width="11.28515625" style="484" customWidth="1"/>
    <col min="12311" max="12544" width="9.140625" style="484"/>
    <col min="12545" max="12545" width="84.85546875" style="484" customWidth="1"/>
    <col min="12546" max="12560" width="10.85546875" style="484" customWidth="1"/>
    <col min="12561" max="12564" width="9.140625" style="484"/>
    <col min="12565" max="12565" width="10.5703125" style="484" bestFit="1" customWidth="1"/>
    <col min="12566" max="12566" width="11.28515625" style="484" customWidth="1"/>
    <col min="12567" max="12800" width="9.140625" style="484"/>
    <col min="12801" max="12801" width="84.85546875" style="484" customWidth="1"/>
    <col min="12802" max="12816" width="10.85546875" style="484" customWidth="1"/>
    <col min="12817" max="12820" width="9.140625" style="484"/>
    <col min="12821" max="12821" width="10.5703125" style="484" bestFit="1" customWidth="1"/>
    <col min="12822" max="12822" width="11.28515625" style="484" customWidth="1"/>
    <col min="12823" max="13056" width="9.140625" style="484"/>
    <col min="13057" max="13057" width="84.85546875" style="484" customWidth="1"/>
    <col min="13058" max="13072" width="10.85546875" style="484" customWidth="1"/>
    <col min="13073" max="13076" width="9.140625" style="484"/>
    <col min="13077" max="13077" width="10.5703125" style="484" bestFit="1" customWidth="1"/>
    <col min="13078" max="13078" width="11.28515625" style="484" customWidth="1"/>
    <col min="13079" max="13312" width="9.140625" style="484"/>
    <col min="13313" max="13313" width="84.85546875" style="484" customWidth="1"/>
    <col min="13314" max="13328" width="10.85546875" style="484" customWidth="1"/>
    <col min="13329" max="13332" width="9.140625" style="484"/>
    <col min="13333" max="13333" width="10.5703125" style="484" bestFit="1" customWidth="1"/>
    <col min="13334" max="13334" width="11.28515625" style="484" customWidth="1"/>
    <col min="13335" max="13568" width="9.140625" style="484"/>
    <col min="13569" max="13569" width="84.85546875" style="484" customWidth="1"/>
    <col min="13570" max="13584" width="10.85546875" style="484" customWidth="1"/>
    <col min="13585" max="13588" width="9.140625" style="484"/>
    <col min="13589" max="13589" width="10.5703125" style="484" bestFit="1" customWidth="1"/>
    <col min="13590" max="13590" width="11.28515625" style="484" customWidth="1"/>
    <col min="13591" max="13824" width="9.140625" style="484"/>
    <col min="13825" max="13825" width="84.85546875" style="484" customWidth="1"/>
    <col min="13826" max="13840" width="10.85546875" style="484" customWidth="1"/>
    <col min="13841" max="13844" width="9.140625" style="484"/>
    <col min="13845" max="13845" width="10.5703125" style="484" bestFit="1" customWidth="1"/>
    <col min="13846" max="13846" width="11.28515625" style="484" customWidth="1"/>
    <col min="13847" max="14080" width="9.140625" style="484"/>
    <col min="14081" max="14081" width="84.85546875" style="484" customWidth="1"/>
    <col min="14082" max="14096" width="10.85546875" style="484" customWidth="1"/>
    <col min="14097" max="14100" width="9.140625" style="484"/>
    <col min="14101" max="14101" width="10.5703125" style="484" bestFit="1" customWidth="1"/>
    <col min="14102" max="14102" width="11.28515625" style="484" customWidth="1"/>
    <col min="14103" max="14336" width="9.140625" style="484"/>
    <col min="14337" max="14337" width="84.85546875" style="484" customWidth="1"/>
    <col min="14338" max="14352" width="10.85546875" style="484" customWidth="1"/>
    <col min="14353" max="14356" width="9.140625" style="484"/>
    <col min="14357" max="14357" width="10.5703125" style="484" bestFit="1" customWidth="1"/>
    <col min="14358" max="14358" width="11.28515625" style="484" customWidth="1"/>
    <col min="14359" max="14592" width="9.140625" style="484"/>
    <col min="14593" max="14593" width="84.85546875" style="484" customWidth="1"/>
    <col min="14594" max="14608" width="10.85546875" style="484" customWidth="1"/>
    <col min="14609" max="14612" width="9.140625" style="484"/>
    <col min="14613" max="14613" width="10.5703125" style="484" bestFit="1" customWidth="1"/>
    <col min="14614" max="14614" width="11.28515625" style="484" customWidth="1"/>
    <col min="14615" max="14848" width="9.140625" style="484"/>
    <col min="14849" max="14849" width="84.85546875" style="484" customWidth="1"/>
    <col min="14850" max="14864" width="10.85546875" style="484" customWidth="1"/>
    <col min="14865" max="14868" width="9.140625" style="484"/>
    <col min="14869" max="14869" width="10.5703125" style="484" bestFit="1" customWidth="1"/>
    <col min="14870" max="14870" width="11.28515625" style="484" customWidth="1"/>
    <col min="14871" max="15104" width="9.140625" style="484"/>
    <col min="15105" max="15105" width="84.85546875" style="484" customWidth="1"/>
    <col min="15106" max="15120" width="10.85546875" style="484" customWidth="1"/>
    <col min="15121" max="15124" width="9.140625" style="484"/>
    <col min="15125" max="15125" width="10.5703125" style="484" bestFit="1" customWidth="1"/>
    <col min="15126" max="15126" width="11.28515625" style="484" customWidth="1"/>
    <col min="15127" max="15360" width="9.140625" style="484"/>
    <col min="15361" max="15361" width="84.85546875" style="484" customWidth="1"/>
    <col min="15362" max="15376" width="10.85546875" style="484" customWidth="1"/>
    <col min="15377" max="15380" width="9.140625" style="484"/>
    <col min="15381" max="15381" width="10.5703125" style="484" bestFit="1" customWidth="1"/>
    <col min="15382" max="15382" width="11.28515625" style="484" customWidth="1"/>
    <col min="15383" max="15616" width="9.140625" style="484"/>
    <col min="15617" max="15617" width="84.85546875" style="484" customWidth="1"/>
    <col min="15618" max="15632" width="10.85546875" style="484" customWidth="1"/>
    <col min="15633" max="15636" width="9.140625" style="484"/>
    <col min="15637" max="15637" width="10.5703125" style="484" bestFit="1" customWidth="1"/>
    <col min="15638" max="15638" width="11.28515625" style="484" customWidth="1"/>
    <col min="15639" max="15872" width="9.140625" style="484"/>
    <col min="15873" max="15873" width="84.85546875" style="484" customWidth="1"/>
    <col min="15874" max="15888" width="10.85546875" style="484" customWidth="1"/>
    <col min="15889" max="15892" width="9.140625" style="484"/>
    <col min="15893" max="15893" width="10.5703125" style="484" bestFit="1" customWidth="1"/>
    <col min="15894" max="15894" width="11.28515625" style="484" customWidth="1"/>
    <col min="15895" max="16128" width="9.140625" style="484"/>
    <col min="16129" max="16129" width="84.85546875" style="484" customWidth="1"/>
    <col min="16130" max="16144" width="10.85546875" style="484" customWidth="1"/>
    <col min="16145" max="16148" width="9.140625" style="484"/>
    <col min="16149" max="16149" width="10.5703125" style="484" bestFit="1" customWidth="1"/>
    <col min="16150" max="16150" width="11.28515625" style="484" customWidth="1"/>
    <col min="16151" max="16384" width="9.140625" style="484"/>
  </cols>
  <sheetData>
    <row r="1" spans="1:20" ht="57" customHeight="1" x14ac:dyDescent="0.4">
      <c r="A1" s="1588" t="s">
        <v>63</v>
      </c>
      <c r="B1" s="1588"/>
      <c r="C1" s="1588"/>
      <c r="D1" s="1588"/>
      <c r="E1" s="1588"/>
      <c r="F1" s="1588"/>
      <c r="G1" s="1588"/>
      <c r="H1" s="1588"/>
      <c r="I1" s="1588"/>
      <c r="J1" s="1588"/>
      <c r="K1" s="1588"/>
      <c r="L1" s="1588"/>
      <c r="M1" s="1588"/>
      <c r="N1" s="1588"/>
      <c r="O1" s="1588"/>
      <c r="P1" s="1588"/>
      <c r="Q1" s="483"/>
      <c r="R1" s="483"/>
      <c r="S1" s="483"/>
      <c r="T1" s="483"/>
    </row>
    <row r="2" spans="1:20" ht="32.25" customHeight="1" x14ac:dyDescent="0.4">
      <c r="A2" s="1023"/>
      <c r="B2" s="1023"/>
      <c r="C2" s="1023"/>
      <c r="D2" s="1023"/>
      <c r="E2" s="1023"/>
      <c r="F2" s="1023"/>
      <c r="G2" s="1023"/>
      <c r="H2" s="1023"/>
      <c r="I2" s="1023"/>
      <c r="J2" s="1023"/>
      <c r="K2" s="1023"/>
      <c r="L2" s="1023"/>
      <c r="M2" s="1023"/>
      <c r="N2" s="1023"/>
      <c r="O2" s="1023"/>
      <c r="P2" s="1023"/>
      <c r="Q2" s="483"/>
      <c r="R2" s="483"/>
      <c r="S2" s="483"/>
      <c r="T2" s="483"/>
    </row>
    <row r="3" spans="1:20" ht="38.25" customHeight="1" x14ac:dyDescent="0.4">
      <c r="A3" s="1588" t="s">
        <v>129</v>
      </c>
      <c r="B3" s="1588"/>
      <c r="C3" s="1588"/>
      <c r="D3" s="1588"/>
      <c r="E3" s="1588"/>
      <c r="F3" s="1588"/>
      <c r="G3" s="1588"/>
      <c r="H3" s="1588"/>
      <c r="I3" s="1588"/>
      <c r="J3" s="1588"/>
      <c r="K3" s="1588"/>
      <c r="L3" s="1588"/>
      <c r="M3" s="1588"/>
      <c r="N3" s="1588"/>
      <c r="O3" s="1588"/>
      <c r="P3" s="1588"/>
      <c r="Q3" s="483"/>
      <c r="R3" s="483"/>
      <c r="S3" s="483"/>
      <c r="T3" s="483"/>
    </row>
    <row r="4" spans="1:20" ht="33" customHeight="1" thickBot="1" x14ac:dyDescent="0.45">
      <c r="A4" s="1023"/>
    </row>
    <row r="5" spans="1:20" ht="33" customHeight="1" x14ac:dyDescent="0.4">
      <c r="A5" s="1592" t="s">
        <v>0</v>
      </c>
      <c r="B5" s="1589" t="s">
        <v>18</v>
      </c>
      <c r="C5" s="1590"/>
      <c r="D5" s="1591"/>
      <c r="E5" s="1589" t="s">
        <v>19</v>
      </c>
      <c r="F5" s="1590"/>
      <c r="G5" s="1591"/>
      <c r="H5" s="1589" t="s">
        <v>20</v>
      </c>
      <c r="I5" s="1590"/>
      <c r="J5" s="1591"/>
      <c r="K5" s="1589" t="s">
        <v>21</v>
      </c>
      <c r="L5" s="1590"/>
      <c r="M5" s="1591"/>
      <c r="N5" s="1595" t="s">
        <v>25</v>
      </c>
      <c r="O5" s="1596"/>
      <c r="P5" s="1597"/>
    </row>
    <row r="6" spans="1:20" ht="33" customHeight="1" x14ac:dyDescent="0.4">
      <c r="A6" s="1593"/>
      <c r="B6" s="1585" t="s">
        <v>23</v>
      </c>
      <c r="C6" s="1586"/>
      <c r="D6" s="1587"/>
      <c r="E6" s="1585" t="s">
        <v>23</v>
      </c>
      <c r="F6" s="1586"/>
      <c r="G6" s="1587"/>
      <c r="H6" s="1585" t="s">
        <v>23</v>
      </c>
      <c r="I6" s="1586"/>
      <c r="J6" s="1587"/>
      <c r="K6" s="1585" t="s">
        <v>23</v>
      </c>
      <c r="L6" s="1586"/>
      <c r="M6" s="1587"/>
      <c r="N6" s="1598"/>
      <c r="O6" s="1586"/>
      <c r="P6" s="1587"/>
    </row>
    <row r="7" spans="1:20" ht="99.75" customHeight="1" thickBot="1" x14ac:dyDescent="0.45">
      <c r="A7" s="1594"/>
      <c r="B7" s="1128" t="s">
        <v>4</v>
      </c>
      <c r="C7" s="1129" t="s">
        <v>5</v>
      </c>
      <c r="D7" s="1130" t="s">
        <v>6</v>
      </c>
      <c r="E7" s="1128" t="s">
        <v>4</v>
      </c>
      <c r="F7" s="1129" t="s">
        <v>5</v>
      </c>
      <c r="G7" s="1130" t="s">
        <v>6</v>
      </c>
      <c r="H7" s="1128" t="s">
        <v>4</v>
      </c>
      <c r="I7" s="1129" t="s">
        <v>5</v>
      </c>
      <c r="J7" s="1130" t="s">
        <v>6</v>
      </c>
      <c r="K7" s="1128" t="s">
        <v>4</v>
      </c>
      <c r="L7" s="1129" t="s">
        <v>5</v>
      </c>
      <c r="M7" s="1130" t="s">
        <v>6</v>
      </c>
      <c r="N7" s="1131" t="s">
        <v>4</v>
      </c>
      <c r="O7" s="1129" t="s">
        <v>5</v>
      </c>
      <c r="P7" s="1130" t="s">
        <v>6</v>
      </c>
    </row>
    <row r="8" spans="1:20" ht="35.1" customHeight="1" x14ac:dyDescent="0.4">
      <c r="A8" s="1132" t="s">
        <v>7</v>
      </c>
      <c r="B8" s="1133"/>
      <c r="C8" s="1134"/>
      <c r="D8" s="1135"/>
      <c r="E8" s="1133"/>
      <c r="F8" s="1134"/>
      <c r="G8" s="1135"/>
      <c r="H8" s="1133"/>
      <c r="I8" s="1134"/>
      <c r="J8" s="1135"/>
      <c r="K8" s="1136"/>
      <c r="L8" s="1137"/>
      <c r="M8" s="1138"/>
      <c r="N8" s="1139"/>
      <c r="O8" s="1140"/>
      <c r="P8" s="1141"/>
    </row>
    <row r="9" spans="1:20" ht="35.1" customHeight="1" x14ac:dyDescent="0.4">
      <c r="A9" s="1142" t="s">
        <v>91</v>
      </c>
      <c r="B9" s="1143">
        <v>0</v>
      </c>
      <c r="C9" s="1144">
        <v>0</v>
      </c>
      <c r="D9" s="1145">
        <f t="shared" ref="D9:D17" si="0">B9+C9</f>
        <v>0</v>
      </c>
      <c r="E9" s="1143">
        <v>1</v>
      </c>
      <c r="F9" s="1144">
        <v>0</v>
      </c>
      <c r="G9" s="1145">
        <f t="shared" ref="G9:G17" si="1">E9+F9</f>
        <v>1</v>
      </c>
      <c r="H9" s="1143">
        <v>2</v>
      </c>
      <c r="I9" s="1144">
        <v>0</v>
      </c>
      <c r="J9" s="1145">
        <f t="shared" ref="J9:J17" si="2">H9+I9</f>
        <v>2</v>
      </c>
      <c r="K9" s="1146">
        <v>0</v>
      </c>
      <c r="L9" s="1147">
        <v>0</v>
      </c>
      <c r="M9" s="1148">
        <f t="shared" ref="M9:M17" si="3">K9+L9</f>
        <v>0</v>
      </c>
      <c r="N9" s="1149">
        <f t="shared" ref="N9:P17" si="4">B9+E9+H9+K9</f>
        <v>3</v>
      </c>
      <c r="O9" s="1150">
        <f t="shared" si="4"/>
        <v>0</v>
      </c>
      <c r="P9" s="1151">
        <f t="shared" si="4"/>
        <v>3</v>
      </c>
    </row>
    <row r="10" spans="1:20" ht="35.1" customHeight="1" x14ac:dyDescent="0.4">
      <c r="A10" s="1142" t="s">
        <v>96</v>
      </c>
      <c r="B10" s="1143">
        <v>4</v>
      </c>
      <c r="C10" s="1144">
        <v>4</v>
      </c>
      <c r="D10" s="1145">
        <f t="shared" si="0"/>
        <v>8</v>
      </c>
      <c r="E10" s="1143">
        <v>4</v>
      </c>
      <c r="F10" s="1144">
        <v>2</v>
      </c>
      <c r="G10" s="1145">
        <f t="shared" si="1"/>
        <v>6</v>
      </c>
      <c r="H10" s="1143">
        <v>4</v>
      </c>
      <c r="I10" s="1144">
        <v>3</v>
      </c>
      <c r="J10" s="1145">
        <f t="shared" si="2"/>
        <v>7</v>
      </c>
      <c r="K10" s="1146">
        <v>0</v>
      </c>
      <c r="L10" s="1147">
        <v>0</v>
      </c>
      <c r="M10" s="1148">
        <f t="shared" si="3"/>
        <v>0</v>
      </c>
      <c r="N10" s="1149">
        <f t="shared" si="4"/>
        <v>12</v>
      </c>
      <c r="O10" s="1150">
        <f t="shared" si="4"/>
        <v>9</v>
      </c>
      <c r="P10" s="1151">
        <f t="shared" si="4"/>
        <v>21</v>
      </c>
    </row>
    <row r="11" spans="1:20" s="486" customFormat="1" ht="35.1" customHeight="1" x14ac:dyDescent="0.4">
      <c r="A11" s="1152" t="s">
        <v>86</v>
      </c>
      <c r="B11" s="1153">
        <v>3</v>
      </c>
      <c r="C11" s="1154">
        <v>0</v>
      </c>
      <c r="D11" s="1155">
        <f t="shared" si="0"/>
        <v>3</v>
      </c>
      <c r="E11" s="1153">
        <v>5</v>
      </c>
      <c r="F11" s="1154">
        <v>0</v>
      </c>
      <c r="G11" s="1155">
        <f t="shared" si="1"/>
        <v>5</v>
      </c>
      <c r="H11" s="1153">
        <v>4</v>
      </c>
      <c r="I11" s="1154">
        <v>1</v>
      </c>
      <c r="J11" s="1155">
        <f t="shared" si="2"/>
        <v>5</v>
      </c>
      <c r="K11" s="1156">
        <v>2</v>
      </c>
      <c r="L11" s="1157">
        <v>0</v>
      </c>
      <c r="M11" s="1158">
        <f t="shared" si="3"/>
        <v>2</v>
      </c>
      <c r="N11" s="1159">
        <f t="shared" si="4"/>
        <v>14</v>
      </c>
      <c r="O11" s="1160">
        <f t="shared" si="4"/>
        <v>1</v>
      </c>
      <c r="P11" s="1161">
        <f t="shared" si="4"/>
        <v>15</v>
      </c>
    </row>
    <row r="12" spans="1:20" ht="35.1" customHeight="1" x14ac:dyDescent="0.4">
      <c r="A12" s="1142" t="s">
        <v>26</v>
      </c>
      <c r="B12" s="1143">
        <v>0</v>
      </c>
      <c r="C12" s="1144">
        <v>0</v>
      </c>
      <c r="D12" s="1145">
        <f t="shared" si="0"/>
        <v>0</v>
      </c>
      <c r="E12" s="1143">
        <v>0</v>
      </c>
      <c r="F12" s="1144">
        <v>0</v>
      </c>
      <c r="G12" s="1145">
        <f t="shared" si="1"/>
        <v>0</v>
      </c>
      <c r="H12" s="1143">
        <v>1</v>
      </c>
      <c r="I12" s="1144">
        <v>1</v>
      </c>
      <c r="J12" s="1145">
        <f t="shared" si="2"/>
        <v>2</v>
      </c>
      <c r="K12" s="1146">
        <v>0</v>
      </c>
      <c r="L12" s="1147">
        <v>0</v>
      </c>
      <c r="M12" s="1148">
        <f t="shared" si="3"/>
        <v>0</v>
      </c>
      <c r="N12" s="1149">
        <f t="shared" si="4"/>
        <v>1</v>
      </c>
      <c r="O12" s="1150">
        <f t="shared" si="4"/>
        <v>1</v>
      </c>
      <c r="P12" s="1151">
        <f t="shared" si="4"/>
        <v>2</v>
      </c>
    </row>
    <row r="13" spans="1:20" ht="35.1" customHeight="1" x14ac:dyDescent="0.4">
      <c r="A13" s="1142" t="s">
        <v>87</v>
      </c>
      <c r="B13" s="1143">
        <v>0</v>
      </c>
      <c r="C13" s="1144">
        <v>4</v>
      </c>
      <c r="D13" s="1145">
        <f t="shared" si="0"/>
        <v>4</v>
      </c>
      <c r="E13" s="1143">
        <v>1</v>
      </c>
      <c r="F13" s="1144">
        <v>5</v>
      </c>
      <c r="G13" s="1145">
        <f t="shared" si="1"/>
        <v>6</v>
      </c>
      <c r="H13" s="1143">
        <v>0</v>
      </c>
      <c r="I13" s="1144">
        <v>3</v>
      </c>
      <c r="J13" s="1145">
        <f t="shared" si="2"/>
        <v>3</v>
      </c>
      <c r="K13" s="1146">
        <v>0</v>
      </c>
      <c r="L13" s="1147">
        <v>0</v>
      </c>
      <c r="M13" s="1148">
        <f t="shared" si="3"/>
        <v>0</v>
      </c>
      <c r="N13" s="1149">
        <f t="shared" si="4"/>
        <v>1</v>
      </c>
      <c r="O13" s="1150">
        <f t="shared" si="4"/>
        <v>12</v>
      </c>
      <c r="P13" s="1151">
        <f t="shared" si="4"/>
        <v>13</v>
      </c>
    </row>
    <row r="14" spans="1:20" ht="35.1" customHeight="1" x14ac:dyDescent="0.4">
      <c r="A14" s="1142" t="s">
        <v>88</v>
      </c>
      <c r="B14" s="1143">
        <v>0</v>
      </c>
      <c r="C14" s="1144">
        <v>0</v>
      </c>
      <c r="D14" s="1145">
        <f t="shared" si="0"/>
        <v>0</v>
      </c>
      <c r="E14" s="1143">
        <v>0</v>
      </c>
      <c r="F14" s="1144">
        <v>3</v>
      </c>
      <c r="G14" s="1145">
        <f t="shared" si="1"/>
        <v>3</v>
      </c>
      <c r="H14" s="1143">
        <v>0</v>
      </c>
      <c r="I14" s="1144">
        <v>2</v>
      </c>
      <c r="J14" s="1145">
        <f t="shared" si="2"/>
        <v>2</v>
      </c>
      <c r="K14" s="1146">
        <v>0</v>
      </c>
      <c r="L14" s="1147">
        <v>0</v>
      </c>
      <c r="M14" s="1148">
        <f t="shared" si="3"/>
        <v>0</v>
      </c>
      <c r="N14" s="1149">
        <f t="shared" si="4"/>
        <v>0</v>
      </c>
      <c r="O14" s="1150">
        <f t="shared" si="4"/>
        <v>5</v>
      </c>
      <c r="P14" s="1151">
        <f t="shared" si="4"/>
        <v>5</v>
      </c>
    </row>
    <row r="15" spans="1:20" s="487" customFormat="1" ht="35.1" customHeight="1" x14ac:dyDescent="0.2">
      <c r="A15" s="1162" t="s">
        <v>27</v>
      </c>
      <c r="B15" s="1143">
        <v>1</v>
      </c>
      <c r="C15" s="1144">
        <v>1</v>
      </c>
      <c r="D15" s="1145">
        <f t="shared" si="0"/>
        <v>2</v>
      </c>
      <c r="E15" s="1143">
        <v>1</v>
      </c>
      <c r="F15" s="1144">
        <v>0</v>
      </c>
      <c r="G15" s="1145">
        <f t="shared" si="1"/>
        <v>1</v>
      </c>
      <c r="H15" s="1143">
        <v>1</v>
      </c>
      <c r="I15" s="1144">
        <v>0</v>
      </c>
      <c r="J15" s="1145">
        <f t="shared" si="2"/>
        <v>1</v>
      </c>
      <c r="K15" s="1146">
        <v>0</v>
      </c>
      <c r="L15" s="1147">
        <v>0</v>
      </c>
      <c r="M15" s="1148">
        <f t="shared" si="3"/>
        <v>0</v>
      </c>
      <c r="N15" s="1149">
        <f t="shared" si="4"/>
        <v>3</v>
      </c>
      <c r="O15" s="1150">
        <f t="shared" si="4"/>
        <v>1</v>
      </c>
      <c r="P15" s="1151">
        <f t="shared" si="4"/>
        <v>4</v>
      </c>
    </row>
    <row r="16" spans="1:20" ht="35.1" customHeight="1" x14ac:dyDescent="0.4">
      <c r="A16" s="1162" t="s">
        <v>89</v>
      </c>
      <c r="B16" s="1143">
        <v>4</v>
      </c>
      <c r="C16" s="1144">
        <v>0</v>
      </c>
      <c r="D16" s="1145">
        <f t="shared" si="0"/>
        <v>4</v>
      </c>
      <c r="E16" s="1143">
        <v>4</v>
      </c>
      <c r="F16" s="1144">
        <v>0</v>
      </c>
      <c r="G16" s="1145">
        <f t="shared" si="1"/>
        <v>4</v>
      </c>
      <c r="H16" s="1143">
        <v>5</v>
      </c>
      <c r="I16" s="1144">
        <v>0</v>
      </c>
      <c r="J16" s="1163">
        <f t="shared" si="2"/>
        <v>5</v>
      </c>
      <c r="K16" s="1164">
        <v>0</v>
      </c>
      <c r="L16" s="1165">
        <v>0</v>
      </c>
      <c r="M16" s="1166">
        <f t="shared" si="3"/>
        <v>0</v>
      </c>
      <c r="N16" s="1149">
        <f t="shared" si="4"/>
        <v>13</v>
      </c>
      <c r="O16" s="1150">
        <f t="shared" si="4"/>
        <v>0</v>
      </c>
      <c r="P16" s="1151">
        <f t="shared" si="4"/>
        <v>13</v>
      </c>
    </row>
    <row r="17" spans="1:16" ht="35.1" customHeight="1" thickBot="1" x14ac:dyDescent="0.45">
      <c r="A17" s="1167" t="s">
        <v>30</v>
      </c>
      <c r="B17" s="1143">
        <v>2</v>
      </c>
      <c r="C17" s="1144">
        <v>3</v>
      </c>
      <c r="D17" s="1145">
        <f t="shared" si="0"/>
        <v>5</v>
      </c>
      <c r="E17" s="1143">
        <v>3</v>
      </c>
      <c r="F17" s="1144">
        <v>0</v>
      </c>
      <c r="G17" s="1145">
        <f t="shared" si="1"/>
        <v>3</v>
      </c>
      <c r="H17" s="1143">
        <v>3</v>
      </c>
      <c r="I17" s="1144">
        <v>0</v>
      </c>
      <c r="J17" s="1145">
        <f t="shared" si="2"/>
        <v>3</v>
      </c>
      <c r="K17" s="1146">
        <v>0</v>
      </c>
      <c r="L17" s="1147">
        <v>0</v>
      </c>
      <c r="M17" s="1148">
        <f t="shared" si="3"/>
        <v>0</v>
      </c>
      <c r="N17" s="1149">
        <f t="shared" si="4"/>
        <v>8</v>
      </c>
      <c r="O17" s="1150">
        <f t="shared" si="4"/>
        <v>3</v>
      </c>
      <c r="P17" s="1151">
        <f t="shared" si="4"/>
        <v>11</v>
      </c>
    </row>
    <row r="18" spans="1:16" ht="45" customHeight="1" thickBot="1" x14ac:dyDescent="0.45">
      <c r="A18" s="1168" t="s">
        <v>8</v>
      </c>
      <c r="B18" s="1169">
        <f t="shared" ref="B18:P18" si="5">SUM(B9:B17)</f>
        <v>14</v>
      </c>
      <c r="C18" s="1170">
        <f t="shared" si="5"/>
        <v>12</v>
      </c>
      <c r="D18" s="1171">
        <f t="shared" si="5"/>
        <v>26</v>
      </c>
      <c r="E18" s="1169">
        <f t="shared" si="5"/>
        <v>19</v>
      </c>
      <c r="F18" s="1170">
        <f t="shared" si="5"/>
        <v>10</v>
      </c>
      <c r="G18" s="1171">
        <f t="shared" si="5"/>
        <v>29</v>
      </c>
      <c r="H18" s="1169">
        <f t="shared" si="5"/>
        <v>20</v>
      </c>
      <c r="I18" s="1170">
        <f t="shared" si="5"/>
        <v>10</v>
      </c>
      <c r="J18" s="1171">
        <f t="shared" si="5"/>
        <v>30</v>
      </c>
      <c r="K18" s="1169">
        <f t="shared" si="5"/>
        <v>2</v>
      </c>
      <c r="L18" s="1170">
        <f t="shared" si="5"/>
        <v>0</v>
      </c>
      <c r="M18" s="1171">
        <f t="shared" si="5"/>
        <v>2</v>
      </c>
      <c r="N18" s="1172">
        <f t="shared" si="5"/>
        <v>55</v>
      </c>
      <c r="O18" s="1170">
        <f t="shared" si="5"/>
        <v>32</v>
      </c>
      <c r="P18" s="1171">
        <f t="shared" si="5"/>
        <v>87</v>
      </c>
    </row>
    <row r="19" spans="1:16" ht="35.1" customHeight="1" x14ac:dyDescent="0.4">
      <c r="A19" s="1173" t="s">
        <v>9</v>
      </c>
      <c r="B19" s="1174"/>
      <c r="C19" s="1175"/>
      <c r="D19" s="1176"/>
      <c r="E19" s="1174"/>
      <c r="F19" s="1175"/>
      <c r="G19" s="1176"/>
      <c r="H19" s="1174"/>
      <c r="I19" s="1175"/>
      <c r="J19" s="1176"/>
      <c r="K19" s="1174"/>
      <c r="L19" s="1175"/>
      <c r="M19" s="1176"/>
      <c r="N19" s="1139"/>
      <c r="O19" s="1140"/>
      <c r="P19" s="1177"/>
    </row>
    <row r="20" spans="1:16" ht="35.1" customHeight="1" x14ac:dyDescent="0.4">
      <c r="A20" s="1178" t="s">
        <v>10</v>
      </c>
      <c r="B20" s="1179"/>
      <c r="C20" s="1180"/>
      <c r="D20" s="1181"/>
      <c r="E20" s="1179"/>
      <c r="F20" s="1180"/>
      <c r="G20" s="1181"/>
      <c r="H20" s="1179"/>
      <c r="I20" s="1180"/>
      <c r="J20" s="1181"/>
      <c r="K20" s="1179"/>
      <c r="L20" s="1180"/>
      <c r="M20" s="1182"/>
      <c r="N20" s="1183"/>
      <c r="O20" s="1184"/>
      <c r="P20" s="1151"/>
    </row>
    <row r="21" spans="1:16" ht="35.1" customHeight="1" x14ac:dyDescent="0.4">
      <c r="A21" s="1142" t="s">
        <v>91</v>
      </c>
      <c r="B21" s="1143">
        <v>0</v>
      </c>
      <c r="C21" s="1144">
        <v>0</v>
      </c>
      <c r="D21" s="1145">
        <f t="shared" ref="D21:D29" si="6">B21+C21</f>
        <v>0</v>
      </c>
      <c r="E21" s="1143">
        <v>1</v>
      </c>
      <c r="F21" s="1144">
        <v>0</v>
      </c>
      <c r="G21" s="1145">
        <f t="shared" ref="G21:G29" si="7">E21+F21</f>
        <v>1</v>
      </c>
      <c r="H21" s="1143">
        <v>2</v>
      </c>
      <c r="I21" s="1144">
        <v>0</v>
      </c>
      <c r="J21" s="1145">
        <f t="shared" ref="J21:J29" si="8">H21+I21</f>
        <v>2</v>
      </c>
      <c r="K21" s="1146">
        <v>0</v>
      </c>
      <c r="L21" s="1147">
        <v>0</v>
      </c>
      <c r="M21" s="1148">
        <f t="shared" ref="M21:M29" si="9">K21+L21</f>
        <v>0</v>
      </c>
      <c r="N21" s="1185">
        <f t="shared" ref="N21:P29" si="10">B21+E21+H21+K21</f>
        <v>3</v>
      </c>
      <c r="O21" s="1186">
        <f t="shared" si="10"/>
        <v>0</v>
      </c>
      <c r="P21" s="1151">
        <f t="shared" si="10"/>
        <v>3</v>
      </c>
    </row>
    <row r="22" spans="1:16" ht="35.1" customHeight="1" x14ac:dyDescent="0.4">
      <c r="A22" s="1142" t="s">
        <v>96</v>
      </c>
      <c r="B22" s="1143">
        <v>4</v>
      </c>
      <c r="C22" s="1144">
        <v>4</v>
      </c>
      <c r="D22" s="1145">
        <f t="shared" si="6"/>
        <v>8</v>
      </c>
      <c r="E22" s="1143">
        <v>4</v>
      </c>
      <c r="F22" s="1144">
        <v>2</v>
      </c>
      <c r="G22" s="1145">
        <f t="shared" si="7"/>
        <v>6</v>
      </c>
      <c r="H22" s="1143">
        <v>4</v>
      </c>
      <c r="I22" s="1144">
        <v>3</v>
      </c>
      <c r="J22" s="1145">
        <f t="shared" si="8"/>
        <v>7</v>
      </c>
      <c r="K22" s="1146">
        <v>0</v>
      </c>
      <c r="L22" s="1147">
        <v>0</v>
      </c>
      <c r="M22" s="1148">
        <f t="shared" si="9"/>
        <v>0</v>
      </c>
      <c r="N22" s="1185">
        <f t="shared" si="10"/>
        <v>12</v>
      </c>
      <c r="O22" s="1186">
        <f t="shared" si="10"/>
        <v>9</v>
      </c>
      <c r="P22" s="1151">
        <f t="shared" si="10"/>
        <v>21</v>
      </c>
    </row>
    <row r="23" spans="1:16" s="488" customFormat="1" ht="35.1" customHeight="1" x14ac:dyDescent="0.4">
      <c r="A23" s="1152" t="s">
        <v>86</v>
      </c>
      <c r="B23" s="1153">
        <v>3</v>
      </c>
      <c r="C23" s="1154">
        <v>0</v>
      </c>
      <c r="D23" s="1145">
        <f t="shared" si="6"/>
        <v>3</v>
      </c>
      <c r="E23" s="1153">
        <v>5</v>
      </c>
      <c r="F23" s="1154">
        <v>0</v>
      </c>
      <c r="G23" s="1145">
        <f t="shared" si="7"/>
        <v>5</v>
      </c>
      <c r="H23" s="1153">
        <v>4</v>
      </c>
      <c r="I23" s="1154">
        <v>1</v>
      </c>
      <c r="J23" s="1145">
        <f t="shared" si="8"/>
        <v>5</v>
      </c>
      <c r="K23" s="1156">
        <v>2</v>
      </c>
      <c r="L23" s="1157">
        <v>0</v>
      </c>
      <c r="M23" s="1148">
        <f t="shared" si="9"/>
        <v>2</v>
      </c>
      <c r="N23" s="1185">
        <f t="shared" si="10"/>
        <v>14</v>
      </c>
      <c r="O23" s="1186">
        <f t="shared" si="10"/>
        <v>1</v>
      </c>
      <c r="P23" s="1151">
        <f t="shared" si="10"/>
        <v>15</v>
      </c>
    </row>
    <row r="24" spans="1:16" ht="35.1" customHeight="1" x14ac:dyDescent="0.4">
      <c r="A24" s="1142" t="s">
        <v>26</v>
      </c>
      <c r="B24" s="1143">
        <v>0</v>
      </c>
      <c r="C24" s="1144">
        <v>0</v>
      </c>
      <c r="D24" s="1145">
        <f t="shared" si="6"/>
        <v>0</v>
      </c>
      <c r="E24" s="1143">
        <v>0</v>
      </c>
      <c r="F24" s="1144">
        <v>0</v>
      </c>
      <c r="G24" s="1145">
        <f t="shared" si="7"/>
        <v>0</v>
      </c>
      <c r="H24" s="1143">
        <v>1</v>
      </c>
      <c r="I24" s="1144">
        <v>1</v>
      </c>
      <c r="J24" s="1145">
        <f t="shared" si="8"/>
        <v>2</v>
      </c>
      <c r="K24" s="1146">
        <v>0</v>
      </c>
      <c r="L24" s="1147">
        <v>0</v>
      </c>
      <c r="M24" s="1148">
        <f t="shared" si="9"/>
        <v>0</v>
      </c>
      <c r="N24" s="1185">
        <f t="shared" si="10"/>
        <v>1</v>
      </c>
      <c r="O24" s="1186">
        <f t="shared" si="10"/>
        <v>1</v>
      </c>
      <c r="P24" s="1151">
        <f t="shared" si="10"/>
        <v>2</v>
      </c>
    </row>
    <row r="25" spans="1:16" s="488" customFormat="1" ht="35.1" customHeight="1" x14ac:dyDescent="0.4">
      <c r="A25" s="1142" t="s">
        <v>87</v>
      </c>
      <c r="B25" s="1143">
        <v>0</v>
      </c>
      <c r="C25" s="1144">
        <v>4</v>
      </c>
      <c r="D25" s="1145">
        <f t="shared" si="6"/>
        <v>4</v>
      </c>
      <c r="E25" s="1143">
        <v>1</v>
      </c>
      <c r="F25" s="1144">
        <v>5</v>
      </c>
      <c r="G25" s="1145">
        <f t="shared" si="7"/>
        <v>6</v>
      </c>
      <c r="H25" s="1143">
        <v>0</v>
      </c>
      <c r="I25" s="1144">
        <v>3</v>
      </c>
      <c r="J25" s="1145">
        <f t="shared" si="8"/>
        <v>3</v>
      </c>
      <c r="K25" s="1146">
        <v>0</v>
      </c>
      <c r="L25" s="1147">
        <v>0</v>
      </c>
      <c r="M25" s="1148">
        <f t="shared" si="9"/>
        <v>0</v>
      </c>
      <c r="N25" s="1185">
        <f t="shared" si="10"/>
        <v>1</v>
      </c>
      <c r="O25" s="1186">
        <f t="shared" si="10"/>
        <v>12</v>
      </c>
      <c r="P25" s="1151">
        <f t="shared" si="10"/>
        <v>13</v>
      </c>
    </row>
    <row r="26" spans="1:16" ht="35.1" customHeight="1" x14ac:dyDescent="0.4">
      <c r="A26" s="1142" t="s">
        <v>88</v>
      </c>
      <c r="B26" s="1143">
        <v>0</v>
      </c>
      <c r="C26" s="1144">
        <v>0</v>
      </c>
      <c r="D26" s="1145">
        <f t="shared" si="6"/>
        <v>0</v>
      </c>
      <c r="E26" s="1143">
        <v>0</v>
      </c>
      <c r="F26" s="1144">
        <v>3</v>
      </c>
      <c r="G26" s="1145">
        <f t="shared" si="7"/>
        <v>3</v>
      </c>
      <c r="H26" s="1143">
        <v>0</v>
      </c>
      <c r="I26" s="1144">
        <v>2</v>
      </c>
      <c r="J26" s="1145">
        <f t="shared" si="8"/>
        <v>2</v>
      </c>
      <c r="K26" s="1146">
        <v>0</v>
      </c>
      <c r="L26" s="1147">
        <v>0</v>
      </c>
      <c r="M26" s="1148">
        <f t="shared" si="9"/>
        <v>0</v>
      </c>
      <c r="N26" s="1185">
        <f t="shared" si="10"/>
        <v>0</v>
      </c>
      <c r="O26" s="1186">
        <f t="shared" si="10"/>
        <v>5</v>
      </c>
      <c r="P26" s="1151">
        <f t="shared" si="10"/>
        <v>5</v>
      </c>
    </row>
    <row r="27" spans="1:16" ht="35.1" customHeight="1" x14ac:dyDescent="0.4">
      <c r="A27" s="1162" t="s">
        <v>27</v>
      </c>
      <c r="B27" s="1143">
        <v>0</v>
      </c>
      <c r="C27" s="1144">
        <v>1</v>
      </c>
      <c r="D27" s="1145">
        <f t="shared" si="6"/>
        <v>1</v>
      </c>
      <c r="E27" s="1143">
        <v>1</v>
      </c>
      <c r="F27" s="1144">
        <v>0</v>
      </c>
      <c r="G27" s="1145">
        <f t="shared" si="7"/>
        <v>1</v>
      </c>
      <c r="H27" s="1143">
        <v>1</v>
      </c>
      <c r="I27" s="1144">
        <v>0</v>
      </c>
      <c r="J27" s="1145">
        <f t="shared" si="8"/>
        <v>1</v>
      </c>
      <c r="K27" s="1146">
        <v>0</v>
      </c>
      <c r="L27" s="1147">
        <v>0</v>
      </c>
      <c r="M27" s="1148">
        <f t="shared" si="9"/>
        <v>0</v>
      </c>
      <c r="N27" s="1185">
        <f t="shared" si="10"/>
        <v>2</v>
      </c>
      <c r="O27" s="1186">
        <f t="shared" si="10"/>
        <v>1</v>
      </c>
      <c r="P27" s="1151">
        <f t="shared" si="10"/>
        <v>3</v>
      </c>
    </row>
    <row r="28" spans="1:16" ht="35.1" customHeight="1" x14ac:dyDescent="0.4">
      <c r="A28" s="1162" t="s">
        <v>89</v>
      </c>
      <c r="B28" s="1143">
        <v>4</v>
      </c>
      <c r="C28" s="1144">
        <v>0</v>
      </c>
      <c r="D28" s="1145">
        <f t="shared" si="6"/>
        <v>4</v>
      </c>
      <c r="E28" s="1143">
        <v>4</v>
      </c>
      <c r="F28" s="1144">
        <v>0</v>
      </c>
      <c r="G28" s="1145">
        <f t="shared" si="7"/>
        <v>4</v>
      </c>
      <c r="H28" s="1143">
        <v>5</v>
      </c>
      <c r="I28" s="1144">
        <v>0</v>
      </c>
      <c r="J28" s="1145">
        <f t="shared" si="8"/>
        <v>5</v>
      </c>
      <c r="K28" s="1164">
        <v>0</v>
      </c>
      <c r="L28" s="1165">
        <v>0</v>
      </c>
      <c r="M28" s="1166">
        <f t="shared" si="9"/>
        <v>0</v>
      </c>
      <c r="N28" s="1185">
        <f t="shared" si="10"/>
        <v>13</v>
      </c>
      <c r="O28" s="1186">
        <f t="shared" si="10"/>
        <v>0</v>
      </c>
      <c r="P28" s="1151">
        <f t="shared" si="10"/>
        <v>13</v>
      </c>
    </row>
    <row r="29" spans="1:16" ht="35.1" customHeight="1" thickBot="1" x14ac:dyDescent="0.45">
      <c r="A29" s="1167" t="s">
        <v>30</v>
      </c>
      <c r="B29" s="1143">
        <v>2</v>
      </c>
      <c r="C29" s="1144">
        <v>3</v>
      </c>
      <c r="D29" s="1145">
        <f t="shared" si="6"/>
        <v>5</v>
      </c>
      <c r="E29" s="1143">
        <v>3</v>
      </c>
      <c r="F29" s="1144">
        <v>0</v>
      </c>
      <c r="G29" s="1145">
        <f t="shared" si="7"/>
        <v>3</v>
      </c>
      <c r="H29" s="1143">
        <v>3</v>
      </c>
      <c r="I29" s="1144">
        <v>0</v>
      </c>
      <c r="J29" s="1145">
        <f t="shared" si="8"/>
        <v>3</v>
      </c>
      <c r="K29" s="1146">
        <v>0</v>
      </c>
      <c r="L29" s="1147">
        <v>0</v>
      </c>
      <c r="M29" s="1148">
        <f t="shared" si="9"/>
        <v>0</v>
      </c>
      <c r="N29" s="1185">
        <f t="shared" si="10"/>
        <v>8</v>
      </c>
      <c r="O29" s="1186">
        <f t="shared" si="10"/>
        <v>3</v>
      </c>
      <c r="P29" s="1151">
        <f t="shared" si="10"/>
        <v>11</v>
      </c>
    </row>
    <row r="30" spans="1:16" ht="45" customHeight="1" thickBot="1" x14ac:dyDescent="0.45">
      <c r="A30" s="1187" t="s">
        <v>12</v>
      </c>
      <c r="B30" s="1188">
        <f t="shared" ref="B30:P30" si="11">SUM(B21:B29)</f>
        <v>13</v>
      </c>
      <c r="C30" s="1189">
        <f t="shared" si="11"/>
        <v>12</v>
      </c>
      <c r="D30" s="1190">
        <f t="shared" si="11"/>
        <v>25</v>
      </c>
      <c r="E30" s="1188">
        <f t="shared" si="11"/>
        <v>19</v>
      </c>
      <c r="F30" s="1189">
        <f t="shared" si="11"/>
        <v>10</v>
      </c>
      <c r="G30" s="1190">
        <f t="shared" si="11"/>
        <v>29</v>
      </c>
      <c r="H30" s="1188">
        <f t="shared" si="11"/>
        <v>20</v>
      </c>
      <c r="I30" s="1189">
        <f t="shared" si="11"/>
        <v>10</v>
      </c>
      <c r="J30" s="1190">
        <f t="shared" si="11"/>
        <v>30</v>
      </c>
      <c r="K30" s="1188">
        <f t="shared" si="11"/>
        <v>2</v>
      </c>
      <c r="L30" s="1189">
        <f t="shared" si="11"/>
        <v>0</v>
      </c>
      <c r="M30" s="1190">
        <f t="shared" si="11"/>
        <v>2</v>
      </c>
      <c r="N30" s="1191">
        <f t="shared" si="11"/>
        <v>54</v>
      </c>
      <c r="O30" s="1189">
        <f t="shared" si="11"/>
        <v>32</v>
      </c>
      <c r="P30" s="1190">
        <f t="shared" si="11"/>
        <v>86</v>
      </c>
    </row>
    <row r="31" spans="1:16" ht="60.75" customHeight="1" x14ac:dyDescent="0.4">
      <c r="A31" s="1192" t="s">
        <v>13</v>
      </c>
      <c r="B31" s="1193"/>
      <c r="C31" s="1194"/>
      <c r="D31" s="1195"/>
      <c r="E31" s="1196"/>
      <c r="F31" s="1197"/>
      <c r="G31" s="1198"/>
      <c r="H31" s="1196"/>
      <c r="I31" s="1197"/>
      <c r="J31" s="1198"/>
      <c r="K31" s="1199"/>
      <c r="L31" s="1200"/>
      <c r="M31" s="1201"/>
      <c r="N31" s="1202"/>
      <c r="O31" s="1200"/>
      <c r="P31" s="1203"/>
    </row>
    <row r="32" spans="1:16" ht="35.1" customHeight="1" x14ac:dyDescent="0.4">
      <c r="A32" s="1142" t="s">
        <v>91</v>
      </c>
      <c r="B32" s="1143">
        <v>0</v>
      </c>
      <c r="C32" s="1144">
        <v>0</v>
      </c>
      <c r="D32" s="1145">
        <f t="shared" ref="D32:D40" si="12">B32+C32</f>
        <v>0</v>
      </c>
      <c r="E32" s="1143">
        <v>0</v>
      </c>
      <c r="F32" s="1144">
        <v>0</v>
      </c>
      <c r="G32" s="1145">
        <f t="shared" ref="G32:G40" si="13">E32+F32</f>
        <v>0</v>
      </c>
      <c r="H32" s="1143">
        <v>0</v>
      </c>
      <c r="I32" s="1144">
        <v>0</v>
      </c>
      <c r="J32" s="1145">
        <f t="shared" ref="J32:J40" si="14">H32+I32</f>
        <v>0</v>
      </c>
      <c r="K32" s="1143">
        <v>0</v>
      </c>
      <c r="L32" s="1144">
        <v>0</v>
      </c>
      <c r="M32" s="1166">
        <f t="shared" ref="M32:M40" si="15">K32+L32</f>
        <v>0</v>
      </c>
      <c r="N32" s="1204">
        <f t="shared" ref="N32:O41" si="16">B32+E32+H32+K32</f>
        <v>0</v>
      </c>
      <c r="O32" s="1147">
        <f t="shared" si="16"/>
        <v>0</v>
      </c>
      <c r="P32" s="1205">
        <f t="shared" ref="P32:P41" si="17">O32+N32</f>
        <v>0</v>
      </c>
    </row>
    <row r="33" spans="1:16" ht="35.1" customHeight="1" x14ac:dyDescent="0.4">
      <c r="A33" s="1142" t="s">
        <v>96</v>
      </c>
      <c r="B33" s="1143">
        <v>0</v>
      </c>
      <c r="C33" s="1144">
        <v>0</v>
      </c>
      <c r="D33" s="1145">
        <f t="shared" si="12"/>
        <v>0</v>
      </c>
      <c r="E33" s="1143">
        <v>0</v>
      </c>
      <c r="F33" s="1144">
        <v>0</v>
      </c>
      <c r="G33" s="1145">
        <f t="shared" si="13"/>
        <v>0</v>
      </c>
      <c r="H33" s="1143">
        <v>0</v>
      </c>
      <c r="I33" s="1144">
        <v>0</v>
      </c>
      <c r="J33" s="1145">
        <f t="shared" si="14"/>
        <v>0</v>
      </c>
      <c r="K33" s="1143">
        <v>0</v>
      </c>
      <c r="L33" s="1144">
        <v>0</v>
      </c>
      <c r="M33" s="1166">
        <f t="shared" si="15"/>
        <v>0</v>
      </c>
      <c r="N33" s="1204">
        <f t="shared" si="16"/>
        <v>0</v>
      </c>
      <c r="O33" s="1147">
        <f t="shared" si="16"/>
        <v>0</v>
      </c>
      <c r="P33" s="1205">
        <f t="shared" si="17"/>
        <v>0</v>
      </c>
    </row>
    <row r="34" spans="1:16" s="488" customFormat="1" ht="35.1" customHeight="1" x14ac:dyDescent="0.4">
      <c r="A34" s="1152" t="s">
        <v>86</v>
      </c>
      <c r="B34" s="1143">
        <v>0</v>
      </c>
      <c r="C34" s="1144">
        <v>0</v>
      </c>
      <c r="D34" s="1145">
        <f t="shared" si="12"/>
        <v>0</v>
      </c>
      <c r="E34" s="1143">
        <v>0</v>
      </c>
      <c r="F34" s="1144">
        <v>0</v>
      </c>
      <c r="G34" s="1145">
        <f t="shared" si="13"/>
        <v>0</v>
      </c>
      <c r="H34" s="1143">
        <v>0</v>
      </c>
      <c r="I34" s="1144">
        <v>0</v>
      </c>
      <c r="J34" s="1145">
        <f t="shared" si="14"/>
        <v>0</v>
      </c>
      <c r="K34" s="1143">
        <v>0</v>
      </c>
      <c r="L34" s="1144">
        <v>0</v>
      </c>
      <c r="M34" s="1166">
        <f t="shared" si="15"/>
        <v>0</v>
      </c>
      <c r="N34" s="1204">
        <f t="shared" si="16"/>
        <v>0</v>
      </c>
      <c r="O34" s="1147">
        <f t="shared" si="16"/>
        <v>0</v>
      </c>
      <c r="P34" s="1205">
        <f t="shared" si="17"/>
        <v>0</v>
      </c>
    </row>
    <row r="35" spans="1:16" ht="35.1" customHeight="1" x14ac:dyDescent="0.4">
      <c r="A35" s="1142" t="s">
        <v>26</v>
      </c>
      <c r="B35" s="1143">
        <v>0</v>
      </c>
      <c r="C35" s="1144">
        <v>0</v>
      </c>
      <c r="D35" s="1145">
        <f t="shared" si="12"/>
        <v>0</v>
      </c>
      <c r="E35" s="1143">
        <v>0</v>
      </c>
      <c r="F35" s="1144">
        <v>0</v>
      </c>
      <c r="G35" s="1145">
        <f t="shared" si="13"/>
        <v>0</v>
      </c>
      <c r="H35" s="1143">
        <v>0</v>
      </c>
      <c r="I35" s="1144">
        <v>0</v>
      </c>
      <c r="J35" s="1145">
        <f t="shared" si="14"/>
        <v>0</v>
      </c>
      <c r="K35" s="1143">
        <v>0</v>
      </c>
      <c r="L35" s="1144">
        <v>0</v>
      </c>
      <c r="M35" s="1166">
        <f t="shared" si="15"/>
        <v>0</v>
      </c>
      <c r="N35" s="1204">
        <f t="shared" si="16"/>
        <v>0</v>
      </c>
      <c r="O35" s="1147">
        <f t="shared" si="16"/>
        <v>0</v>
      </c>
      <c r="P35" s="1205">
        <f t="shared" si="17"/>
        <v>0</v>
      </c>
    </row>
    <row r="36" spans="1:16" s="488" customFormat="1" ht="35.1" customHeight="1" x14ac:dyDescent="0.4">
      <c r="A36" s="1142" t="s">
        <v>87</v>
      </c>
      <c r="B36" s="1143">
        <v>0</v>
      </c>
      <c r="C36" s="1144">
        <v>0</v>
      </c>
      <c r="D36" s="1145">
        <f t="shared" si="12"/>
        <v>0</v>
      </c>
      <c r="E36" s="1143">
        <v>0</v>
      </c>
      <c r="F36" s="1144">
        <v>0</v>
      </c>
      <c r="G36" s="1145">
        <f t="shared" si="13"/>
        <v>0</v>
      </c>
      <c r="H36" s="1143">
        <v>0</v>
      </c>
      <c r="I36" s="1144">
        <v>0</v>
      </c>
      <c r="J36" s="1145">
        <f t="shared" si="14"/>
        <v>0</v>
      </c>
      <c r="K36" s="1143">
        <v>0</v>
      </c>
      <c r="L36" s="1144">
        <v>0</v>
      </c>
      <c r="M36" s="1166">
        <f t="shared" si="15"/>
        <v>0</v>
      </c>
      <c r="N36" s="1204">
        <f t="shared" si="16"/>
        <v>0</v>
      </c>
      <c r="O36" s="1147">
        <f t="shared" si="16"/>
        <v>0</v>
      </c>
      <c r="P36" s="1205">
        <f t="shared" si="17"/>
        <v>0</v>
      </c>
    </row>
    <row r="37" spans="1:16" ht="35.1" customHeight="1" x14ac:dyDescent="0.4">
      <c r="A37" s="1142" t="s">
        <v>88</v>
      </c>
      <c r="B37" s="1143">
        <v>0</v>
      </c>
      <c r="C37" s="1144">
        <v>0</v>
      </c>
      <c r="D37" s="1145">
        <f t="shared" si="12"/>
        <v>0</v>
      </c>
      <c r="E37" s="1143">
        <v>0</v>
      </c>
      <c r="F37" s="1144">
        <v>0</v>
      </c>
      <c r="G37" s="1145">
        <f t="shared" si="13"/>
        <v>0</v>
      </c>
      <c r="H37" s="1143">
        <v>0</v>
      </c>
      <c r="I37" s="1144">
        <v>0</v>
      </c>
      <c r="J37" s="1145">
        <f t="shared" si="14"/>
        <v>0</v>
      </c>
      <c r="K37" s="1143">
        <v>0</v>
      </c>
      <c r="L37" s="1144">
        <v>0</v>
      </c>
      <c r="M37" s="1166">
        <f t="shared" si="15"/>
        <v>0</v>
      </c>
      <c r="N37" s="1204">
        <f t="shared" si="16"/>
        <v>0</v>
      </c>
      <c r="O37" s="1147">
        <f t="shared" si="16"/>
        <v>0</v>
      </c>
      <c r="P37" s="1205">
        <f t="shared" si="17"/>
        <v>0</v>
      </c>
    </row>
    <row r="38" spans="1:16" ht="35.1" customHeight="1" x14ac:dyDescent="0.4">
      <c r="A38" s="1162" t="s">
        <v>27</v>
      </c>
      <c r="B38" s="1143">
        <v>1</v>
      </c>
      <c r="C38" s="1144">
        <v>0</v>
      </c>
      <c r="D38" s="1145">
        <f t="shared" si="12"/>
        <v>1</v>
      </c>
      <c r="E38" s="1143">
        <v>0</v>
      </c>
      <c r="F38" s="1144">
        <v>0</v>
      </c>
      <c r="G38" s="1145">
        <f t="shared" si="13"/>
        <v>0</v>
      </c>
      <c r="H38" s="1143">
        <v>0</v>
      </c>
      <c r="I38" s="1144">
        <v>0</v>
      </c>
      <c r="J38" s="1145">
        <f t="shared" si="14"/>
        <v>0</v>
      </c>
      <c r="K38" s="1143">
        <v>0</v>
      </c>
      <c r="L38" s="1144">
        <v>0</v>
      </c>
      <c r="M38" s="1166">
        <f t="shared" si="15"/>
        <v>0</v>
      </c>
      <c r="N38" s="1204">
        <f t="shared" si="16"/>
        <v>1</v>
      </c>
      <c r="O38" s="1147">
        <f t="shared" si="16"/>
        <v>0</v>
      </c>
      <c r="P38" s="1205">
        <f t="shared" si="17"/>
        <v>1</v>
      </c>
    </row>
    <row r="39" spans="1:16" ht="35.1" customHeight="1" x14ac:dyDescent="0.4">
      <c r="A39" s="1162" t="s">
        <v>89</v>
      </c>
      <c r="B39" s="1143">
        <v>0</v>
      </c>
      <c r="C39" s="1144">
        <v>0</v>
      </c>
      <c r="D39" s="1145">
        <f t="shared" si="12"/>
        <v>0</v>
      </c>
      <c r="E39" s="1143">
        <v>0</v>
      </c>
      <c r="F39" s="1144">
        <v>0</v>
      </c>
      <c r="G39" s="1145">
        <f t="shared" si="13"/>
        <v>0</v>
      </c>
      <c r="H39" s="1143">
        <v>0</v>
      </c>
      <c r="I39" s="1144">
        <v>0</v>
      </c>
      <c r="J39" s="1145">
        <f t="shared" si="14"/>
        <v>0</v>
      </c>
      <c r="K39" s="1143">
        <v>0</v>
      </c>
      <c r="L39" s="1144">
        <v>0</v>
      </c>
      <c r="M39" s="1166">
        <f t="shared" si="15"/>
        <v>0</v>
      </c>
      <c r="N39" s="1204">
        <f t="shared" si="16"/>
        <v>0</v>
      </c>
      <c r="O39" s="1147">
        <f t="shared" si="16"/>
        <v>0</v>
      </c>
      <c r="P39" s="1205">
        <f t="shared" si="17"/>
        <v>0</v>
      </c>
    </row>
    <row r="40" spans="1:16" ht="35.1" customHeight="1" thickBot="1" x14ac:dyDescent="0.45">
      <c r="A40" s="1167" t="s">
        <v>30</v>
      </c>
      <c r="B40" s="1143">
        <v>0</v>
      </c>
      <c r="C40" s="1144">
        <v>0</v>
      </c>
      <c r="D40" s="1145">
        <f t="shared" si="12"/>
        <v>0</v>
      </c>
      <c r="E40" s="1143">
        <v>0</v>
      </c>
      <c r="F40" s="1144">
        <v>0</v>
      </c>
      <c r="G40" s="1145">
        <f t="shared" si="13"/>
        <v>0</v>
      </c>
      <c r="H40" s="1143">
        <v>0</v>
      </c>
      <c r="I40" s="1144">
        <v>0</v>
      </c>
      <c r="J40" s="1145">
        <f t="shared" si="14"/>
        <v>0</v>
      </c>
      <c r="K40" s="1143">
        <v>0</v>
      </c>
      <c r="L40" s="1144">
        <v>0</v>
      </c>
      <c r="M40" s="1166">
        <f t="shared" si="15"/>
        <v>0</v>
      </c>
      <c r="N40" s="1204">
        <f t="shared" si="16"/>
        <v>0</v>
      </c>
      <c r="O40" s="1147">
        <f t="shared" si="16"/>
        <v>0</v>
      </c>
      <c r="P40" s="1205">
        <f t="shared" si="17"/>
        <v>0</v>
      </c>
    </row>
    <row r="41" spans="1:16" ht="45" customHeight="1" thickBot="1" x14ac:dyDescent="0.45">
      <c r="A41" s="1187" t="s">
        <v>14</v>
      </c>
      <c r="B41" s="1206">
        <f t="shared" ref="B41:M41" si="18">SUM(B32:B40)</f>
        <v>1</v>
      </c>
      <c r="C41" s="1207">
        <f t="shared" si="18"/>
        <v>0</v>
      </c>
      <c r="D41" s="1208">
        <f t="shared" si="18"/>
        <v>1</v>
      </c>
      <c r="E41" s="1206">
        <f t="shared" si="18"/>
        <v>0</v>
      </c>
      <c r="F41" s="1207">
        <f t="shared" si="18"/>
        <v>0</v>
      </c>
      <c r="G41" s="1208">
        <f t="shared" si="18"/>
        <v>0</v>
      </c>
      <c r="H41" s="1206">
        <f t="shared" si="18"/>
        <v>0</v>
      </c>
      <c r="I41" s="1207">
        <f t="shared" si="18"/>
        <v>0</v>
      </c>
      <c r="J41" s="1208">
        <f t="shared" si="18"/>
        <v>0</v>
      </c>
      <c r="K41" s="1206">
        <f t="shared" si="18"/>
        <v>0</v>
      </c>
      <c r="L41" s="1207">
        <f t="shared" si="18"/>
        <v>0</v>
      </c>
      <c r="M41" s="1208">
        <f t="shared" si="18"/>
        <v>0</v>
      </c>
      <c r="N41" s="1209">
        <f t="shared" si="16"/>
        <v>1</v>
      </c>
      <c r="O41" s="1210">
        <f t="shared" si="16"/>
        <v>0</v>
      </c>
      <c r="P41" s="1211">
        <f t="shared" si="17"/>
        <v>1</v>
      </c>
    </row>
    <row r="42" spans="1:16" ht="39.950000000000003" customHeight="1" x14ac:dyDescent="0.4">
      <c r="A42" s="1212" t="s">
        <v>15</v>
      </c>
      <c r="B42" s="1213">
        <f t="shared" ref="B42:P42" si="19">B30</f>
        <v>13</v>
      </c>
      <c r="C42" s="1214">
        <f t="shared" si="19"/>
        <v>12</v>
      </c>
      <c r="D42" s="1215">
        <f t="shared" si="19"/>
        <v>25</v>
      </c>
      <c r="E42" s="1213">
        <f t="shared" si="19"/>
        <v>19</v>
      </c>
      <c r="F42" s="1214">
        <f t="shared" si="19"/>
        <v>10</v>
      </c>
      <c r="G42" s="1215">
        <f t="shared" si="19"/>
        <v>29</v>
      </c>
      <c r="H42" s="1213">
        <f t="shared" si="19"/>
        <v>20</v>
      </c>
      <c r="I42" s="1214">
        <f t="shared" si="19"/>
        <v>10</v>
      </c>
      <c r="J42" s="1215">
        <f t="shared" si="19"/>
        <v>30</v>
      </c>
      <c r="K42" s="1213">
        <f t="shared" si="19"/>
        <v>2</v>
      </c>
      <c r="L42" s="1214">
        <f t="shared" si="19"/>
        <v>0</v>
      </c>
      <c r="M42" s="1215">
        <f t="shared" si="19"/>
        <v>2</v>
      </c>
      <c r="N42" s="1216">
        <f t="shared" si="19"/>
        <v>54</v>
      </c>
      <c r="O42" s="1203">
        <f t="shared" si="19"/>
        <v>32</v>
      </c>
      <c r="P42" s="1203">
        <f t="shared" si="19"/>
        <v>86</v>
      </c>
    </row>
    <row r="43" spans="1:16" ht="39.950000000000003" customHeight="1" thickBot="1" x14ac:dyDescent="0.45">
      <c r="A43" s="1217" t="s">
        <v>16</v>
      </c>
      <c r="B43" s="1218">
        <f t="shared" ref="B43:P43" si="20">B41</f>
        <v>1</v>
      </c>
      <c r="C43" s="1219">
        <f t="shared" si="20"/>
        <v>0</v>
      </c>
      <c r="D43" s="1220">
        <f t="shared" si="20"/>
        <v>1</v>
      </c>
      <c r="E43" s="1218">
        <f t="shared" si="20"/>
        <v>0</v>
      </c>
      <c r="F43" s="1219">
        <f t="shared" si="20"/>
        <v>0</v>
      </c>
      <c r="G43" s="1220">
        <f t="shared" si="20"/>
        <v>0</v>
      </c>
      <c r="H43" s="1218">
        <f t="shared" si="20"/>
        <v>0</v>
      </c>
      <c r="I43" s="1219">
        <f t="shared" si="20"/>
        <v>0</v>
      </c>
      <c r="J43" s="1220">
        <f t="shared" si="20"/>
        <v>0</v>
      </c>
      <c r="K43" s="1218">
        <f t="shared" si="20"/>
        <v>0</v>
      </c>
      <c r="L43" s="1219">
        <f t="shared" si="20"/>
        <v>0</v>
      </c>
      <c r="M43" s="1220">
        <f t="shared" si="20"/>
        <v>0</v>
      </c>
      <c r="N43" s="1221">
        <f t="shared" si="20"/>
        <v>1</v>
      </c>
      <c r="O43" s="1222">
        <f t="shared" si="20"/>
        <v>0</v>
      </c>
      <c r="P43" s="1222">
        <f t="shared" si="20"/>
        <v>1</v>
      </c>
    </row>
    <row r="44" spans="1:16" ht="65.099999999999994" customHeight="1" thickBot="1" x14ac:dyDescent="0.45">
      <c r="A44" s="1223" t="s">
        <v>17</v>
      </c>
      <c r="B44" s="1224">
        <f t="shared" ref="B44:P44" si="21">SUM(B42:B43)</f>
        <v>14</v>
      </c>
      <c r="C44" s="1225">
        <f t="shared" si="21"/>
        <v>12</v>
      </c>
      <c r="D44" s="1226">
        <f t="shared" si="21"/>
        <v>26</v>
      </c>
      <c r="E44" s="1224">
        <f t="shared" si="21"/>
        <v>19</v>
      </c>
      <c r="F44" s="1225">
        <f t="shared" si="21"/>
        <v>10</v>
      </c>
      <c r="G44" s="1226">
        <f t="shared" si="21"/>
        <v>29</v>
      </c>
      <c r="H44" s="1224">
        <f t="shared" si="21"/>
        <v>20</v>
      </c>
      <c r="I44" s="1225">
        <f t="shared" si="21"/>
        <v>10</v>
      </c>
      <c r="J44" s="1226">
        <f t="shared" si="21"/>
        <v>30</v>
      </c>
      <c r="K44" s="1224">
        <f t="shared" si="21"/>
        <v>2</v>
      </c>
      <c r="L44" s="1225">
        <f t="shared" si="21"/>
        <v>0</v>
      </c>
      <c r="M44" s="1226">
        <f t="shared" si="21"/>
        <v>2</v>
      </c>
      <c r="N44" s="1227">
        <f t="shared" si="21"/>
        <v>55</v>
      </c>
      <c r="O44" s="1225">
        <f t="shared" si="21"/>
        <v>32</v>
      </c>
      <c r="P44" s="1226">
        <f t="shared" si="21"/>
        <v>87</v>
      </c>
    </row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7"/>
  <sheetViews>
    <sheetView topLeftCell="A10" zoomScale="35" zoomScaleNormal="35" workbookViewId="0">
      <selection activeCell="Q12" sqref="Q12"/>
    </sheetView>
  </sheetViews>
  <sheetFormatPr defaultRowHeight="26.25" x14ac:dyDescent="0.4"/>
  <cols>
    <col min="1" max="1" width="87.85546875" style="462" customWidth="1"/>
    <col min="2" max="15" width="10.85546875" style="462" customWidth="1"/>
    <col min="16" max="16" width="10.85546875" style="465" customWidth="1"/>
    <col min="17" max="17" width="12.85546875" style="462" customWidth="1"/>
    <col min="18" max="18" width="11.5703125" style="462" customWidth="1"/>
    <col min="19" max="20" width="9.140625" style="462"/>
    <col min="21" max="21" width="10.5703125" style="462" bestFit="1" customWidth="1"/>
    <col min="22" max="22" width="11.28515625" style="462" customWidth="1"/>
    <col min="23" max="256" width="9.140625" style="462"/>
    <col min="257" max="257" width="87.85546875" style="462" customWidth="1"/>
    <col min="258" max="272" width="10.85546875" style="462" customWidth="1"/>
    <col min="273" max="273" width="12.85546875" style="462" customWidth="1"/>
    <col min="274" max="274" width="11.5703125" style="462" customWidth="1"/>
    <col min="275" max="276" width="9.140625" style="462"/>
    <col min="277" max="277" width="10.5703125" style="462" bestFit="1" customWidth="1"/>
    <col min="278" max="278" width="11.28515625" style="462" customWidth="1"/>
    <col min="279" max="512" width="9.140625" style="462"/>
    <col min="513" max="513" width="87.85546875" style="462" customWidth="1"/>
    <col min="514" max="528" width="10.85546875" style="462" customWidth="1"/>
    <col min="529" max="529" width="12.85546875" style="462" customWidth="1"/>
    <col min="530" max="530" width="11.5703125" style="462" customWidth="1"/>
    <col min="531" max="532" width="9.140625" style="462"/>
    <col min="533" max="533" width="10.5703125" style="462" bestFit="1" customWidth="1"/>
    <col min="534" max="534" width="11.28515625" style="462" customWidth="1"/>
    <col min="535" max="768" width="9.140625" style="462"/>
    <col min="769" max="769" width="87.85546875" style="462" customWidth="1"/>
    <col min="770" max="784" width="10.85546875" style="462" customWidth="1"/>
    <col min="785" max="785" width="12.85546875" style="462" customWidth="1"/>
    <col min="786" max="786" width="11.5703125" style="462" customWidth="1"/>
    <col min="787" max="788" width="9.140625" style="462"/>
    <col min="789" max="789" width="10.5703125" style="462" bestFit="1" customWidth="1"/>
    <col min="790" max="790" width="11.28515625" style="462" customWidth="1"/>
    <col min="791" max="1024" width="9.140625" style="462"/>
    <col min="1025" max="1025" width="87.85546875" style="462" customWidth="1"/>
    <col min="1026" max="1040" width="10.85546875" style="462" customWidth="1"/>
    <col min="1041" max="1041" width="12.85546875" style="462" customWidth="1"/>
    <col min="1042" max="1042" width="11.5703125" style="462" customWidth="1"/>
    <col min="1043" max="1044" width="9.140625" style="462"/>
    <col min="1045" max="1045" width="10.5703125" style="462" bestFit="1" customWidth="1"/>
    <col min="1046" max="1046" width="11.28515625" style="462" customWidth="1"/>
    <col min="1047" max="1280" width="9.140625" style="462"/>
    <col min="1281" max="1281" width="87.85546875" style="462" customWidth="1"/>
    <col min="1282" max="1296" width="10.85546875" style="462" customWidth="1"/>
    <col min="1297" max="1297" width="12.85546875" style="462" customWidth="1"/>
    <col min="1298" max="1298" width="11.5703125" style="462" customWidth="1"/>
    <col min="1299" max="1300" width="9.140625" style="462"/>
    <col min="1301" max="1301" width="10.5703125" style="462" bestFit="1" customWidth="1"/>
    <col min="1302" max="1302" width="11.28515625" style="462" customWidth="1"/>
    <col min="1303" max="1536" width="9.140625" style="462"/>
    <col min="1537" max="1537" width="87.85546875" style="462" customWidth="1"/>
    <col min="1538" max="1552" width="10.85546875" style="462" customWidth="1"/>
    <col min="1553" max="1553" width="12.85546875" style="462" customWidth="1"/>
    <col min="1554" max="1554" width="11.5703125" style="462" customWidth="1"/>
    <col min="1555" max="1556" width="9.140625" style="462"/>
    <col min="1557" max="1557" width="10.5703125" style="462" bestFit="1" customWidth="1"/>
    <col min="1558" max="1558" width="11.28515625" style="462" customWidth="1"/>
    <col min="1559" max="1792" width="9.140625" style="462"/>
    <col min="1793" max="1793" width="87.85546875" style="462" customWidth="1"/>
    <col min="1794" max="1808" width="10.85546875" style="462" customWidth="1"/>
    <col min="1809" max="1809" width="12.85546875" style="462" customWidth="1"/>
    <col min="1810" max="1810" width="11.5703125" style="462" customWidth="1"/>
    <col min="1811" max="1812" width="9.140625" style="462"/>
    <col min="1813" max="1813" width="10.5703125" style="462" bestFit="1" customWidth="1"/>
    <col min="1814" max="1814" width="11.28515625" style="462" customWidth="1"/>
    <col min="1815" max="2048" width="9.140625" style="462"/>
    <col min="2049" max="2049" width="87.85546875" style="462" customWidth="1"/>
    <col min="2050" max="2064" width="10.85546875" style="462" customWidth="1"/>
    <col min="2065" max="2065" width="12.85546875" style="462" customWidth="1"/>
    <col min="2066" max="2066" width="11.5703125" style="462" customWidth="1"/>
    <col min="2067" max="2068" width="9.140625" style="462"/>
    <col min="2069" max="2069" width="10.5703125" style="462" bestFit="1" customWidth="1"/>
    <col min="2070" max="2070" width="11.28515625" style="462" customWidth="1"/>
    <col min="2071" max="2304" width="9.140625" style="462"/>
    <col min="2305" max="2305" width="87.85546875" style="462" customWidth="1"/>
    <col min="2306" max="2320" width="10.85546875" style="462" customWidth="1"/>
    <col min="2321" max="2321" width="12.85546875" style="462" customWidth="1"/>
    <col min="2322" max="2322" width="11.5703125" style="462" customWidth="1"/>
    <col min="2323" max="2324" width="9.140625" style="462"/>
    <col min="2325" max="2325" width="10.5703125" style="462" bestFit="1" customWidth="1"/>
    <col min="2326" max="2326" width="11.28515625" style="462" customWidth="1"/>
    <col min="2327" max="2560" width="9.140625" style="462"/>
    <col min="2561" max="2561" width="87.85546875" style="462" customWidth="1"/>
    <col min="2562" max="2576" width="10.85546875" style="462" customWidth="1"/>
    <col min="2577" max="2577" width="12.85546875" style="462" customWidth="1"/>
    <col min="2578" max="2578" width="11.5703125" style="462" customWidth="1"/>
    <col min="2579" max="2580" width="9.140625" style="462"/>
    <col min="2581" max="2581" width="10.5703125" style="462" bestFit="1" customWidth="1"/>
    <col min="2582" max="2582" width="11.28515625" style="462" customWidth="1"/>
    <col min="2583" max="2816" width="9.140625" style="462"/>
    <col min="2817" max="2817" width="87.85546875" style="462" customWidth="1"/>
    <col min="2818" max="2832" width="10.85546875" style="462" customWidth="1"/>
    <col min="2833" max="2833" width="12.85546875" style="462" customWidth="1"/>
    <col min="2834" max="2834" width="11.5703125" style="462" customWidth="1"/>
    <col min="2835" max="2836" width="9.140625" style="462"/>
    <col min="2837" max="2837" width="10.5703125" style="462" bestFit="1" customWidth="1"/>
    <col min="2838" max="2838" width="11.28515625" style="462" customWidth="1"/>
    <col min="2839" max="3072" width="9.140625" style="462"/>
    <col min="3073" max="3073" width="87.85546875" style="462" customWidth="1"/>
    <col min="3074" max="3088" width="10.85546875" style="462" customWidth="1"/>
    <col min="3089" max="3089" width="12.85546875" style="462" customWidth="1"/>
    <col min="3090" max="3090" width="11.5703125" style="462" customWidth="1"/>
    <col min="3091" max="3092" width="9.140625" style="462"/>
    <col min="3093" max="3093" width="10.5703125" style="462" bestFit="1" customWidth="1"/>
    <col min="3094" max="3094" width="11.28515625" style="462" customWidth="1"/>
    <col min="3095" max="3328" width="9.140625" style="462"/>
    <col min="3329" max="3329" width="87.85546875" style="462" customWidth="1"/>
    <col min="3330" max="3344" width="10.85546875" style="462" customWidth="1"/>
    <col min="3345" max="3345" width="12.85546875" style="462" customWidth="1"/>
    <col min="3346" max="3346" width="11.5703125" style="462" customWidth="1"/>
    <col min="3347" max="3348" width="9.140625" style="462"/>
    <col min="3349" max="3349" width="10.5703125" style="462" bestFit="1" customWidth="1"/>
    <col min="3350" max="3350" width="11.28515625" style="462" customWidth="1"/>
    <col min="3351" max="3584" width="9.140625" style="462"/>
    <col min="3585" max="3585" width="87.85546875" style="462" customWidth="1"/>
    <col min="3586" max="3600" width="10.85546875" style="462" customWidth="1"/>
    <col min="3601" max="3601" width="12.85546875" style="462" customWidth="1"/>
    <col min="3602" max="3602" width="11.5703125" style="462" customWidth="1"/>
    <col min="3603" max="3604" width="9.140625" style="462"/>
    <col min="3605" max="3605" width="10.5703125" style="462" bestFit="1" customWidth="1"/>
    <col min="3606" max="3606" width="11.28515625" style="462" customWidth="1"/>
    <col min="3607" max="3840" width="9.140625" style="462"/>
    <col min="3841" max="3841" width="87.85546875" style="462" customWidth="1"/>
    <col min="3842" max="3856" width="10.85546875" style="462" customWidth="1"/>
    <col min="3857" max="3857" width="12.85546875" style="462" customWidth="1"/>
    <col min="3858" max="3858" width="11.5703125" style="462" customWidth="1"/>
    <col min="3859" max="3860" width="9.140625" style="462"/>
    <col min="3861" max="3861" width="10.5703125" style="462" bestFit="1" customWidth="1"/>
    <col min="3862" max="3862" width="11.28515625" style="462" customWidth="1"/>
    <col min="3863" max="4096" width="9.140625" style="462"/>
    <col min="4097" max="4097" width="87.85546875" style="462" customWidth="1"/>
    <col min="4098" max="4112" width="10.85546875" style="462" customWidth="1"/>
    <col min="4113" max="4113" width="12.85546875" style="462" customWidth="1"/>
    <col min="4114" max="4114" width="11.5703125" style="462" customWidth="1"/>
    <col min="4115" max="4116" width="9.140625" style="462"/>
    <col min="4117" max="4117" width="10.5703125" style="462" bestFit="1" customWidth="1"/>
    <col min="4118" max="4118" width="11.28515625" style="462" customWidth="1"/>
    <col min="4119" max="4352" width="9.140625" style="462"/>
    <col min="4353" max="4353" width="87.85546875" style="462" customWidth="1"/>
    <col min="4354" max="4368" width="10.85546875" style="462" customWidth="1"/>
    <col min="4369" max="4369" width="12.85546875" style="462" customWidth="1"/>
    <col min="4370" max="4370" width="11.5703125" style="462" customWidth="1"/>
    <col min="4371" max="4372" width="9.140625" style="462"/>
    <col min="4373" max="4373" width="10.5703125" style="462" bestFit="1" customWidth="1"/>
    <col min="4374" max="4374" width="11.28515625" style="462" customWidth="1"/>
    <col min="4375" max="4608" width="9.140625" style="462"/>
    <col min="4609" max="4609" width="87.85546875" style="462" customWidth="1"/>
    <col min="4610" max="4624" width="10.85546875" style="462" customWidth="1"/>
    <col min="4625" max="4625" width="12.85546875" style="462" customWidth="1"/>
    <col min="4626" max="4626" width="11.5703125" style="462" customWidth="1"/>
    <col min="4627" max="4628" width="9.140625" style="462"/>
    <col min="4629" max="4629" width="10.5703125" style="462" bestFit="1" customWidth="1"/>
    <col min="4630" max="4630" width="11.28515625" style="462" customWidth="1"/>
    <col min="4631" max="4864" width="9.140625" style="462"/>
    <col min="4865" max="4865" width="87.85546875" style="462" customWidth="1"/>
    <col min="4866" max="4880" width="10.85546875" style="462" customWidth="1"/>
    <col min="4881" max="4881" width="12.85546875" style="462" customWidth="1"/>
    <col min="4882" max="4882" width="11.5703125" style="462" customWidth="1"/>
    <col min="4883" max="4884" width="9.140625" style="462"/>
    <col min="4885" max="4885" width="10.5703125" style="462" bestFit="1" customWidth="1"/>
    <col min="4886" max="4886" width="11.28515625" style="462" customWidth="1"/>
    <col min="4887" max="5120" width="9.140625" style="462"/>
    <col min="5121" max="5121" width="87.85546875" style="462" customWidth="1"/>
    <col min="5122" max="5136" width="10.85546875" style="462" customWidth="1"/>
    <col min="5137" max="5137" width="12.85546875" style="462" customWidth="1"/>
    <col min="5138" max="5138" width="11.5703125" style="462" customWidth="1"/>
    <col min="5139" max="5140" width="9.140625" style="462"/>
    <col min="5141" max="5141" width="10.5703125" style="462" bestFit="1" customWidth="1"/>
    <col min="5142" max="5142" width="11.28515625" style="462" customWidth="1"/>
    <col min="5143" max="5376" width="9.140625" style="462"/>
    <col min="5377" max="5377" width="87.85546875" style="462" customWidth="1"/>
    <col min="5378" max="5392" width="10.85546875" style="462" customWidth="1"/>
    <col min="5393" max="5393" width="12.85546875" style="462" customWidth="1"/>
    <col min="5394" max="5394" width="11.5703125" style="462" customWidth="1"/>
    <col min="5395" max="5396" width="9.140625" style="462"/>
    <col min="5397" max="5397" width="10.5703125" style="462" bestFit="1" customWidth="1"/>
    <col min="5398" max="5398" width="11.28515625" style="462" customWidth="1"/>
    <col min="5399" max="5632" width="9.140625" style="462"/>
    <col min="5633" max="5633" width="87.85546875" style="462" customWidth="1"/>
    <col min="5634" max="5648" width="10.85546875" style="462" customWidth="1"/>
    <col min="5649" max="5649" width="12.85546875" style="462" customWidth="1"/>
    <col min="5650" max="5650" width="11.5703125" style="462" customWidth="1"/>
    <col min="5651" max="5652" width="9.140625" style="462"/>
    <col min="5653" max="5653" width="10.5703125" style="462" bestFit="1" customWidth="1"/>
    <col min="5654" max="5654" width="11.28515625" style="462" customWidth="1"/>
    <col min="5655" max="5888" width="9.140625" style="462"/>
    <col min="5889" max="5889" width="87.85546875" style="462" customWidth="1"/>
    <col min="5890" max="5904" width="10.85546875" style="462" customWidth="1"/>
    <col min="5905" max="5905" width="12.85546875" style="462" customWidth="1"/>
    <col min="5906" max="5906" width="11.5703125" style="462" customWidth="1"/>
    <col min="5907" max="5908" width="9.140625" style="462"/>
    <col min="5909" max="5909" width="10.5703125" style="462" bestFit="1" customWidth="1"/>
    <col min="5910" max="5910" width="11.28515625" style="462" customWidth="1"/>
    <col min="5911" max="6144" width="9.140625" style="462"/>
    <col min="6145" max="6145" width="87.85546875" style="462" customWidth="1"/>
    <col min="6146" max="6160" width="10.85546875" style="462" customWidth="1"/>
    <col min="6161" max="6161" width="12.85546875" style="462" customWidth="1"/>
    <col min="6162" max="6162" width="11.5703125" style="462" customWidth="1"/>
    <col min="6163" max="6164" width="9.140625" style="462"/>
    <col min="6165" max="6165" width="10.5703125" style="462" bestFit="1" customWidth="1"/>
    <col min="6166" max="6166" width="11.28515625" style="462" customWidth="1"/>
    <col min="6167" max="6400" width="9.140625" style="462"/>
    <col min="6401" max="6401" width="87.85546875" style="462" customWidth="1"/>
    <col min="6402" max="6416" width="10.85546875" style="462" customWidth="1"/>
    <col min="6417" max="6417" width="12.85546875" style="462" customWidth="1"/>
    <col min="6418" max="6418" width="11.5703125" style="462" customWidth="1"/>
    <col min="6419" max="6420" width="9.140625" style="462"/>
    <col min="6421" max="6421" width="10.5703125" style="462" bestFit="1" customWidth="1"/>
    <col min="6422" max="6422" width="11.28515625" style="462" customWidth="1"/>
    <col min="6423" max="6656" width="9.140625" style="462"/>
    <col min="6657" max="6657" width="87.85546875" style="462" customWidth="1"/>
    <col min="6658" max="6672" width="10.85546875" style="462" customWidth="1"/>
    <col min="6673" max="6673" width="12.85546875" style="462" customWidth="1"/>
    <col min="6674" max="6674" width="11.5703125" style="462" customWidth="1"/>
    <col min="6675" max="6676" width="9.140625" style="462"/>
    <col min="6677" max="6677" width="10.5703125" style="462" bestFit="1" customWidth="1"/>
    <col min="6678" max="6678" width="11.28515625" style="462" customWidth="1"/>
    <col min="6679" max="6912" width="9.140625" style="462"/>
    <col min="6913" max="6913" width="87.85546875" style="462" customWidth="1"/>
    <col min="6914" max="6928" width="10.85546875" style="462" customWidth="1"/>
    <col min="6929" max="6929" width="12.85546875" style="462" customWidth="1"/>
    <col min="6930" max="6930" width="11.5703125" style="462" customWidth="1"/>
    <col min="6931" max="6932" width="9.140625" style="462"/>
    <col min="6933" max="6933" width="10.5703125" style="462" bestFit="1" customWidth="1"/>
    <col min="6934" max="6934" width="11.28515625" style="462" customWidth="1"/>
    <col min="6935" max="7168" width="9.140625" style="462"/>
    <col min="7169" max="7169" width="87.85546875" style="462" customWidth="1"/>
    <col min="7170" max="7184" width="10.85546875" style="462" customWidth="1"/>
    <col min="7185" max="7185" width="12.85546875" style="462" customWidth="1"/>
    <col min="7186" max="7186" width="11.5703125" style="462" customWidth="1"/>
    <col min="7187" max="7188" width="9.140625" style="462"/>
    <col min="7189" max="7189" width="10.5703125" style="462" bestFit="1" customWidth="1"/>
    <col min="7190" max="7190" width="11.28515625" style="462" customWidth="1"/>
    <col min="7191" max="7424" width="9.140625" style="462"/>
    <col min="7425" max="7425" width="87.85546875" style="462" customWidth="1"/>
    <col min="7426" max="7440" width="10.85546875" style="462" customWidth="1"/>
    <col min="7441" max="7441" width="12.85546875" style="462" customWidth="1"/>
    <col min="7442" max="7442" width="11.5703125" style="462" customWidth="1"/>
    <col min="7443" max="7444" width="9.140625" style="462"/>
    <col min="7445" max="7445" width="10.5703125" style="462" bestFit="1" customWidth="1"/>
    <col min="7446" max="7446" width="11.28515625" style="462" customWidth="1"/>
    <col min="7447" max="7680" width="9.140625" style="462"/>
    <col min="7681" max="7681" width="87.85546875" style="462" customWidth="1"/>
    <col min="7682" max="7696" width="10.85546875" style="462" customWidth="1"/>
    <col min="7697" max="7697" width="12.85546875" style="462" customWidth="1"/>
    <col min="7698" max="7698" width="11.5703125" style="462" customWidth="1"/>
    <col min="7699" max="7700" width="9.140625" style="462"/>
    <col min="7701" max="7701" width="10.5703125" style="462" bestFit="1" customWidth="1"/>
    <col min="7702" max="7702" width="11.28515625" style="462" customWidth="1"/>
    <col min="7703" max="7936" width="9.140625" style="462"/>
    <col min="7937" max="7937" width="87.85546875" style="462" customWidth="1"/>
    <col min="7938" max="7952" width="10.85546875" style="462" customWidth="1"/>
    <col min="7953" max="7953" width="12.85546875" style="462" customWidth="1"/>
    <col min="7954" max="7954" width="11.5703125" style="462" customWidth="1"/>
    <col min="7955" max="7956" width="9.140625" style="462"/>
    <col min="7957" max="7957" width="10.5703125" style="462" bestFit="1" customWidth="1"/>
    <col min="7958" max="7958" width="11.28515625" style="462" customWidth="1"/>
    <col min="7959" max="8192" width="9.140625" style="462"/>
    <col min="8193" max="8193" width="87.85546875" style="462" customWidth="1"/>
    <col min="8194" max="8208" width="10.85546875" style="462" customWidth="1"/>
    <col min="8209" max="8209" width="12.85546875" style="462" customWidth="1"/>
    <col min="8210" max="8210" width="11.5703125" style="462" customWidth="1"/>
    <col min="8211" max="8212" width="9.140625" style="462"/>
    <col min="8213" max="8213" width="10.5703125" style="462" bestFit="1" customWidth="1"/>
    <col min="8214" max="8214" width="11.28515625" style="462" customWidth="1"/>
    <col min="8215" max="8448" width="9.140625" style="462"/>
    <col min="8449" max="8449" width="87.85546875" style="462" customWidth="1"/>
    <col min="8450" max="8464" width="10.85546875" style="462" customWidth="1"/>
    <col min="8465" max="8465" width="12.85546875" style="462" customWidth="1"/>
    <col min="8466" max="8466" width="11.5703125" style="462" customWidth="1"/>
    <col min="8467" max="8468" width="9.140625" style="462"/>
    <col min="8469" max="8469" width="10.5703125" style="462" bestFit="1" customWidth="1"/>
    <col min="8470" max="8470" width="11.28515625" style="462" customWidth="1"/>
    <col min="8471" max="8704" width="9.140625" style="462"/>
    <col min="8705" max="8705" width="87.85546875" style="462" customWidth="1"/>
    <col min="8706" max="8720" width="10.85546875" style="462" customWidth="1"/>
    <col min="8721" max="8721" width="12.85546875" style="462" customWidth="1"/>
    <col min="8722" max="8722" width="11.5703125" style="462" customWidth="1"/>
    <col min="8723" max="8724" width="9.140625" style="462"/>
    <col min="8725" max="8725" width="10.5703125" style="462" bestFit="1" customWidth="1"/>
    <col min="8726" max="8726" width="11.28515625" style="462" customWidth="1"/>
    <col min="8727" max="8960" width="9.140625" style="462"/>
    <col min="8961" max="8961" width="87.85546875" style="462" customWidth="1"/>
    <col min="8962" max="8976" width="10.85546875" style="462" customWidth="1"/>
    <col min="8977" max="8977" width="12.85546875" style="462" customWidth="1"/>
    <col min="8978" max="8978" width="11.5703125" style="462" customWidth="1"/>
    <col min="8979" max="8980" width="9.140625" style="462"/>
    <col min="8981" max="8981" width="10.5703125" style="462" bestFit="1" customWidth="1"/>
    <col min="8982" max="8982" width="11.28515625" style="462" customWidth="1"/>
    <col min="8983" max="9216" width="9.140625" style="462"/>
    <col min="9217" max="9217" width="87.85546875" style="462" customWidth="1"/>
    <col min="9218" max="9232" width="10.85546875" style="462" customWidth="1"/>
    <col min="9233" max="9233" width="12.85546875" style="462" customWidth="1"/>
    <col min="9234" max="9234" width="11.5703125" style="462" customWidth="1"/>
    <col min="9235" max="9236" width="9.140625" style="462"/>
    <col min="9237" max="9237" width="10.5703125" style="462" bestFit="1" customWidth="1"/>
    <col min="9238" max="9238" width="11.28515625" style="462" customWidth="1"/>
    <col min="9239" max="9472" width="9.140625" style="462"/>
    <col min="9473" max="9473" width="87.85546875" style="462" customWidth="1"/>
    <col min="9474" max="9488" width="10.85546875" style="462" customWidth="1"/>
    <col min="9489" max="9489" width="12.85546875" style="462" customWidth="1"/>
    <col min="9490" max="9490" width="11.5703125" style="462" customWidth="1"/>
    <col min="9491" max="9492" width="9.140625" style="462"/>
    <col min="9493" max="9493" width="10.5703125" style="462" bestFit="1" customWidth="1"/>
    <col min="9494" max="9494" width="11.28515625" style="462" customWidth="1"/>
    <col min="9495" max="9728" width="9.140625" style="462"/>
    <col min="9729" max="9729" width="87.85546875" style="462" customWidth="1"/>
    <col min="9730" max="9744" width="10.85546875" style="462" customWidth="1"/>
    <col min="9745" max="9745" width="12.85546875" style="462" customWidth="1"/>
    <col min="9746" max="9746" width="11.5703125" style="462" customWidth="1"/>
    <col min="9747" max="9748" width="9.140625" style="462"/>
    <col min="9749" max="9749" width="10.5703125" style="462" bestFit="1" customWidth="1"/>
    <col min="9750" max="9750" width="11.28515625" style="462" customWidth="1"/>
    <col min="9751" max="9984" width="9.140625" style="462"/>
    <col min="9985" max="9985" width="87.85546875" style="462" customWidth="1"/>
    <col min="9986" max="10000" width="10.85546875" style="462" customWidth="1"/>
    <col min="10001" max="10001" width="12.85546875" style="462" customWidth="1"/>
    <col min="10002" max="10002" width="11.5703125" style="462" customWidth="1"/>
    <col min="10003" max="10004" width="9.140625" style="462"/>
    <col min="10005" max="10005" width="10.5703125" style="462" bestFit="1" customWidth="1"/>
    <col min="10006" max="10006" width="11.28515625" style="462" customWidth="1"/>
    <col min="10007" max="10240" width="9.140625" style="462"/>
    <col min="10241" max="10241" width="87.85546875" style="462" customWidth="1"/>
    <col min="10242" max="10256" width="10.85546875" style="462" customWidth="1"/>
    <col min="10257" max="10257" width="12.85546875" style="462" customWidth="1"/>
    <col min="10258" max="10258" width="11.5703125" style="462" customWidth="1"/>
    <col min="10259" max="10260" width="9.140625" style="462"/>
    <col min="10261" max="10261" width="10.5703125" style="462" bestFit="1" customWidth="1"/>
    <col min="10262" max="10262" width="11.28515625" style="462" customWidth="1"/>
    <col min="10263" max="10496" width="9.140625" style="462"/>
    <col min="10497" max="10497" width="87.85546875" style="462" customWidth="1"/>
    <col min="10498" max="10512" width="10.85546875" style="462" customWidth="1"/>
    <col min="10513" max="10513" width="12.85546875" style="462" customWidth="1"/>
    <col min="10514" max="10514" width="11.5703125" style="462" customWidth="1"/>
    <col min="10515" max="10516" width="9.140625" style="462"/>
    <col min="10517" max="10517" width="10.5703125" style="462" bestFit="1" customWidth="1"/>
    <col min="10518" max="10518" width="11.28515625" style="462" customWidth="1"/>
    <col min="10519" max="10752" width="9.140625" style="462"/>
    <col min="10753" max="10753" width="87.85546875" style="462" customWidth="1"/>
    <col min="10754" max="10768" width="10.85546875" style="462" customWidth="1"/>
    <col min="10769" max="10769" width="12.85546875" style="462" customWidth="1"/>
    <col min="10770" max="10770" width="11.5703125" style="462" customWidth="1"/>
    <col min="10771" max="10772" width="9.140625" style="462"/>
    <col min="10773" max="10773" width="10.5703125" style="462" bestFit="1" customWidth="1"/>
    <col min="10774" max="10774" width="11.28515625" style="462" customWidth="1"/>
    <col min="10775" max="11008" width="9.140625" style="462"/>
    <col min="11009" max="11009" width="87.85546875" style="462" customWidth="1"/>
    <col min="11010" max="11024" width="10.85546875" style="462" customWidth="1"/>
    <col min="11025" max="11025" width="12.85546875" style="462" customWidth="1"/>
    <col min="11026" max="11026" width="11.5703125" style="462" customWidth="1"/>
    <col min="11027" max="11028" width="9.140625" style="462"/>
    <col min="11029" max="11029" width="10.5703125" style="462" bestFit="1" customWidth="1"/>
    <col min="11030" max="11030" width="11.28515625" style="462" customWidth="1"/>
    <col min="11031" max="11264" width="9.140625" style="462"/>
    <col min="11265" max="11265" width="87.85546875" style="462" customWidth="1"/>
    <col min="11266" max="11280" width="10.85546875" style="462" customWidth="1"/>
    <col min="11281" max="11281" width="12.85546875" style="462" customWidth="1"/>
    <col min="11282" max="11282" width="11.5703125" style="462" customWidth="1"/>
    <col min="11283" max="11284" width="9.140625" style="462"/>
    <col min="11285" max="11285" width="10.5703125" style="462" bestFit="1" customWidth="1"/>
    <col min="11286" max="11286" width="11.28515625" style="462" customWidth="1"/>
    <col min="11287" max="11520" width="9.140625" style="462"/>
    <col min="11521" max="11521" width="87.85546875" style="462" customWidth="1"/>
    <col min="11522" max="11536" width="10.85546875" style="462" customWidth="1"/>
    <col min="11537" max="11537" width="12.85546875" style="462" customWidth="1"/>
    <col min="11538" max="11538" width="11.5703125" style="462" customWidth="1"/>
    <col min="11539" max="11540" width="9.140625" style="462"/>
    <col min="11541" max="11541" width="10.5703125" style="462" bestFit="1" customWidth="1"/>
    <col min="11542" max="11542" width="11.28515625" style="462" customWidth="1"/>
    <col min="11543" max="11776" width="9.140625" style="462"/>
    <col min="11777" max="11777" width="87.85546875" style="462" customWidth="1"/>
    <col min="11778" max="11792" width="10.85546875" style="462" customWidth="1"/>
    <col min="11793" max="11793" width="12.85546875" style="462" customWidth="1"/>
    <col min="11794" max="11794" width="11.5703125" style="462" customWidth="1"/>
    <col min="11795" max="11796" width="9.140625" style="462"/>
    <col min="11797" max="11797" width="10.5703125" style="462" bestFit="1" customWidth="1"/>
    <col min="11798" max="11798" width="11.28515625" style="462" customWidth="1"/>
    <col min="11799" max="12032" width="9.140625" style="462"/>
    <col min="12033" max="12033" width="87.85546875" style="462" customWidth="1"/>
    <col min="12034" max="12048" width="10.85546875" style="462" customWidth="1"/>
    <col min="12049" max="12049" width="12.85546875" style="462" customWidth="1"/>
    <col min="12050" max="12050" width="11.5703125" style="462" customWidth="1"/>
    <col min="12051" max="12052" width="9.140625" style="462"/>
    <col min="12053" max="12053" width="10.5703125" style="462" bestFit="1" customWidth="1"/>
    <col min="12054" max="12054" width="11.28515625" style="462" customWidth="1"/>
    <col min="12055" max="12288" width="9.140625" style="462"/>
    <col min="12289" max="12289" width="87.85546875" style="462" customWidth="1"/>
    <col min="12290" max="12304" width="10.85546875" style="462" customWidth="1"/>
    <col min="12305" max="12305" width="12.85546875" style="462" customWidth="1"/>
    <col min="12306" max="12306" width="11.5703125" style="462" customWidth="1"/>
    <col min="12307" max="12308" width="9.140625" style="462"/>
    <col min="12309" max="12309" width="10.5703125" style="462" bestFit="1" customWidth="1"/>
    <col min="12310" max="12310" width="11.28515625" style="462" customWidth="1"/>
    <col min="12311" max="12544" width="9.140625" style="462"/>
    <col min="12545" max="12545" width="87.85546875" style="462" customWidth="1"/>
    <col min="12546" max="12560" width="10.85546875" style="462" customWidth="1"/>
    <col min="12561" max="12561" width="12.85546875" style="462" customWidth="1"/>
    <col min="12562" max="12562" width="11.5703125" style="462" customWidth="1"/>
    <col min="12563" max="12564" width="9.140625" style="462"/>
    <col min="12565" max="12565" width="10.5703125" style="462" bestFit="1" customWidth="1"/>
    <col min="12566" max="12566" width="11.28515625" style="462" customWidth="1"/>
    <col min="12567" max="12800" width="9.140625" style="462"/>
    <col min="12801" max="12801" width="87.85546875" style="462" customWidth="1"/>
    <col min="12802" max="12816" width="10.85546875" style="462" customWidth="1"/>
    <col min="12817" max="12817" width="12.85546875" style="462" customWidth="1"/>
    <col min="12818" max="12818" width="11.5703125" style="462" customWidth="1"/>
    <col min="12819" max="12820" width="9.140625" style="462"/>
    <col min="12821" max="12821" width="10.5703125" style="462" bestFit="1" customWidth="1"/>
    <col min="12822" max="12822" width="11.28515625" style="462" customWidth="1"/>
    <col min="12823" max="13056" width="9.140625" style="462"/>
    <col min="13057" max="13057" width="87.85546875" style="462" customWidth="1"/>
    <col min="13058" max="13072" width="10.85546875" style="462" customWidth="1"/>
    <col min="13073" max="13073" width="12.85546875" style="462" customWidth="1"/>
    <col min="13074" max="13074" width="11.5703125" style="462" customWidth="1"/>
    <col min="13075" max="13076" width="9.140625" style="462"/>
    <col min="13077" max="13077" width="10.5703125" style="462" bestFit="1" customWidth="1"/>
    <col min="13078" max="13078" width="11.28515625" style="462" customWidth="1"/>
    <col min="13079" max="13312" width="9.140625" style="462"/>
    <col min="13313" max="13313" width="87.85546875" style="462" customWidth="1"/>
    <col min="13314" max="13328" width="10.85546875" style="462" customWidth="1"/>
    <col min="13329" max="13329" width="12.85546875" style="462" customWidth="1"/>
    <col min="13330" max="13330" width="11.5703125" style="462" customWidth="1"/>
    <col min="13331" max="13332" width="9.140625" style="462"/>
    <col min="13333" max="13333" width="10.5703125" style="462" bestFit="1" customWidth="1"/>
    <col min="13334" max="13334" width="11.28515625" style="462" customWidth="1"/>
    <col min="13335" max="13568" width="9.140625" style="462"/>
    <col min="13569" max="13569" width="87.85546875" style="462" customWidth="1"/>
    <col min="13570" max="13584" width="10.85546875" style="462" customWidth="1"/>
    <col min="13585" max="13585" width="12.85546875" style="462" customWidth="1"/>
    <col min="13586" max="13586" width="11.5703125" style="462" customWidth="1"/>
    <col min="13587" max="13588" width="9.140625" style="462"/>
    <col min="13589" max="13589" width="10.5703125" style="462" bestFit="1" customWidth="1"/>
    <col min="13590" max="13590" width="11.28515625" style="462" customWidth="1"/>
    <col min="13591" max="13824" width="9.140625" style="462"/>
    <col min="13825" max="13825" width="87.85546875" style="462" customWidth="1"/>
    <col min="13826" max="13840" width="10.85546875" style="462" customWidth="1"/>
    <col min="13841" max="13841" width="12.85546875" style="462" customWidth="1"/>
    <col min="13842" max="13842" width="11.5703125" style="462" customWidth="1"/>
    <col min="13843" max="13844" width="9.140625" style="462"/>
    <col min="13845" max="13845" width="10.5703125" style="462" bestFit="1" customWidth="1"/>
    <col min="13846" max="13846" width="11.28515625" style="462" customWidth="1"/>
    <col min="13847" max="14080" width="9.140625" style="462"/>
    <col min="14081" max="14081" width="87.85546875" style="462" customWidth="1"/>
    <col min="14082" max="14096" width="10.85546875" style="462" customWidth="1"/>
    <col min="14097" max="14097" width="12.85546875" style="462" customWidth="1"/>
    <col min="14098" max="14098" width="11.5703125" style="462" customWidth="1"/>
    <col min="14099" max="14100" width="9.140625" style="462"/>
    <col min="14101" max="14101" width="10.5703125" style="462" bestFit="1" customWidth="1"/>
    <col min="14102" max="14102" width="11.28515625" style="462" customWidth="1"/>
    <col min="14103" max="14336" width="9.140625" style="462"/>
    <col min="14337" max="14337" width="87.85546875" style="462" customWidth="1"/>
    <col min="14338" max="14352" width="10.85546875" style="462" customWidth="1"/>
    <col min="14353" max="14353" width="12.85546875" style="462" customWidth="1"/>
    <col min="14354" max="14354" width="11.5703125" style="462" customWidth="1"/>
    <col min="14355" max="14356" width="9.140625" style="462"/>
    <col min="14357" max="14357" width="10.5703125" style="462" bestFit="1" customWidth="1"/>
    <col min="14358" max="14358" width="11.28515625" style="462" customWidth="1"/>
    <col min="14359" max="14592" width="9.140625" style="462"/>
    <col min="14593" max="14593" width="87.85546875" style="462" customWidth="1"/>
    <col min="14594" max="14608" width="10.85546875" style="462" customWidth="1"/>
    <col min="14609" max="14609" width="12.85546875" style="462" customWidth="1"/>
    <col min="14610" max="14610" width="11.5703125" style="462" customWidth="1"/>
    <col min="14611" max="14612" width="9.140625" style="462"/>
    <col min="14613" max="14613" width="10.5703125" style="462" bestFit="1" customWidth="1"/>
    <col min="14614" max="14614" width="11.28515625" style="462" customWidth="1"/>
    <col min="14615" max="14848" width="9.140625" style="462"/>
    <col min="14849" max="14849" width="87.85546875" style="462" customWidth="1"/>
    <col min="14850" max="14864" width="10.85546875" style="462" customWidth="1"/>
    <col min="14865" max="14865" width="12.85546875" style="462" customWidth="1"/>
    <col min="14866" max="14866" width="11.5703125" style="462" customWidth="1"/>
    <col min="14867" max="14868" width="9.140625" style="462"/>
    <col min="14869" max="14869" width="10.5703125" style="462" bestFit="1" customWidth="1"/>
    <col min="14870" max="14870" width="11.28515625" style="462" customWidth="1"/>
    <col min="14871" max="15104" width="9.140625" style="462"/>
    <col min="15105" max="15105" width="87.85546875" style="462" customWidth="1"/>
    <col min="15106" max="15120" width="10.85546875" style="462" customWidth="1"/>
    <col min="15121" max="15121" width="12.85546875" style="462" customWidth="1"/>
    <col min="15122" max="15122" width="11.5703125" style="462" customWidth="1"/>
    <col min="15123" max="15124" width="9.140625" style="462"/>
    <col min="15125" max="15125" width="10.5703125" style="462" bestFit="1" customWidth="1"/>
    <col min="15126" max="15126" width="11.28515625" style="462" customWidth="1"/>
    <col min="15127" max="15360" width="9.140625" style="462"/>
    <col min="15361" max="15361" width="87.85546875" style="462" customWidth="1"/>
    <col min="15362" max="15376" width="10.85546875" style="462" customWidth="1"/>
    <col min="15377" max="15377" width="12.85546875" style="462" customWidth="1"/>
    <col min="15378" max="15378" width="11.5703125" style="462" customWidth="1"/>
    <col min="15379" max="15380" width="9.140625" style="462"/>
    <col min="15381" max="15381" width="10.5703125" style="462" bestFit="1" customWidth="1"/>
    <col min="15382" max="15382" width="11.28515625" style="462" customWidth="1"/>
    <col min="15383" max="15616" width="9.140625" style="462"/>
    <col min="15617" max="15617" width="87.85546875" style="462" customWidth="1"/>
    <col min="15618" max="15632" width="10.85546875" style="462" customWidth="1"/>
    <col min="15633" max="15633" width="12.85546875" style="462" customWidth="1"/>
    <col min="15634" max="15634" width="11.5703125" style="462" customWidth="1"/>
    <col min="15635" max="15636" width="9.140625" style="462"/>
    <col min="15637" max="15637" width="10.5703125" style="462" bestFit="1" customWidth="1"/>
    <col min="15638" max="15638" width="11.28515625" style="462" customWidth="1"/>
    <col min="15639" max="15872" width="9.140625" style="462"/>
    <col min="15873" max="15873" width="87.85546875" style="462" customWidth="1"/>
    <col min="15874" max="15888" width="10.85546875" style="462" customWidth="1"/>
    <col min="15889" max="15889" width="12.85546875" style="462" customWidth="1"/>
    <col min="15890" max="15890" width="11.5703125" style="462" customWidth="1"/>
    <col min="15891" max="15892" width="9.140625" style="462"/>
    <col min="15893" max="15893" width="10.5703125" style="462" bestFit="1" customWidth="1"/>
    <col min="15894" max="15894" width="11.28515625" style="462" customWidth="1"/>
    <col min="15895" max="16128" width="9.140625" style="462"/>
    <col min="16129" max="16129" width="87.85546875" style="462" customWidth="1"/>
    <col min="16130" max="16144" width="10.85546875" style="462" customWidth="1"/>
    <col min="16145" max="16145" width="12.85546875" style="462" customWidth="1"/>
    <col min="16146" max="16146" width="11.5703125" style="462" customWidth="1"/>
    <col min="16147" max="16148" width="9.140625" style="462"/>
    <col min="16149" max="16149" width="10.5703125" style="462" bestFit="1" customWidth="1"/>
    <col min="16150" max="16150" width="11.28515625" style="462" customWidth="1"/>
    <col min="16151" max="16384" width="9.140625" style="462"/>
  </cols>
  <sheetData>
    <row r="1" spans="1:20" ht="53.25" customHeight="1" x14ac:dyDescent="0.4">
      <c r="A1" s="1599" t="s">
        <v>63</v>
      </c>
      <c r="B1" s="1599"/>
      <c r="C1" s="1599"/>
      <c r="D1" s="1599"/>
      <c r="E1" s="1599"/>
      <c r="F1" s="1599"/>
      <c r="G1" s="1599"/>
      <c r="H1" s="1599"/>
      <c r="I1" s="1599"/>
      <c r="J1" s="1599"/>
      <c r="K1" s="1599"/>
      <c r="L1" s="1599"/>
      <c r="M1" s="1599"/>
      <c r="N1" s="1599"/>
      <c r="O1" s="1599"/>
      <c r="P1" s="1599"/>
      <c r="Q1" s="461"/>
      <c r="R1" s="461"/>
      <c r="S1" s="461"/>
      <c r="T1" s="461"/>
    </row>
    <row r="2" spans="1:20" ht="12" customHeight="1" x14ac:dyDescent="0.4">
      <c r="A2" s="1599"/>
      <c r="B2" s="1599"/>
      <c r="C2" s="1599"/>
      <c r="D2" s="1599"/>
      <c r="E2" s="1599"/>
      <c r="F2" s="1599"/>
      <c r="G2" s="1599"/>
      <c r="H2" s="1599"/>
      <c r="I2" s="1599"/>
      <c r="J2" s="1599"/>
      <c r="K2" s="1599"/>
      <c r="L2" s="1599"/>
      <c r="M2" s="1599"/>
      <c r="N2" s="1599"/>
      <c r="O2" s="1599"/>
      <c r="P2" s="1599"/>
      <c r="Q2" s="461"/>
      <c r="R2" s="461"/>
      <c r="S2" s="461"/>
      <c r="T2" s="461"/>
    </row>
    <row r="3" spans="1:20" ht="38.25" customHeight="1" x14ac:dyDescent="0.4">
      <c r="A3" s="1599" t="s">
        <v>130</v>
      </c>
      <c r="B3" s="1599"/>
      <c r="C3" s="1599"/>
      <c r="D3" s="1599"/>
      <c r="E3" s="1599"/>
      <c r="F3" s="1599"/>
      <c r="G3" s="1599"/>
      <c r="H3" s="1599"/>
      <c r="I3" s="1599"/>
      <c r="J3" s="1599"/>
      <c r="K3" s="1599"/>
      <c r="L3" s="1599"/>
      <c r="M3" s="1599"/>
      <c r="N3" s="1599"/>
      <c r="O3" s="1599"/>
      <c r="P3" s="1599"/>
      <c r="Q3" s="461"/>
      <c r="R3" s="461"/>
      <c r="S3" s="461"/>
      <c r="T3" s="461"/>
    </row>
    <row r="4" spans="1:20" ht="15.75" customHeight="1" thickBot="1" x14ac:dyDescent="0.45">
      <c r="A4" s="1228"/>
      <c r="B4" s="463"/>
      <c r="C4" s="463"/>
      <c r="D4" s="463"/>
      <c r="E4" s="463"/>
      <c r="F4" s="463"/>
      <c r="G4" s="463"/>
      <c r="H4" s="463"/>
      <c r="I4" s="463"/>
      <c r="J4" s="463"/>
      <c r="K4" s="463"/>
      <c r="L4" s="463"/>
      <c r="M4" s="463"/>
      <c r="N4" s="463"/>
      <c r="O4" s="463"/>
      <c r="P4" s="464"/>
      <c r="Q4" s="463"/>
      <c r="R4" s="463"/>
      <c r="S4" s="463"/>
      <c r="T4" s="463"/>
    </row>
    <row r="5" spans="1:20" ht="33" customHeight="1" x14ac:dyDescent="0.4">
      <c r="A5" s="1600" t="s">
        <v>0</v>
      </c>
      <c r="B5" s="1609" t="s">
        <v>18</v>
      </c>
      <c r="C5" s="1610"/>
      <c r="D5" s="1611"/>
      <c r="E5" s="1609" t="s">
        <v>19</v>
      </c>
      <c r="F5" s="1610"/>
      <c r="G5" s="1611"/>
      <c r="H5" s="1609" t="s">
        <v>20</v>
      </c>
      <c r="I5" s="1610"/>
      <c r="J5" s="1611"/>
      <c r="K5" s="1609" t="s">
        <v>21</v>
      </c>
      <c r="L5" s="1610"/>
      <c r="M5" s="1611"/>
      <c r="N5" s="1603" t="s">
        <v>25</v>
      </c>
      <c r="O5" s="1604"/>
      <c r="P5" s="1605"/>
      <c r="Q5" s="463"/>
      <c r="R5" s="463"/>
      <c r="S5" s="463"/>
      <c r="T5" s="463"/>
    </row>
    <row r="6" spans="1:20" ht="33" customHeight="1" x14ac:dyDescent="0.4">
      <c r="A6" s="1601"/>
      <c r="B6" s="1606" t="s">
        <v>23</v>
      </c>
      <c r="C6" s="1607"/>
      <c r="D6" s="1608"/>
      <c r="E6" s="1606" t="s">
        <v>23</v>
      </c>
      <c r="F6" s="1607"/>
      <c r="G6" s="1608"/>
      <c r="H6" s="1606" t="s">
        <v>23</v>
      </c>
      <c r="I6" s="1607"/>
      <c r="J6" s="1608"/>
      <c r="K6" s="1606" t="s">
        <v>23</v>
      </c>
      <c r="L6" s="1607"/>
      <c r="M6" s="1608"/>
      <c r="N6" s="1606"/>
      <c r="O6" s="1607"/>
      <c r="P6" s="1608"/>
      <c r="Q6" s="463"/>
      <c r="R6" s="463"/>
      <c r="S6" s="463"/>
      <c r="T6" s="463"/>
    </row>
    <row r="7" spans="1:20" ht="99.75" customHeight="1" thickBot="1" x14ac:dyDescent="0.45">
      <c r="A7" s="1602"/>
      <c r="B7" s="1295" t="s">
        <v>4</v>
      </c>
      <c r="C7" s="1296" t="s">
        <v>5</v>
      </c>
      <c r="D7" s="1297" t="s">
        <v>6</v>
      </c>
      <c r="E7" s="1295" t="s">
        <v>4</v>
      </c>
      <c r="F7" s="1296" t="s">
        <v>5</v>
      </c>
      <c r="G7" s="1297" t="s">
        <v>6</v>
      </c>
      <c r="H7" s="1295" t="s">
        <v>4</v>
      </c>
      <c r="I7" s="1296" t="s">
        <v>5</v>
      </c>
      <c r="J7" s="1297" t="s">
        <v>6</v>
      </c>
      <c r="K7" s="1295" t="s">
        <v>4</v>
      </c>
      <c r="L7" s="1296" t="s">
        <v>5</v>
      </c>
      <c r="M7" s="1297" t="s">
        <v>6</v>
      </c>
      <c r="N7" s="1295" t="s">
        <v>4</v>
      </c>
      <c r="O7" s="1296" t="s">
        <v>5</v>
      </c>
      <c r="P7" s="1229" t="s">
        <v>6</v>
      </c>
      <c r="Q7" s="463"/>
      <c r="R7" s="463"/>
      <c r="S7" s="463"/>
      <c r="T7" s="463"/>
    </row>
    <row r="8" spans="1:20" ht="39.950000000000003" customHeight="1" x14ac:dyDescent="0.4">
      <c r="A8" s="466" t="s">
        <v>7</v>
      </c>
      <c r="B8" s="1230"/>
      <c r="C8" s="1231"/>
      <c r="D8" s="1232"/>
      <c r="E8" s="1230"/>
      <c r="F8" s="1231"/>
      <c r="G8" s="1232"/>
      <c r="H8" s="1230"/>
      <c r="I8" s="1231"/>
      <c r="J8" s="1232"/>
      <c r="K8" s="1233"/>
      <c r="L8" s="1234"/>
      <c r="M8" s="1235"/>
      <c r="N8" s="1236"/>
      <c r="O8" s="1237"/>
      <c r="P8" s="1238"/>
      <c r="Q8" s="463"/>
      <c r="R8" s="463"/>
      <c r="S8" s="463"/>
      <c r="T8" s="463"/>
    </row>
    <row r="9" spans="1:20" ht="39.950000000000003" customHeight="1" x14ac:dyDescent="0.4">
      <c r="A9" s="1239" t="s">
        <v>96</v>
      </c>
      <c r="B9" s="1240">
        <v>0</v>
      </c>
      <c r="C9" s="1241">
        <v>0</v>
      </c>
      <c r="D9" s="1242">
        <v>0</v>
      </c>
      <c r="E9" s="1240">
        <v>0</v>
      </c>
      <c r="F9" s="1241">
        <v>0</v>
      </c>
      <c r="G9" s="1242">
        <f t="shared" ref="G9:G16" si="0">E9+F9</f>
        <v>0</v>
      </c>
      <c r="H9" s="1240">
        <v>0</v>
      </c>
      <c r="I9" s="1241">
        <v>0</v>
      </c>
      <c r="J9" s="1242">
        <f t="shared" ref="J9:J16" si="1">H9+I9</f>
        <v>0</v>
      </c>
      <c r="K9" s="1243">
        <v>0</v>
      </c>
      <c r="L9" s="1244">
        <v>0</v>
      </c>
      <c r="M9" s="1245">
        <f t="shared" ref="M9:M16" si="2">K9+L9</f>
        <v>0</v>
      </c>
      <c r="N9" s="1246">
        <f t="shared" ref="N9:O17" si="3">B9+E9+H9+K9</f>
        <v>0</v>
      </c>
      <c r="O9" s="1247">
        <f t="shared" si="3"/>
        <v>0</v>
      </c>
      <c r="P9" s="1248">
        <f t="shared" ref="P9:P17" si="4">N9+O9</f>
        <v>0</v>
      </c>
      <c r="Q9" s="463"/>
      <c r="R9" s="463"/>
      <c r="S9" s="463"/>
      <c r="T9" s="463"/>
    </row>
    <row r="10" spans="1:20" ht="39.950000000000003" customHeight="1" x14ac:dyDescent="0.4">
      <c r="A10" s="1239" t="s">
        <v>86</v>
      </c>
      <c r="B10" s="1240">
        <v>0</v>
      </c>
      <c r="C10" s="1241">
        <v>0</v>
      </c>
      <c r="D10" s="1242">
        <f t="shared" ref="D10:D16" si="5">B10+C10</f>
        <v>0</v>
      </c>
      <c r="E10" s="1240">
        <v>0</v>
      </c>
      <c r="F10" s="1241">
        <v>0</v>
      </c>
      <c r="G10" s="1242">
        <f t="shared" si="0"/>
        <v>0</v>
      </c>
      <c r="H10" s="1240">
        <v>0</v>
      </c>
      <c r="I10" s="1241">
        <v>0</v>
      </c>
      <c r="J10" s="1242">
        <f t="shared" si="1"/>
        <v>0</v>
      </c>
      <c r="K10" s="1243">
        <v>0</v>
      </c>
      <c r="L10" s="1244">
        <v>1</v>
      </c>
      <c r="M10" s="1245">
        <f t="shared" si="2"/>
        <v>1</v>
      </c>
      <c r="N10" s="1246">
        <f t="shared" si="3"/>
        <v>0</v>
      </c>
      <c r="O10" s="1247">
        <f t="shared" si="3"/>
        <v>1</v>
      </c>
      <c r="P10" s="1248">
        <f t="shared" si="4"/>
        <v>1</v>
      </c>
      <c r="Q10" s="463"/>
      <c r="R10" s="463"/>
      <c r="S10" s="463"/>
      <c r="T10" s="463"/>
    </row>
    <row r="11" spans="1:20" ht="39.950000000000003" customHeight="1" x14ac:dyDescent="0.4">
      <c r="A11" s="1239" t="s">
        <v>26</v>
      </c>
      <c r="B11" s="1240">
        <v>0</v>
      </c>
      <c r="C11" s="1241">
        <v>1</v>
      </c>
      <c r="D11" s="1242">
        <f t="shared" si="5"/>
        <v>1</v>
      </c>
      <c r="E11" s="1240">
        <v>0</v>
      </c>
      <c r="F11" s="1241">
        <v>0</v>
      </c>
      <c r="G11" s="1242">
        <f t="shared" si="0"/>
        <v>0</v>
      </c>
      <c r="H11" s="1240">
        <v>0</v>
      </c>
      <c r="I11" s="1241">
        <v>1</v>
      </c>
      <c r="J11" s="1242">
        <f t="shared" si="1"/>
        <v>1</v>
      </c>
      <c r="K11" s="1243">
        <v>0</v>
      </c>
      <c r="L11" s="1244">
        <v>2</v>
      </c>
      <c r="M11" s="1245">
        <f t="shared" si="2"/>
        <v>2</v>
      </c>
      <c r="N11" s="1246">
        <f t="shared" si="3"/>
        <v>0</v>
      </c>
      <c r="O11" s="1247">
        <f t="shared" si="3"/>
        <v>4</v>
      </c>
      <c r="P11" s="1248">
        <f t="shared" si="4"/>
        <v>4</v>
      </c>
      <c r="Q11" s="463"/>
      <c r="R11" s="463"/>
      <c r="S11" s="463"/>
      <c r="T11" s="463"/>
    </row>
    <row r="12" spans="1:20" ht="39.950000000000003" customHeight="1" x14ac:dyDescent="0.4">
      <c r="A12" s="1239" t="s">
        <v>87</v>
      </c>
      <c r="B12" s="1240">
        <v>0</v>
      </c>
      <c r="C12" s="1241">
        <v>4</v>
      </c>
      <c r="D12" s="1242">
        <f t="shared" si="5"/>
        <v>4</v>
      </c>
      <c r="E12" s="1240">
        <v>0</v>
      </c>
      <c r="F12" s="1241">
        <v>5</v>
      </c>
      <c r="G12" s="1242">
        <f t="shared" si="0"/>
        <v>5</v>
      </c>
      <c r="H12" s="1240">
        <v>0</v>
      </c>
      <c r="I12" s="1241">
        <v>2</v>
      </c>
      <c r="J12" s="1242">
        <f t="shared" si="1"/>
        <v>2</v>
      </c>
      <c r="K12" s="1243">
        <v>0</v>
      </c>
      <c r="L12" s="1244">
        <v>4</v>
      </c>
      <c r="M12" s="1245">
        <f t="shared" si="2"/>
        <v>4</v>
      </c>
      <c r="N12" s="1246">
        <f t="shared" si="3"/>
        <v>0</v>
      </c>
      <c r="O12" s="1247">
        <f t="shared" si="3"/>
        <v>15</v>
      </c>
      <c r="P12" s="1248">
        <f t="shared" si="4"/>
        <v>15</v>
      </c>
      <c r="Q12" s="463"/>
      <c r="R12" s="463"/>
      <c r="S12" s="463"/>
      <c r="T12" s="463"/>
    </row>
    <row r="13" spans="1:20" ht="39.950000000000003" customHeight="1" x14ac:dyDescent="0.4">
      <c r="A13" s="1239" t="s">
        <v>88</v>
      </c>
      <c r="B13" s="1240">
        <v>0</v>
      </c>
      <c r="C13" s="1241">
        <v>2</v>
      </c>
      <c r="D13" s="1242">
        <f t="shared" si="5"/>
        <v>2</v>
      </c>
      <c r="E13" s="1240">
        <v>0</v>
      </c>
      <c r="F13" s="1241">
        <v>1</v>
      </c>
      <c r="G13" s="1242">
        <f t="shared" si="0"/>
        <v>1</v>
      </c>
      <c r="H13" s="1240">
        <v>0</v>
      </c>
      <c r="I13" s="1241">
        <v>1</v>
      </c>
      <c r="J13" s="1242">
        <f t="shared" si="1"/>
        <v>1</v>
      </c>
      <c r="K13" s="1243">
        <v>0</v>
      </c>
      <c r="L13" s="1244">
        <v>0</v>
      </c>
      <c r="M13" s="1245">
        <f t="shared" si="2"/>
        <v>0</v>
      </c>
      <c r="N13" s="1246">
        <f t="shared" si="3"/>
        <v>0</v>
      </c>
      <c r="O13" s="1247">
        <f t="shared" si="3"/>
        <v>4</v>
      </c>
      <c r="P13" s="1248">
        <f t="shared" si="4"/>
        <v>4</v>
      </c>
      <c r="Q13" s="463"/>
      <c r="R13" s="463"/>
      <c r="S13" s="463"/>
      <c r="T13" s="463"/>
    </row>
    <row r="14" spans="1:20" ht="39.950000000000003" customHeight="1" x14ac:dyDescent="0.4">
      <c r="A14" s="1239" t="s">
        <v>27</v>
      </c>
      <c r="B14" s="1240">
        <v>0</v>
      </c>
      <c r="C14" s="1241">
        <v>0</v>
      </c>
      <c r="D14" s="1242">
        <f t="shared" si="5"/>
        <v>0</v>
      </c>
      <c r="E14" s="1240">
        <v>0</v>
      </c>
      <c r="F14" s="1241">
        <v>0</v>
      </c>
      <c r="G14" s="1242">
        <f t="shared" si="0"/>
        <v>0</v>
      </c>
      <c r="H14" s="1240">
        <v>0</v>
      </c>
      <c r="I14" s="1241">
        <v>0</v>
      </c>
      <c r="J14" s="1242">
        <f t="shared" si="1"/>
        <v>0</v>
      </c>
      <c r="K14" s="1243">
        <v>0</v>
      </c>
      <c r="L14" s="1244">
        <v>0</v>
      </c>
      <c r="M14" s="1245">
        <f t="shared" si="2"/>
        <v>0</v>
      </c>
      <c r="N14" s="1246">
        <f t="shared" si="3"/>
        <v>0</v>
      </c>
      <c r="O14" s="1247">
        <f t="shared" si="3"/>
        <v>0</v>
      </c>
      <c r="P14" s="1248">
        <f t="shared" si="4"/>
        <v>0</v>
      </c>
      <c r="Q14" s="463"/>
      <c r="R14" s="463"/>
      <c r="S14" s="463"/>
      <c r="T14" s="463"/>
    </row>
    <row r="15" spans="1:20" ht="39.950000000000003" customHeight="1" x14ac:dyDescent="0.4">
      <c r="A15" s="1249" t="s">
        <v>89</v>
      </c>
      <c r="B15" s="1240">
        <v>0</v>
      </c>
      <c r="C15" s="1241">
        <v>0</v>
      </c>
      <c r="D15" s="1242">
        <f t="shared" si="5"/>
        <v>0</v>
      </c>
      <c r="E15" s="1240">
        <v>0</v>
      </c>
      <c r="F15" s="1241">
        <v>1</v>
      </c>
      <c r="G15" s="1242">
        <f t="shared" si="0"/>
        <v>1</v>
      </c>
      <c r="H15" s="1240">
        <v>0</v>
      </c>
      <c r="I15" s="1241">
        <v>1</v>
      </c>
      <c r="J15" s="1242">
        <f t="shared" si="1"/>
        <v>1</v>
      </c>
      <c r="K15" s="1250">
        <v>0</v>
      </c>
      <c r="L15" s="1244">
        <v>1</v>
      </c>
      <c r="M15" s="1245">
        <f t="shared" si="2"/>
        <v>1</v>
      </c>
      <c r="N15" s="1246">
        <f t="shared" si="3"/>
        <v>0</v>
      </c>
      <c r="O15" s="1247">
        <f t="shared" si="3"/>
        <v>3</v>
      </c>
      <c r="P15" s="1248">
        <f t="shared" si="4"/>
        <v>3</v>
      </c>
      <c r="Q15" s="463"/>
      <c r="R15" s="463"/>
      <c r="S15" s="463"/>
      <c r="T15" s="463"/>
    </row>
    <row r="16" spans="1:20" ht="39.950000000000003" customHeight="1" thickBot="1" x14ac:dyDescent="0.45">
      <c r="A16" s="1251" t="s">
        <v>30</v>
      </c>
      <c r="B16" s="1240">
        <v>0</v>
      </c>
      <c r="C16" s="1241">
        <v>0</v>
      </c>
      <c r="D16" s="1242">
        <f t="shared" si="5"/>
        <v>0</v>
      </c>
      <c r="E16" s="1240">
        <v>0</v>
      </c>
      <c r="F16" s="1241">
        <v>0</v>
      </c>
      <c r="G16" s="1242">
        <f t="shared" si="0"/>
        <v>0</v>
      </c>
      <c r="H16" s="1240">
        <v>0</v>
      </c>
      <c r="I16" s="1241">
        <v>0</v>
      </c>
      <c r="J16" s="1242">
        <f t="shared" si="1"/>
        <v>0</v>
      </c>
      <c r="K16" s="1240">
        <v>0</v>
      </c>
      <c r="L16" s="1244">
        <v>0</v>
      </c>
      <c r="M16" s="1245">
        <f t="shared" si="2"/>
        <v>0</v>
      </c>
      <c r="N16" s="1252">
        <f t="shared" si="3"/>
        <v>0</v>
      </c>
      <c r="O16" s="1253">
        <f t="shared" si="3"/>
        <v>0</v>
      </c>
      <c r="P16" s="1254">
        <f t="shared" si="4"/>
        <v>0</v>
      </c>
      <c r="Q16" s="463"/>
      <c r="R16" s="463"/>
      <c r="S16" s="463"/>
      <c r="T16" s="463"/>
    </row>
    <row r="17" spans="1:20" ht="39.950000000000003" customHeight="1" thickBot="1" x14ac:dyDescent="0.45">
      <c r="A17" s="1255" t="s">
        <v>8</v>
      </c>
      <c r="B17" s="1256">
        <f t="shared" ref="B17:M17" si="6">SUM(B9:B16)</f>
        <v>0</v>
      </c>
      <c r="C17" s="1257">
        <f t="shared" si="6"/>
        <v>7</v>
      </c>
      <c r="D17" s="1258">
        <f t="shared" si="6"/>
        <v>7</v>
      </c>
      <c r="E17" s="1256">
        <f t="shared" si="6"/>
        <v>0</v>
      </c>
      <c r="F17" s="1257">
        <f t="shared" si="6"/>
        <v>7</v>
      </c>
      <c r="G17" s="1258">
        <f t="shared" si="6"/>
        <v>7</v>
      </c>
      <c r="H17" s="1256">
        <f t="shared" si="6"/>
        <v>0</v>
      </c>
      <c r="I17" s="1257">
        <f t="shared" si="6"/>
        <v>5</v>
      </c>
      <c r="J17" s="1258">
        <f t="shared" si="6"/>
        <v>5</v>
      </c>
      <c r="K17" s="1256">
        <f t="shared" si="6"/>
        <v>0</v>
      </c>
      <c r="L17" s="1257">
        <f t="shared" si="6"/>
        <v>8</v>
      </c>
      <c r="M17" s="1258">
        <f t="shared" si="6"/>
        <v>8</v>
      </c>
      <c r="N17" s="1259">
        <f t="shared" si="3"/>
        <v>0</v>
      </c>
      <c r="O17" s="1260">
        <f t="shared" si="3"/>
        <v>27</v>
      </c>
      <c r="P17" s="1261">
        <f t="shared" si="4"/>
        <v>27</v>
      </c>
      <c r="Q17" s="463"/>
      <c r="R17" s="463"/>
      <c r="S17" s="463"/>
      <c r="T17" s="463"/>
    </row>
    <row r="18" spans="1:20" ht="39.950000000000003" customHeight="1" x14ac:dyDescent="0.4">
      <c r="A18" s="467" t="s">
        <v>9</v>
      </c>
      <c r="B18" s="1262"/>
      <c r="C18" s="1263"/>
      <c r="D18" s="1264"/>
      <c r="E18" s="1262"/>
      <c r="F18" s="1263"/>
      <c r="G18" s="1264"/>
      <c r="H18" s="1262"/>
      <c r="I18" s="1263"/>
      <c r="J18" s="1264"/>
      <c r="K18" s="1262"/>
      <c r="L18" s="1263"/>
      <c r="M18" s="1264"/>
      <c r="N18" s="1236"/>
      <c r="O18" s="1237"/>
      <c r="P18" s="1238"/>
      <c r="Q18" s="463"/>
      <c r="R18" s="463"/>
      <c r="S18" s="463"/>
      <c r="T18" s="463"/>
    </row>
    <row r="19" spans="1:20" ht="45" customHeight="1" x14ac:dyDescent="0.4">
      <c r="A19" s="1265" t="s">
        <v>10</v>
      </c>
      <c r="B19" s="1266"/>
      <c r="C19" s="1267"/>
      <c r="D19" s="1268"/>
      <c r="E19" s="1266"/>
      <c r="F19" s="1267"/>
      <c r="G19" s="1268"/>
      <c r="H19" s="1266"/>
      <c r="I19" s="1267"/>
      <c r="J19" s="1268"/>
      <c r="K19" s="1266"/>
      <c r="L19" s="1269"/>
      <c r="M19" s="1270"/>
      <c r="N19" s="1271"/>
      <c r="O19" s="1269"/>
      <c r="P19" s="1272"/>
      <c r="Q19" s="463"/>
      <c r="R19" s="463"/>
      <c r="S19" s="463"/>
      <c r="T19" s="463"/>
    </row>
    <row r="20" spans="1:20" ht="43.5" customHeight="1" x14ac:dyDescent="0.4">
      <c r="A20" s="1239" t="s">
        <v>96</v>
      </c>
      <c r="B20" s="1240">
        <v>0</v>
      </c>
      <c r="C20" s="1241">
        <v>0</v>
      </c>
      <c r="D20" s="1242">
        <v>0</v>
      </c>
      <c r="E20" s="1240">
        <v>0</v>
      </c>
      <c r="F20" s="1241">
        <v>0</v>
      </c>
      <c r="G20" s="1242">
        <f t="shared" ref="G20:G27" si="7">E20+F20</f>
        <v>0</v>
      </c>
      <c r="H20" s="1240">
        <v>0</v>
      </c>
      <c r="I20" s="1241">
        <v>0</v>
      </c>
      <c r="J20" s="1242">
        <f t="shared" ref="J20:J27" si="8">H20+I20</f>
        <v>0</v>
      </c>
      <c r="K20" s="1243">
        <v>0</v>
      </c>
      <c r="L20" s="1244">
        <v>0</v>
      </c>
      <c r="M20" s="1245">
        <f t="shared" ref="M20:M27" si="9">K20+L20</f>
        <v>0</v>
      </c>
      <c r="N20" s="1246">
        <f t="shared" ref="N20:O28" si="10">B20+E20+H20+K20</f>
        <v>0</v>
      </c>
      <c r="O20" s="1247">
        <f t="shared" si="10"/>
        <v>0</v>
      </c>
      <c r="P20" s="1248">
        <f t="shared" ref="P20:P28" si="11">O20+N20</f>
        <v>0</v>
      </c>
      <c r="Q20" s="463"/>
      <c r="R20" s="463"/>
      <c r="S20" s="463"/>
      <c r="T20" s="463"/>
    </row>
    <row r="21" spans="1:20" ht="39.950000000000003" customHeight="1" x14ac:dyDescent="0.4">
      <c r="A21" s="1239" t="s">
        <v>86</v>
      </c>
      <c r="B21" s="1240">
        <v>0</v>
      </c>
      <c r="C21" s="1241">
        <v>0</v>
      </c>
      <c r="D21" s="1242">
        <f t="shared" ref="D21:D27" si="12">B21+C21</f>
        <v>0</v>
      </c>
      <c r="E21" s="1240">
        <v>0</v>
      </c>
      <c r="F21" s="1241">
        <v>0</v>
      </c>
      <c r="G21" s="1242">
        <f t="shared" si="7"/>
        <v>0</v>
      </c>
      <c r="H21" s="1240">
        <v>0</v>
      </c>
      <c r="I21" s="1241">
        <v>0</v>
      </c>
      <c r="J21" s="1242">
        <f t="shared" si="8"/>
        <v>0</v>
      </c>
      <c r="K21" s="1243">
        <v>0</v>
      </c>
      <c r="L21" s="1244">
        <v>1</v>
      </c>
      <c r="M21" s="1245">
        <f t="shared" si="9"/>
        <v>1</v>
      </c>
      <c r="N21" s="1246">
        <f t="shared" si="10"/>
        <v>0</v>
      </c>
      <c r="O21" s="1247">
        <f t="shared" si="10"/>
        <v>1</v>
      </c>
      <c r="P21" s="1248">
        <f t="shared" si="11"/>
        <v>1</v>
      </c>
      <c r="Q21" s="463"/>
      <c r="R21" s="463"/>
      <c r="S21" s="463"/>
      <c r="T21" s="463"/>
    </row>
    <row r="22" spans="1:20" ht="39.950000000000003" customHeight="1" x14ac:dyDescent="0.4">
      <c r="A22" s="1239" t="s">
        <v>26</v>
      </c>
      <c r="B22" s="1240">
        <v>0</v>
      </c>
      <c r="C22" s="1241">
        <v>1</v>
      </c>
      <c r="D22" s="1242">
        <f t="shared" si="12"/>
        <v>1</v>
      </c>
      <c r="E22" s="1240">
        <v>0</v>
      </c>
      <c r="F22" s="1241">
        <v>0</v>
      </c>
      <c r="G22" s="1242">
        <f t="shared" si="7"/>
        <v>0</v>
      </c>
      <c r="H22" s="1240">
        <v>0</v>
      </c>
      <c r="I22" s="1241">
        <v>1</v>
      </c>
      <c r="J22" s="1242">
        <f t="shared" si="8"/>
        <v>1</v>
      </c>
      <c r="K22" s="1243">
        <v>0</v>
      </c>
      <c r="L22" s="1244">
        <v>2</v>
      </c>
      <c r="M22" s="1245">
        <f t="shared" si="9"/>
        <v>2</v>
      </c>
      <c r="N22" s="1246">
        <f t="shared" si="10"/>
        <v>0</v>
      </c>
      <c r="O22" s="1247">
        <f t="shared" si="10"/>
        <v>4</v>
      </c>
      <c r="P22" s="1248">
        <f t="shared" si="11"/>
        <v>4</v>
      </c>
      <c r="Q22" s="463"/>
      <c r="R22" s="463"/>
      <c r="S22" s="463"/>
      <c r="T22" s="463"/>
    </row>
    <row r="23" spans="1:20" ht="39.950000000000003" customHeight="1" x14ac:dyDescent="0.4">
      <c r="A23" s="1239" t="s">
        <v>87</v>
      </c>
      <c r="B23" s="1240">
        <v>0</v>
      </c>
      <c r="C23" s="1241">
        <v>4</v>
      </c>
      <c r="D23" s="1242">
        <f t="shared" si="12"/>
        <v>4</v>
      </c>
      <c r="E23" s="1240">
        <v>0</v>
      </c>
      <c r="F23" s="1241">
        <v>5</v>
      </c>
      <c r="G23" s="1242">
        <f t="shared" si="7"/>
        <v>5</v>
      </c>
      <c r="H23" s="1240">
        <v>0</v>
      </c>
      <c r="I23" s="1241">
        <v>2</v>
      </c>
      <c r="J23" s="1242">
        <f t="shared" si="8"/>
        <v>2</v>
      </c>
      <c r="K23" s="1243">
        <v>0</v>
      </c>
      <c r="L23" s="1244">
        <v>4</v>
      </c>
      <c r="M23" s="1245">
        <f t="shared" si="9"/>
        <v>4</v>
      </c>
      <c r="N23" s="1246">
        <f t="shared" si="10"/>
        <v>0</v>
      </c>
      <c r="O23" s="1247">
        <f t="shared" si="10"/>
        <v>15</v>
      </c>
      <c r="P23" s="1248">
        <f t="shared" si="11"/>
        <v>15</v>
      </c>
      <c r="Q23" s="463"/>
      <c r="R23" s="463"/>
      <c r="S23" s="463"/>
      <c r="T23" s="463"/>
    </row>
    <row r="24" spans="1:20" ht="39.950000000000003" customHeight="1" x14ac:dyDescent="0.4">
      <c r="A24" s="1239" t="s">
        <v>88</v>
      </c>
      <c r="B24" s="1240">
        <v>0</v>
      </c>
      <c r="C24" s="1241">
        <v>2</v>
      </c>
      <c r="D24" s="1242">
        <f t="shared" si="12"/>
        <v>2</v>
      </c>
      <c r="E24" s="1240">
        <v>0</v>
      </c>
      <c r="F24" s="1241">
        <v>1</v>
      </c>
      <c r="G24" s="1242">
        <f t="shared" si="7"/>
        <v>1</v>
      </c>
      <c r="H24" s="1240">
        <v>0</v>
      </c>
      <c r="I24" s="1241">
        <v>1</v>
      </c>
      <c r="J24" s="1242">
        <f t="shared" si="8"/>
        <v>1</v>
      </c>
      <c r="K24" s="1243">
        <v>0</v>
      </c>
      <c r="L24" s="1244">
        <v>0</v>
      </c>
      <c r="M24" s="1245">
        <f t="shared" si="9"/>
        <v>0</v>
      </c>
      <c r="N24" s="1246">
        <f t="shared" si="10"/>
        <v>0</v>
      </c>
      <c r="O24" s="1247">
        <f t="shared" si="10"/>
        <v>4</v>
      </c>
      <c r="P24" s="1248">
        <f t="shared" si="11"/>
        <v>4</v>
      </c>
      <c r="Q24" s="463"/>
      <c r="R24" s="463"/>
      <c r="S24" s="463"/>
      <c r="T24" s="463"/>
    </row>
    <row r="25" spans="1:20" ht="39.950000000000003" customHeight="1" x14ac:dyDescent="0.4">
      <c r="A25" s="1239" t="s">
        <v>27</v>
      </c>
      <c r="B25" s="1240">
        <v>0</v>
      </c>
      <c r="C25" s="1241">
        <v>0</v>
      </c>
      <c r="D25" s="1242">
        <f t="shared" si="12"/>
        <v>0</v>
      </c>
      <c r="E25" s="1240">
        <v>0</v>
      </c>
      <c r="F25" s="1241">
        <v>0</v>
      </c>
      <c r="G25" s="1242">
        <f t="shared" si="7"/>
        <v>0</v>
      </c>
      <c r="H25" s="1240">
        <v>0</v>
      </c>
      <c r="I25" s="1241">
        <v>0</v>
      </c>
      <c r="J25" s="1242">
        <f t="shared" si="8"/>
        <v>0</v>
      </c>
      <c r="K25" s="1243">
        <v>0</v>
      </c>
      <c r="L25" s="1244">
        <v>0</v>
      </c>
      <c r="M25" s="1245">
        <f t="shared" si="9"/>
        <v>0</v>
      </c>
      <c r="N25" s="1246">
        <f t="shared" si="10"/>
        <v>0</v>
      </c>
      <c r="O25" s="1247">
        <f t="shared" si="10"/>
        <v>0</v>
      </c>
      <c r="P25" s="1248">
        <f t="shared" si="11"/>
        <v>0</v>
      </c>
      <c r="Q25" s="463"/>
      <c r="R25" s="463"/>
      <c r="S25" s="463"/>
      <c r="T25" s="463"/>
    </row>
    <row r="26" spans="1:20" ht="39.950000000000003" customHeight="1" x14ac:dyDescent="0.4">
      <c r="A26" s="1249" t="s">
        <v>89</v>
      </c>
      <c r="B26" s="1240">
        <v>0</v>
      </c>
      <c r="C26" s="1241">
        <v>0</v>
      </c>
      <c r="D26" s="1242">
        <f t="shared" si="12"/>
        <v>0</v>
      </c>
      <c r="E26" s="1240">
        <v>0</v>
      </c>
      <c r="F26" s="1241">
        <v>1</v>
      </c>
      <c r="G26" s="1242">
        <f t="shared" si="7"/>
        <v>1</v>
      </c>
      <c r="H26" s="1240">
        <v>0</v>
      </c>
      <c r="I26" s="1241">
        <v>1</v>
      </c>
      <c r="J26" s="1242">
        <f t="shared" si="8"/>
        <v>1</v>
      </c>
      <c r="K26" s="1273">
        <v>0</v>
      </c>
      <c r="L26" s="1244">
        <v>1</v>
      </c>
      <c r="M26" s="1245">
        <f t="shared" si="9"/>
        <v>1</v>
      </c>
      <c r="N26" s="1246">
        <f t="shared" si="10"/>
        <v>0</v>
      </c>
      <c r="O26" s="1247">
        <f t="shared" si="10"/>
        <v>3</v>
      </c>
      <c r="P26" s="1248">
        <f t="shared" si="11"/>
        <v>3</v>
      </c>
      <c r="Q26" s="463"/>
      <c r="R26" s="463"/>
      <c r="S26" s="463"/>
      <c r="T26" s="463"/>
    </row>
    <row r="27" spans="1:20" ht="39.950000000000003" customHeight="1" thickBot="1" x14ac:dyDescent="0.45">
      <c r="A27" s="1251" t="s">
        <v>30</v>
      </c>
      <c r="B27" s="1240">
        <v>0</v>
      </c>
      <c r="C27" s="1241">
        <v>0</v>
      </c>
      <c r="D27" s="1242">
        <f t="shared" si="12"/>
        <v>0</v>
      </c>
      <c r="E27" s="1240">
        <v>0</v>
      </c>
      <c r="F27" s="1241">
        <v>0</v>
      </c>
      <c r="G27" s="1242">
        <f t="shared" si="7"/>
        <v>0</v>
      </c>
      <c r="H27" s="1240">
        <v>0</v>
      </c>
      <c r="I27" s="1241">
        <v>0</v>
      </c>
      <c r="J27" s="1242">
        <f t="shared" si="8"/>
        <v>0</v>
      </c>
      <c r="K27" s="1240">
        <v>0</v>
      </c>
      <c r="L27" s="1244">
        <v>0</v>
      </c>
      <c r="M27" s="1245">
        <f t="shared" si="9"/>
        <v>0</v>
      </c>
      <c r="N27" s="1252">
        <f t="shared" si="10"/>
        <v>0</v>
      </c>
      <c r="O27" s="1253">
        <f t="shared" si="10"/>
        <v>0</v>
      </c>
      <c r="P27" s="1254">
        <f t="shared" si="11"/>
        <v>0</v>
      </c>
      <c r="Q27" s="463"/>
      <c r="R27" s="463"/>
      <c r="S27" s="463"/>
      <c r="T27" s="463"/>
    </row>
    <row r="28" spans="1:20" ht="39.950000000000003" customHeight="1" thickBot="1" x14ac:dyDescent="0.45">
      <c r="A28" s="1274" t="s">
        <v>12</v>
      </c>
      <c r="B28" s="1256">
        <f t="shared" ref="B28:M28" si="13">SUM(B20:B27)</f>
        <v>0</v>
      </c>
      <c r="C28" s="1257">
        <f t="shared" si="13"/>
        <v>7</v>
      </c>
      <c r="D28" s="1258">
        <f t="shared" si="13"/>
        <v>7</v>
      </c>
      <c r="E28" s="1256">
        <f t="shared" si="13"/>
        <v>0</v>
      </c>
      <c r="F28" s="1257">
        <f t="shared" si="13"/>
        <v>7</v>
      </c>
      <c r="G28" s="1258">
        <f t="shared" si="13"/>
        <v>7</v>
      </c>
      <c r="H28" s="1256">
        <f t="shared" si="13"/>
        <v>0</v>
      </c>
      <c r="I28" s="1257">
        <f t="shared" si="13"/>
        <v>5</v>
      </c>
      <c r="J28" s="1258">
        <f t="shared" si="13"/>
        <v>5</v>
      </c>
      <c r="K28" s="1256">
        <f t="shared" si="13"/>
        <v>0</v>
      </c>
      <c r="L28" s="1257">
        <f t="shared" si="13"/>
        <v>8</v>
      </c>
      <c r="M28" s="1258">
        <f t="shared" si="13"/>
        <v>8</v>
      </c>
      <c r="N28" s="1259">
        <f t="shared" si="10"/>
        <v>0</v>
      </c>
      <c r="O28" s="1260">
        <f t="shared" si="10"/>
        <v>27</v>
      </c>
      <c r="P28" s="1261">
        <f t="shared" si="11"/>
        <v>27</v>
      </c>
      <c r="Q28" s="463"/>
      <c r="R28" s="463"/>
      <c r="S28" s="463"/>
      <c r="T28" s="463"/>
    </row>
    <row r="29" spans="1:20" ht="39.950000000000003" customHeight="1" x14ac:dyDescent="0.4">
      <c r="A29" s="468" t="s">
        <v>13</v>
      </c>
      <c r="B29" s="1275"/>
      <c r="C29" s="1276"/>
      <c r="D29" s="1277"/>
      <c r="E29" s="1275"/>
      <c r="F29" s="1276"/>
      <c r="G29" s="1277"/>
      <c r="H29" s="1275"/>
      <c r="I29" s="1276"/>
      <c r="J29" s="1277"/>
      <c r="K29" s="1278"/>
      <c r="L29" s="1279"/>
      <c r="M29" s="1280"/>
      <c r="N29" s="1233"/>
      <c r="O29" s="1234"/>
      <c r="P29" s="1238"/>
      <c r="Q29" s="463"/>
      <c r="R29" s="463"/>
      <c r="S29" s="463"/>
      <c r="T29" s="463"/>
    </row>
    <row r="30" spans="1:20" ht="39.950000000000003" customHeight="1" x14ac:dyDescent="0.4">
      <c r="A30" s="1239" t="s">
        <v>96</v>
      </c>
      <c r="B30" s="1240">
        <v>0</v>
      </c>
      <c r="C30" s="1241">
        <v>0</v>
      </c>
      <c r="D30" s="1242">
        <f t="shared" ref="D30:D37" si="14">B30+C30</f>
        <v>0</v>
      </c>
      <c r="E30" s="1240">
        <v>0</v>
      </c>
      <c r="F30" s="1241">
        <v>0</v>
      </c>
      <c r="G30" s="1242">
        <f t="shared" ref="G30:G37" si="15">E30+F30</f>
        <v>0</v>
      </c>
      <c r="H30" s="1240">
        <v>0</v>
      </c>
      <c r="I30" s="1241">
        <v>0</v>
      </c>
      <c r="J30" s="1242">
        <f t="shared" ref="J30:J37" si="16">H30+I30</f>
        <v>0</v>
      </c>
      <c r="K30" s="1240">
        <v>0</v>
      </c>
      <c r="L30" s="1241">
        <v>0</v>
      </c>
      <c r="M30" s="1242">
        <f t="shared" ref="M30:M37" si="17">K30+L30</f>
        <v>0</v>
      </c>
      <c r="N30" s="1246">
        <f t="shared" ref="N30:O37" si="18">B30+E30+H30+K30</f>
        <v>0</v>
      </c>
      <c r="O30" s="1247">
        <f t="shared" si="18"/>
        <v>0</v>
      </c>
      <c r="P30" s="1248">
        <f t="shared" ref="P30:P37" si="19">O30+N30</f>
        <v>0</v>
      </c>
      <c r="Q30" s="463"/>
      <c r="R30" s="463"/>
      <c r="S30" s="463"/>
      <c r="T30" s="463"/>
    </row>
    <row r="31" spans="1:20" ht="39.950000000000003" customHeight="1" x14ac:dyDescent="0.4">
      <c r="A31" s="1239" t="s">
        <v>86</v>
      </c>
      <c r="B31" s="1240">
        <v>0</v>
      </c>
      <c r="C31" s="1241">
        <v>0</v>
      </c>
      <c r="D31" s="1242">
        <f t="shared" si="14"/>
        <v>0</v>
      </c>
      <c r="E31" s="1240">
        <v>0</v>
      </c>
      <c r="F31" s="1241">
        <v>0</v>
      </c>
      <c r="G31" s="1242">
        <f t="shared" si="15"/>
        <v>0</v>
      </c>
      <c r="H31" s="1240">
        <v>0</v>
      </c>
      <c r="I31" s="1241">
        <v>0</v>
      </c>
      <c r="J31" s="1242">
        <f t="shared" si="16"/>
        <v>0</v>
      </c>
      <c r="K31" s="1240">
        <v>0</v>
      </c>
      <c r="L31" s="1241">
        <v>0</v>
      </c>
      <c r="M31" s="1242">
        <f t="shared" si="17"/>
        <v>0</v>
      </c>
      <c r="N31" s="1246">
        <f t="shared" si="18"/>
        <v>0</v>
      </c>
      <c r="O31" s="1247">
        <f t="shared" si="18"/>
        <v>0</v>
      </c>
      <c r="P31" s="1248">
        <f t="shared" si="19"/>
        <v>0</v>
      </c>
      <c r="Q31" s="463"/>
      <c r="R31" s="463"/>
      <c r="S31" s="463"/>
      <c r="T31" s="463"/>
    </row>
    <row r="32" spans="1:20" ht="45" customHeight="1" x14ac:dyDescent="0.4">
      <c r="A32" s="1239" t="s">
        <v>26</v>
      </c>
      <c r="B32" s="1240">
        <v>0</v>
      </c>
      <c r="C32" s="1241">
        <v>0</v>
      </c>
      <c r="D32" s="1242">
        <f t="shared" si="14"/>
        <v>0</v>
      </c>
      <c r="E32" s="1240">
        <v>0</v>
      </c>
      <c r="F32" s="1241">
        <v>0</v>
      </c>
      <c r="G32" s="1242">
        <f t="shared" si="15"/>
        <v>0</v>
      </c>
      <c r="H32" s="1240">
        <v>0</v>
      </c>
      <c r="I32" s="1241">
        <v>0</v>
      </c>
      <c r="J32" s="1242">
        <f t="shared" si="16"/>
        <v>0</v>
      </c>
      <c r="K32" s="1240">
        <v>0</v>
      </c>
      <c r="L32" s="1241">
        <v>0</v>
      </c>
      <c r="M32" s="1242">
        <f t="shared" si="17"/>
        <v>0</v>
      </c>
      <c r="N32" s="1246">
        <f t="shared" si="18"/>
        <v>0</v>
      </c>
      <c r="O32" s="1247">
        <f t="shared" si="18"/>
        <v>0</v>
      </c>
      <c r="P32" s="1248">
        <f t="shared" si="19"/>
        <v>0</v>
      </c>
      <c r="Q32" s="463"/>
      <c r="R32" s="463"/>
      <c r="S32" s="463"/>
      <c r="T32" s="463"/>
    </row>
    <row r="33" spans="1:20" ht="39.950000000000003" customHeight="1" x14ac:dyDescent="0.4">
      <c r="A33" s="1239" t="s">
        <v>87</v>
      </c>
      <c r="B33" s="1240">
        <v>0</v>
      </c>
      <c r="C33" s="1241">
        <v>0</v>
      </c>
      <c r="D33" s="1242">
        <f t="shared" si="14"/>
        <v>0</v>
      </c>
      <c r="E33" s="1240">
        <v>0</v>
      </c>
      <c r="F33" s="1241">
        <v>0</v>
      </c>
      <c r="G33" s="1242">
        <f t="shared" si="15"/>
        <v>0</v>
      </c>
      <c r="H33" s="1240">
        <v>0</v>
      </c>
      <c r="I33" s="1241">
        <v>0</v>
      </c>
      <c r="J33" s="1242">
        <f t="shared" si="16"/>
        <v>0</v>
      </c>
      <c r="K33" s="1240">
        <v>0</v>
      </c>
      <c r="L33" s="1241">
        <v>0</v>
      </c>
      <c r="M33" s="1242">
        <f t="shared" si="17"/>
        <v>0</v>
      </c>
      <c r="N33" s="1246">
        <f t="shared" si="18"/>
        <v>0</v>
      </c>
      <c r="O33" s="1247">
        <f t="shared" si="18"/>
        <v>0</v>
      </c>
      <c r="P33" s="1248">
        <f t="shared" si="19"/>
        <v>0</v>
      </c>
      <c r="Q33" s="463"/>
      <c r="R33" s="463"/>
      <c r="S33" s="463"/>
      <c r="T33" s="463"/>
    </row>
    <row r="34" spans="1:20" ht="39.950000000000003" customHeight="1" x14ac:dyDescent="0.4">
      <c r="A34" s="1239" t="s">
        <v>88</v>
      </c>
      <c r="B34" s="1240">
        <v>0</v>
      </c>
      <c r="C34" s="1241">
        <v>0</v>
      </c>
      <c r="D34" s="1242">
        <f t="shared" si="14"/>
        <v>0</v>
      </c>
      <c r="E34" s="1240">
        <v>0</v>
      </c>
      <c r="F34" s="1241">
        <v>0</v>
      </c>
      <c r="G34" s="1242">
        <f t="shared" si="15"/>
        <v>0</v>
      </c>
      <c r="H34" s="1240">
        <v>0</v>
      </c>
      <c r="I34" s="1241">
        <v>0</v>
      </c>
      <c r="J34" s="1242">
        <f t="shared" si="16"/>
        <v>0</v>
      </c>
      <c r="K34" s="1240">
        <v>0</v>
      </c>
      <c r="L34" s="1241">
        <v>0</v>
      </c>
      <c r="M34" s="1242">
        <f t="shared" si="17"/>
        <v>0</v>
      </c>
      <c r="N34" s="1246">
        <f t="shared" si="18"/>
        <v>0</v>
      </c>
      <c r="O34" s="1247">
        <f t="shared" si="18"/>
        <v>0</v>
      </c>
      <c r="P34" s="1248">
        <f t="shared" si="19"/>
        <v>0</v>
      </c>
      <c r="Q34" s="463"/>
      <c r="R34" s="463"/>
      <c r="S34" s="463"/>
      <c r="T34" s="463"/>
    </row>
    <row r="35" spans="1:20" ht="39.950000000000003" customHeight="1" x14ac:dyDescent="0.4">
      <c r="A35" s="1239" t="s">
        <v>27</v>
      </c>
      <c r="B35" s="1240">
        <v>0</v>
      </c>
      <c r="C35" s="1241">
        <v>0</v>
      </c>
      <c r="D35" s="1242">
        <f t="shared" si="14"/>
        <v>0</v>
      </c>
      <c r="E35" s="1240">
        <v>0</v>
      </c>
      <c r="F35" s="1241">
        <v>0</v>
      </c>
      <c r="G35" s="1242">
        <f t="shared" si="15"/>
        <v>0</v>
      </c>
      <c r="H35" s="1240">
        <v>0</v>
      </c>
      <c r="I35" s="1241">
        <v>0</v>
      </c>
      <c r="J35" s="1242">
        <f t="shared" si="16"/>
        <v>0</v>
      </c>
      <c r="K35" s="1240">
        <v>0</v>
      </c>
      <c r="L35" s="1241">
        <v>0</v>
      </c>
      <c r="M35" s="1242">
        <f t="shared" si="17"/>
        <v>0</v>
      </c>
      <c r="N35" s="1246">
        <f t="shared" si="18"/>
        <v>0</v>
      </c>
      <c r="O35" s="1247">
        <f t="shared" si="18"/>
        <v>0</v>
      </c>
      <c r="P35" s="1248">
        <f t="shared" si="19"/>
        <v>0</v>
      </c>
      <c r="Q35" s="463"/>
      <c r="R35" s="463"/>
      <c r="S35" s="463"/>
      <c r="T35" s="463"/>
    </row>
    <row r="36" spans="1:20" ht="39.950000000000003" customHeight="1" x14ac:dyDescent="0.4">
      <c r="A36" s="1249" t="s">
        <v>89</v>
      </c>
      <c r="B36" s="1240">
        <v>0</v>
      </c>
      <c r="C36" s="1241">
        <v>0</v>
      </c>
      <c r="D36" s="1242">
        <f t="shared" si="14"/>
        <v>0</v>
      </c>
      <c r="E36" s="1240">
        <v>0</v>
      </c>
      <c r="F36" s="1241">
        <v>0</v>
      </c>
      <c r="G36" s="1242">
        <f t="shared" si="15"/>
        <v>0</v>
      </c>
      <c r="H36" s="1240">
        <v>0</v>
      </c>
      <c r="I36" s="1241">
        <v>0</v>
      </c>
      <c r="J36" s="1242">
        <f t="shared" si="16"/>
        <v>0</v>
      </c>
      <c r="K36" s="1240">
        <v>0</v>
      </c>
      <c r="L36" s="1241">
        <v>0</v>
      </c>
      <c r="M36" s="1242">
        <f t="shared" si="17"/>
        <v>0</v>
      </c>
      <c r="N36" s="1246">
        <f t="shared" si="18"/>
        <v>0</v>
      </c>
      <c r="O36" s="1247">
        <f t="shared" si="18"/>
        <v>0</v>
      </c>
      <c r="P36" s="1248">
        <f t="shared" si="19"/>
        <v>0</v>
      </c>
      <c r="Q36" s="463"/>
      <c r="R36" s="463"/>
      <c r="S36" s="463"/>
      <c r="T36" s="463"/>
    </row>
    <row r="37" spans="1:20" ht="39.950000000000003" customHeight="1" thickBot="1" x14ac:dyDescent="0.45">
      <c r="A37" s="1251" t="s">
        <v>30</v>
      </c>
      <c r="B37" s="1240">
        <v>0</v>
      </c>
      <c r="C37" s="1241">
        <v>0</v>
      </c>
      <c r="D37" s="1242">
        <f t="shared" si="14"/>
        <v>0</v>
      </c>
      <c r="E37" s="1240">
        <v>0</v>
      </c>
      <c r="F37" s="1241">
        <v>0</v>
      </c>
      <c r="G37" s="1242">
        <f t="shared" si="15"/>
        <v>0</v>
      </c>
      <c r="H37" s="1240">
        <v>0</v>
      </c>
      <c r="I37" s="1241">
        <v>0</v>
      </c>
      <c r="J37" s="1242">
        <f t="shared" si="16"/>
        <v>0</v>
      </c>
      <c r="K37" s="1240">
        <v>0</v>
      </c>
      <c r="L37" s="1241">
        <v>0</v>
      </c>
      <c r="M37" s="1242">
        <f t="shared" si="17"/>
        <v>0</v>
      </c>
      <c r="N37" s="1246">
        <f t="shared" si="18"/>
        <v>0</v>
      </c>
      <c r="O37" s="1247">
        <f t="shared" si="18"/>
        <v>0</v>
      </c>
      <c r="P37" s="1248">
        <f t="shared" si="19"/>
        <v>0</v>
      </c>
      <c r="Q37" s="463"/>
      <c r="R37" s="463"/>
      <c r="S37" s="463"/>
      <c r="T37" s="463"/>
    </row>
    <row r="38" spans="1:20" ht="39.950000000000003" customHeight="1" thickBot="1" x14ac:dyDescent="0.45">
      <c r="A38" s="1274" t="s">
        <v>14</v>
      </c>
      <c r="B38" s="1281">
        <v>0</v>
      </c>
      <c r="C38" s="1282">
        <f t="shared" ref="C38:P38" si="20">SUM(C30:C37)</f>
        <v>0</v>
      </c>
      <c r="D38" s="1283">
        <f t="shared" si="20"/>
        <v>0</v>
      </c>
      <c r="E38" s="1281">
        <f t="shared" si="20"/>
        <v>0</v>
      </c>
      <c r="F38" s="1282">
        <f t="shared" si="20"/>
        <v>0</v>
      </c>
      <c r="G38" s="1283">
        <f t="shared" si="20"/>
        <v>0</v>
      </c>
      <c r="H38" s="1281">
        <f t="shared" si="20"/>
        <v>0</v>
      </c>
      <c r="I38" s="1282">
        <f t="shared" si="20"/>
        <v>0</v>
      </c>
      <c r="J38" s="1283">
        <f t="shared" si="20"/>
        <v>0</v>
      </c>
      <c r="K38" s="1281">
        <f t="shared" si="20"/>
        <v>0</v>
      </c>
      <c r="L38" s="1282">
        <f t="shared" si="20"/>
        <v>0</v>
      </c>
      <c r="M38" s="1283">
        <f t="shared" si="20"/>
        <v>0</v>
      </c>
      <c r="N38" s="1281">
        <f t="shared" si="20"/>
        <v>0</v>
      </c>
      <c r="O38" s="1282">
        <f t="shared" si="20"/>
        <v>0</v>
      </c>
      <c r="P38" s="1283">
        <f t="shared" si="20"/>
        <v>0</v>
      </c>
      <c r="Q38" s="463"/>
      <c r="R38" s="463"/>
      <c r="S38" s="463"/>
      <c r="T38" s="463"/>
    </row>
    <row r="39" spans="1:20" ht="39.950000000000003" customHeight="1" x14ac:dyDescent="0.4">
      <c r="A39" s="469" t="s">
        <v>15</v>
      </c>
      <c r="B39" s="1262">
        <f t="shared" ref="B39:P39" si="21">B28</f>
        <v>0</v>
      </c>
      <c r="C39" s="1263">
        <f t="shared" si="21"/>
        <v>7</v>
      </c>
      <c r="D39" s="1264">
        <f t="shared" si="21"/>
        <v>7</v>
      </c>
      <c r="E39" s="1262">
        <f t="shared" si="21"/>
        <v>0</v>
      </c>
      <c r="F39" s="1263">
        <f t="shared" si="21"/>
        <v>7</v>
      </c>
      <c r="G39" s="1264">
        <f t="shared" si="21"/>
        <v>7</v>
      </c>
      <c r="H39" s="1262">
        <f t="shared" si="21"/>
        <v>0</v>
      </c>
      <c r="I39" s="1263">
        <f t="shared" si="21"/>
        <v>5</v>
      </c>
      <c r="J39" s="1264">
        <f t="shared" si="21"/>
        <v>5</v>
      </c>
      <c r="K39" s="1262">
        <f t="shared" si="21"/>
        <v>0</v>
      </c>
      <c r="L39" s="1263">
        <f t="shared" si="21"/>
        <v>8</v>
      </c>
      <c r="M39" s="1264">
        <f t="shared" si="21"/>
        <v>8</v>
      </c>
      <c r="N39" s="1262">
        <f t="shared" si="21"/>
        <v>0</v>
      </c>
      <c r="O39" s="1263">
        <f t="shared" si="21"/>
        <v>27</v>
      </c>
      <c r="P39" s="1264">
        <f t="shared" si="21"/>
        <v>27</v>
      </c>
      <c r="Q39" s="463"/>
      <c r="R39" s="463"/>
      <c r="S39" s="463"/>
      <c r="T39" s="463"/>
    </row>
    <row r="40" spans="1:20" ht="39.950000000000003" customHeight="1" thickBot="1" x14ac:dyDescent="0.45">
      <c r="A40" s="1284" t="s">
        <v>16</v>
      </c>
      <c r="B40" s="1285">
        <f t="shared" ref="B40:P40" si="22">B38</f>
        <v>0</v>
      </c>
      <c r="C40" s="1286">
        <f t="shared" si="22"/>
        <v>0</v>
      </c>
      <c r="D40" s="1287">
        <f t="shared" si="22"/>
        <v>0</v>
      </c>
      <c r="E40" s="1285">
        <f t="shared" si="22"/>
        <v>0</v>
      </c>
      <c r="F40" s="1286">
        <f t="shared" si="22"/>
        <v>0</v>
      </c>
      <c r="G40" s="1287">
        <f t="shared" si="22"/>
        <v>0</v>
      </c>
      <c r="H40" s="1285">
        <f t="shared" si="22"/>
        <v>0</v>
      </c>
      <c r="I40" s="1286">
        <f t="shared" si="22"/>
        <v>0</v>
      </c>
      <c r="J40" s="1287">
        <f t="shared" si="22"/>
        <v>0</v>
      </c>
      <c r="K40" s="1285">
        <f t="shared" si="22"/>
        <v>0</v>
      </c>
      <c r="L40" s="1286">
        <f t="shared" si="22"/>
        <v>0</v>
      </c>
      <c r="M40" s="1287">
        <f t="shared" si="22"/>
        <v>0</v>
      </c>
      <c r="N40" s="1288">
        <f t="shared" si="22"/>
        <v>0</v>
      </c>
      <c r="O40" s="1289">
        <f t="shared" si="22"/>
        <v>0</v>
      </c>
      <c r="P40" s="1290">
        <f t="shared" si="22"/>
        <v>0</v>
      </c>
      <c r="Q40" s="463"/>
      <c r="R40" s="463"/>
      <c r="S40" s="463"/>
      <c r="T40" s="463"/>
    </row>
    <row r="41" spans="1:20" ht="39.950000000000003" customHeight="1" thickBot="1" x14ac:dyDescent="0.45">
      <c r="A41" s="1291" t="s">
        <v>17</v>
      </c>
      <c r="B41" s="1292">
        <f t="shared" ref="B41:P41" si="23">SUM(B39:B40)</f>
        <v>0</v>
      </c>
      <c r="C41" s="1293">
        <f t="shared" si="23"/>
        <v>7</v>
      </c>
      <c r="D41" s="1294">
        <f t="shared" si="23"/>
        <v>7</v>
      </c>
      <c r="E41" s="1292">
        <f t="shared" si="23"/>
        <v>0</v>
      </c>
      <c r="F41" s="1293">
        <f t="shared" si="23"/>
        <v>7</v>
      </c>
      <c r="G41" s="1294">
        <f t="shared" si="23"/>
        <v>7</v>
      </c>
      <c r="H41" s="1292">
        <f t="shared" si="23"/>
        <v>0</v>
      </c>
      <c r="I41" s="1293">
        <f t="shared" si="23"/>
        <v>5</v>
      </c>
      <c r="J41" s="1294">
        <f t="shared" si="23"/>
        <v>5</v>
      </c>
      <c r="K41" s="1292">
        <f t="shared" si="23"/>
        <v>0</v>
      </c>
      <c r="L41" s="1293">
        <f t="shared" si="23"/>
        <v>8</v>
      </c>
      <c r="M41" s="1294">
        <f t="shared" si="23"/>
        <v>8</v>
      </c>
      <c r="N41" s="1292">
        <f t="shared" si="23"/>
        <v>0</v>
      </c>
      <c r="O41" s="1293">
        <f t="shared" si="23"/>
        <v>27</v>
      </c>
      <c r="P41" s="1294">
        <f t="shared" si="23"/>
        <v>27</v>
      </c>
      <c r="Q41" s="463"/>
      <c r="R41" s="463"/>
      <c r="S41" s="463"/>
      <c r="T41" s="463"/>
    </row>
    <row r="42" spans="1:20" ht="39.950000000000003" customHeight="1" x14ac:dyDescent="0.4">
      <c r="A42" s="463"/>
      <c r="B42" s="463"/>
      <c r="C42" s="463"/>
      <c r="D42" s="463"/>
      <c r="E42" s="463"/>
      <c r="F42" s="463"/>
      <c r="G42" s="463"/>
      <c r="H42" s="463"/>
      <c r="I42" s="463"/>
      <c r="J42" s="463"/>
      <c r="K42" s="463"/>
      <c r="L42" s="463"/>
      <c r="M42" s="463"/>
      <c r="N42" s="463"/>
      <c r="O42" s="463"/>
      <c r="P42" s="464"/>
      <c r="Q42" s="463"/>
      <c r="R42" s="463"/>
      <c r="S42" s="463"/>
      <c r="T42" s="463"/>
    </row>
    <row r="43" spans="1:20" ht="39.950000000000003" customHeight="1" x14ac:dyDescent="0.4"/>
    <row r="44" spans="1:20" ht="45" customHeight="1" x14ac:dyDescent="0.4"/>
    <row r="45" spans="1:20" ht="39.950000000000003" customHeight="1" x14ac:dyDescent="0.4"/>
    <row r="46" spans="1:20" ht="39.950000000000003" customHeight="1" x14ac:dyDescent="0.4"/>
    <row r="47" spans="1:20" ht="49.5" customHeight="1" x14ac:dyDescent="0.4"/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6"/>
  <sheetViews>
    <sheetView topLeftCell="A6" zoomScale="40" zoomScaleNormal="40" workbookViewId="0">
      <selection activeCell="E31" sqref="E31"/>
    </sheetView>
  </sheetViews>
  <sheetFormatPr defaultRowHeight="26.25" x14ac:dyDescent="0.4"/>
  <cols>
    <col min="1" max="1" width="103.285156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615" t="s">
        <v>108</v>
      </c>
      <c r="B1" s="1615"/>
      <c r="C1" s="1615"/>
      <c r="D1" s="1615"/>
      <c r="E1" s="1615"/>
      <c r="F1" s="1615"/>
      <c r="G1" s="1615"/>
      <c r="H1" s="1615"/>
      <c r="I1" s="1615"/>
      <c r="J1" s="1615"/>
      <c r="K1" s="1615"/>
      <c r="L1" s="1615"/>
      <c r="M1" s="1615"/>
      <c r="N1" s="1615"/>
      <c r="O1" s="1615"/>
      <c r="P1" s="1615"/>
      <c r="Q1" s="116"/>
      <c r="R1" s="116"/>
      <c r="S1" s="116"/>
    </row>
    <row r="2" spans="1:19" ht="27.75" customHeight="1" x14ac:dyDescent="0.4">
      <c r="A2" s="584"/>
      <c r="B2" s="584"/>
      <c r="C2" s="584"/>
      <c r="D2" s="584"/>
      <c r="E2" s="584"/>
      <c r="F2" s="584"/>
      <c r="G2" s="584"/>
      <c r="H2" s="584"/>
      <c r="I2" s="584"/>
      <c r="J2" s="584"/>
      <c r="K2" s="584"/>
      <c r="L2" s="584"/>
      <c r="M2" s="584"/>
      <c r="N2" s="584"/>
      <c r="O2" s="584"/>
      <c r="P2" s="584"/>
      <c r="Q2" s="116"/>
      <c r="R2" s="116"/>
      <c r="S2" s="116"/>
    </row>
    <row r="3" spans="1:19" ht="27.75" customHeight="1" x14ac:dyDescent="0.4">
      <c r="A3" s="1615" t="s">
        <v>120</v>
      </c>
      <c r="B3" s="1615"/>
      <c r="C3" s="1615"/>
      <c r="D3" s="1615"/>
      <c r="E3" s="1615"/>
      <c r="F3" s="1615"/>
      <c r="G3" s="1615"/>
      <c r="H3" s="1615"/>
      <c r="I3" s="1615"/>
      <c r="J3" s="1615"/>
      <c r="K3" s="1615"/>
      <c r="L3" s="1615"/>
      <c r="M3" s="1615"/>
      <c r="N3" s="1615"/>
      <c r="O3" s="1615"/>
      <c r="P3" s="1615"/>
      <c r="Q3" s="116"/>
      <c r="R3" s="116"/>
      <c r="S3" s="116"/>
    </row>
    <row r="4" spans="1:19" ht="27" customHeight="1" thickBot="1" x14ac:dyDescent="0.45">
      <c r="A4" s="584"/>
    </row>
    <row r="5" spans="1:19" ht="34.5" customHeight="1" thickBot="1" x14ac:dyDescent="0.45">
      <c r="A5" s="1616" t="s">
        <v>0</v>
      </c>
      <c r="B5" s="1612" t="s">
        <v>18</v>
      </c>
      <c r="C5" s="1613"/>
      <c r="D5" s="1614"/>
      <c r="E5" s="1612" t="s">
        <v>19</v>
      </c>
      <c r="F5" s="1613"/>
      <c r="G5" s="1614"/>
      <c r="H5" s="1612" t="s">
        <v>20</v>
      </c>
      <c r="I5" s="1613"/>
      <c r="J5" s="1614"/>
      <c r="K5" s="1612" t="s">
        <v>21</v>
      </c>
      <c r="L5" s="1613"/>
      <c r="M5" s="1614"/>
      <c r="N5" s="1619" t="s">
        <v>25</v>
      </c>
      <c r="O5" s="1620"/>
      <c r="P5" s="1621"/>
    </row>
    <row r="6" spans="1:19" ht="27" thickBot="1" x14ac:dyDescent="0.45">
      <c r="A6" s="1617"/>
      <c r="B6" s="1625" t="s">
        <v>23</v>
      </c>
      <c r="C6" s="1626"/>
      <c r="D6" s="1627"/>
      <c r="E6" s="1625" t="s">
        <v>23</v>
      </c>
      <c r="F6" s="1626"/>
      <c r="G6" s="1627"/>
      <c r="H6" s="1625" t="s">
        <v>23</v>
      </c>
      <c r="I6" s="1626"/>
      <c r="J6" s="1627"/>
      <c r="K6" s="1625" t="s">
        <v>23</v>
      </c>
      <c r="L6" s="1626"/>
      <c r="M6" s="1627"/>
      <c r="N6" s="1622"/>
      <c r="O6" s="1623"/>
      <c r="P6" s="1624"/>
    </row>
    <row r="7" spans="1:19" ht="36.75" customHeight="1" thickBot="1" x14ac:dyDescent="0.45">
      <c r="A7" s="1618"/>
      <c r="B7" s="768" t="s">
        <v>4</v>
      </c>
      <c r="C7" s="769" t="s">
        <v>5</v>
      </c>
      <c r="D7" s="770" t="s">
        <v>6</v>
      </c>
      <c r="E7" s="768" t="s">
        <v>4</v>
      </c>
      <c r="F7" s="769" t="s">
        <v>5</v>
      </c>
      <c r="G7" s="770" t="s">
        <v>6</v>
      </c>
      <c r="H7" s="768" t="s">
        <v>4</v>
      </c>
      <c r="I7" s="769" t="s">
        <v>5</v>
      </c>
      <c r="J7" s="770" t="s">
        <v>6</v>
      </c>
      <c r="K7" s="768" t="s">
        <v>4</v>
      </c>
      <c r="L7" s="769" t="s">
        <v>5</v>
      </c>
      <c r="M7" s="770" t="s">
        <v>6</v>
      </c>
      <c r="N7" s="768" t="s">
        <v>4</v>
      </c>
      <c r="O7" s="769" t="s">
        <v>5</v>
      </c>
      <c r="P7" s="770" t="s">
        <v>6</v>
      </c>
    </row>
    <row r="8" spans="1:19" ht="27" thickBot="1" x14ac:dyDescent="0.45">
      <c r="A8" s="490" t="s">
        <v>7</v>
      </c>
      <c r="B8" s="491"/>
      <c r="C8" s="491"/>
      <c r="D8" s="491"/>
      <c r="E8" s="491"/>
      <c r="F8" s="491"/>
      <c r="G8" s="491"/>
      <c r="H8" s="491"/>
      <c r="I8" s="491"/>
      <c r="J8" s="491"/>
      <c r="K8" s="492"/>
      <c r="L8" s="492"/>
      <c r="M8" s="492"/>
      <c r="N8" s="493"/>
      <c r="O8" s="493"/>
      <c r="P8" s="494"/>
    </row>
    <row r="9" spans="1:19" ht="27" customHeight="1" thickBot="1" x14ac:dyDescent="0.45">
      <c r="A9" s="495" t="s">
        <v>64</v>
      </c>
      <c r="B9" s="496"/>
      <c r="C9" s="496"/>
      <c r="D9" s="496"/>
      <c r="E9" s="496"/>
      <c r="F9" s="496"/>
      <c r="G9" s="496"/>
      <c r="H9" s="496"/>
      <c r="I9" s="496"/>
      <c r="J9" s="496"/>
      <c r="K9" s="497"/>
      <c r="L9" s="497"/>
      <c r="M9" s="497"/>
      <c r="N9" s="498"/>
      <c r="O9" s="498"/>
      <c r="P9" s="499"/>
    </row>
    <row r="10" spans="1:19" ht="32.25" customHeight="1" thickBot="1" x14ac:dyDescent="0.45">
      <c r="A10" s="756" t="s">
        <v>109</v>
      </c>
      <c r="B10" s="500">
        <v>1</v>
      </c>
      <c r="C10" s="501">
        <v>0</v>
      </c>
      <c r="D10" s="771">
        <f>B10+C10</f>
        <v>1</v>
      </c>
      <c r="E10" s="500">
        <v>1</v>
      </c>
      <c r="F10" s="501">
        <v>0</v>
      </c>
      <c r="G10" s="771">
        <f>E10+F10</f>
        <v>1</v>
      </c>
      <c r="H10" s="500">
        <v>1</v>
      </c>
      <c r="I10" s="501">
        <v>0</v>
      </c>
      <c r="J10" s="771">
        <f>H10+I10</f>
        <v>1</v>
      </c>
      <c r="K10" s="500">
        <v>0</v>
      </c>
      <c r="L10" s="501">
        <v>0</v>
      </c>
      <c r="M10" s="771">
        <f>K10+L10</f>
        <v>0</v>
      </c>
      <c r="N10" s="500">
        <f>K10+H10+E10+B10</f>
        <v>3</v>
      </c>
      <c r="O10" s="501">
        <f>L10+I10+F10+C10</f>
        <v>0</v>
      </c>
      <c r="P10" s="771">
        <f>M10+J10+G10+D10</f>
        <v>3</v>
      </c>
    </row>
    <row r="11" spans="1:19" ht="33" customHeight="1" thickBot="1" x14ac:dyDescent="0.45">
      <c r="A11" s="757" t="s">
        <v>110</v>
      </c>
      <c r="B11" s="758">
        <v>1</v>
      </c>
      <c r="C11" s="759">
        <v>0</v>
      </c>
      <c r="D11" s="771">
        <f t="shared" ref="D11:D17" si="0">B11+C11</f>
        <v>1</v>
      </c>
      <c r="E11" s="758">
        <v>1</v>
      </c>
      <c r="F11" s="759">
        <v>0</v>
      </c>
      <c r="G11" s="771">
        <f t="shared" ref="G11:G17" si="1">E11+F11</f>
        <v>1</v>
      </c>
      <c r="H11" s="758">
        <v>1</v>
      </c>
      <c r="I11" s="759">
        <v>0</v>
      </c>
      <c r="J11" s="771">
        <f t="shared" ref="J11:J17" si="2">H11+I11</f>
        <v>1</v>
      </c>
      <c r="K11" s="758">
        <v>0</v>
      </c>
      <c r="L11" s="759">
        <v>0</v>
      </c>
      <c r="M11" s="771">
        <f t="shared" ref="M11:M17" si="3">K11+L11</f>
        <v>0</v>
      </c>
      <c r="N11" s="500">
        <f t="shared" ref="N11:P17" si="4">K11+H11+E11+B11</f>
        <v>3</v>
      </c>
      <c r="O11" s="501">
        <f t="shared" si="4"/>
        <v>0</v>
      </c>
      <c r="P11" s="771">
        <f t="shared" si="4"/>
        <v>3</v>
      </c>
    </row>
    <row r="12" spans="1:19" ht="60" customHeight="1" thickBot="1" x14ac:dyDescent="0.45">
      <c r="A12" s="760" t="s">
        <v>97</v>
      </c>
      <c r="B12" s="758">
        <v>1</v>
      </c>
      <c r="C12" s="759">
        <v>1</v>
      </c>
      <c r="D12" s="771">
        <f t="shared" si="0"/>
        <v>2</v>
      </c>
      <c r="E12" s="758">
        <v>2</v>
      </c>
      <c r="F12" s="759">
        <v>0</v>
      </c>
      <c r="G12" s="771">
        <f t="shared" si="1"/>
        <v>2</v>
      </c>
      <c r="H12" s="758">
        <v>1</v>
      </c>
      <c r="I12" s="759">
        <v>0</v>
      </c>
      <c r="J12" s="771">
        <f t="shared" si="2"/>
        <v>1</v>
      </c>
      <c r="K12" s="758">
        <v>0</v>
      </c>
      <c r="L12" s="759">
        <v>0</v>
      </c>
      <c r="M12" s="771">
        <f t="shared" si="3"/>
        <v>0</v>
      </c>
      <c r="N12" s="500">
        <f t="shared" si="4"/>
        <v>4</v>
      </c>
      <c r="O12" s="501">
        <f t="shared" si="4"/>
        <v>1</v>
      </c>
      <c r="P12" s="771">
        <f t="shared" si="4"/>
        <v>5</v>
      </c>
    </row>
    <row r="13" spans="1:19" ht="57" customHeight="1" thickBot="1" x14ac:dyDescent="0.45">
      <c r="A13" s="760" t="s">
        <v>98</v>
      </c>
      <c r="B13" s="758">
        <v>1</v>
      </c>
      <c r="C13" s="759">
        <v>0</v>
      </c>
      <c r="D13" s="771">
        <f t="shared" si="0"/>
        <v>1</v>
      </c>
      <c r="E13" s="758">
        <v>1</v>
      </c>
      <c r="F13" s="759">
        <v>0</v>
      </c>
      <c r="G13" s="771">
        <f t="shared" si="1"/>
        <v>1</v>
      </c>
      <c r="H13" s="758">
        <v>1</v>
      </c>
      <c r="I13" s="759">
        <v>0</v>
      </c>
      <c r="J13" s="771">
        <f t="shared" si="2"/>
        <v>1</v>
      </c>
      <c r="K13" s="758">
        <v>0</v>
      </c>
      <c r="L13" s="759">
        <v>0</v>
      </c>
      <c r="M13" s="771">
        <f t="shared" si="3"/>
        <v>0</v>
      </c>
      <c r="N13" s="500">
        <f t="shared" si="4"/>
        <v>3</v>
      </c>
      <c r="O13" s="501">
        <f t="shared" si="4"/>
        <v>0</v>
      </c>
      <c r="P13" s="771">
        <f t="shared" si="4"/>
        <v>3</v>
      </c>
    </row>
    <row r="14" spans="1:19" ht="53.25" thickBot="1" x14ac:dyDescent="0.45">
      <c r="A14" s="760" t="s">
        <v>99</v>
      </c>
      <c r="B14" s="758">
        <v>0</v>
      </c>
      <c r="C14" s="759">
        <v>0</v>
      </c>
      <c r="D14" s="771">
        <f t="shared" si="0"/>
        <v>0</v>
      </c>
      <c r="E14" s="758">
        <v>1</v>
      </c>
      <c r="F14" s="759">
        <v>0</v>
      </c>
      <c r="G14" s="771">
        <f t="shared" si="1"/>
        <v>1</v>
      </c>
      <c r="H14" s="758">
        <v>1</v>
      </c>
      <c r="I14" s="759">
        <v>0</v>
      </c>
      <c r="J14" s="771">
        <f t="shared" si="2"/>
        <v>1</v>
      </c>
      <c r="K14" s="758">
        <v>0</v>
      </c>
      <c r="L14" s="759">
        <v>0</v>
      </c>
      <c r="M14" s="771">
        <f t="shared" si="3"/>
        <v>0</v>
      </c>
      <c r="N14" s="500">
        <f t="shared" si="4"/>
        <v>2</v>
      </c>
      <c r="O14" s="501">
        <f t="shared" si="4"/>
        <v>0</v>
      </c>
      <c r="P14" s="771">
        <f t="shared" si="4"/>
        <v>2</v>
      </c>
    </row>
    <row r="15" spans="1:19" ht="27.75" customHeight="1" thickBot="1" x14ac:dyDescent="0.45">
      <c r="A15" s="760" t="s">
        <v>100</v>
      </c>
      <c r="B15" s="758">
        <v>1</v>
      </c>
      <c r="C15" s="759">
        <v>0</v>
      </c>
      <c r="D15" s="771">
        <f t="shared" si="0"/>
        <v>1</v>
      </c>
      <c r="E15" s="758">
        <v>1</v>
      </c>
      <c r="F15" s="759">
        <v>2</v>
      </c>
      <c r="G15" s="771">
        <f t="shared" si="1"/>
        <v>3</v>
      </c>
      <c r="H15" s="758">
        <v>3</v>
      </c>
      <c r="I15" s="759">
        <v>0</v>
      </c>
      <c r="J15" s="771">
        <f t="shared" si="2"/>
        <v>3</v>
      </c>
      <c r="K15" s="758">
        <v>0</v>
      </c>
      <c r="L15" s="759">
        <v>0</v>
      </c>
      <c r="M15" s="771">
        <f t="shared" si="3"/>
        <v>0</v>
      </c>
      <c r="N15" s="500">
        <f t="shared" si="4"/>
        <v>5</v>
      </c>
      <c r="O15" s="501">
        <f t="shared" si="4"/>
        <v>2</v>
      </c>
      <c r="P15" s="771">
        <f t="shared" si="4"/>
        <v>7</v>
      </c>
    </row>
    <row r="16" spans="1:19" ht="32.25" customHeight="1" thickBot="1" x14ac:dyDescent="0.45">
      <c r="A16" s="760" t="s">
        <v>121</v>
      </c>
      <c r="B16" s="758">
        <v>1</v>
      </c>
      <c r="C16" s="759">
        <v>0</v>
      </c>
      <c r="D16" s="771">
        <f t="shared" si="0"/>
        <v>1</v>
      </c>
      <c r="E16" s="758">
        <v>0</v>
      </c>
      <c r="F16" s="759">
        <v>0</v>
      </c>
      <c r="G16" s="771">
        <f t="shared" si="1"/>
        <v>0</v>
      </c>
      <c r="H16" s="758">
        <v>0</v>
      </c>
      <c r="I16" s="759">
        <v>0</v>
      </c>
      <c r="J16" s="771">
        <f t="shared" si="2"/>
        <v>0</v>
      </c>
      <c r="K16" s="758">
        <v>0</v>
      </c>
      <c r="L16" s="759">
        <v>0</v>
      </c>
      <c r="M16" s="771">
        <f t="shared" si="3"/>
        <v>0</v>
      </c>
      <c r="N16" s="500">
        <f t="shared" si="4"/>
        <v>1</v>
      </c>
      <c r="O16" s="501">
        <f t="shared" si="4"/>
        <v>0</v>
      </c>
      <c r="P16" s="771">
        <f t="shared" si="4"/>
        <v>1</v>
      </c>
    </row>
    <row r="17" spans="1:16" ht="81.75" customHeight="1" thickBot="1" x14ac:dyDescent="0.45">
      <c r="A17" s="761" t="s">
        <v>122</v>
      </c>
      <c r="B17" s="762">
        <v>1</v>
      </c>
      <c r="C17" s="763">
        <v>0</v>
      </c>
      <c r="D17" s="771">
        <f t="shared" si="0"/>
        <v>1</v>
      </c>
      <c r="E17" s="762">
        <v>0</v>
      </c>
      <c r="F17" s="763">
        <v>0</v>
      </c>
      <c r="G17" s="771">
        <f t="shared" si="1"/>
        <v>0</v>
      </c>
      <c r="H17" s="762">
        <v>1</v>
      </c>
      <c r="I17" s="763">
        <v>1</v>
      </c>
      <c r="J17" s="771">
        <f t="shared" si="2"/>
        <v>2</v>
      </c>
      <c r="K17" s="762">
        <v>0</v>
      </c>
      <c r="L17" s="763">
        <v>0</v>
      </c>
      <c r="M17" s="771">
        <f t="shared" si="3"/>
        <v>0</v>
      </c>
      <c r="N17" s="500">
        <f t="shared" si="4"/>
        <v>2</v>
      </c>
      <c r="O17" s="501">
        <f t="shared" si="4"/>
        <v>1</v>
      </c>
      <c r="P17" s="771">
        <f t="shared" si="4"/>
        <v>3</v>
      </c>
    </row>
    <row r="18" spans="1:16" ht="41.25" customHeight="1" thickBot="1" x14ac:dyDescent="0.45">
      <c r="A18" s="515" t="s">
        <v>8</v>
      </c>
      <c r="B18" s="489">
        <f>SUM(B10:B17)</f>
        <v>7</v>
      </c>
      <c r="C18" s="489">
        <f t="shared" ref="C18:P18" si="5">SUM(C10:C17)</f>
        <v>1</v>
      </c>
      <c r="D18" s="489">
        <f t="shared" si="5"/>
        <v>8</v>
      </c>
      <c r="E18" s="489">
        <f t="shared" si="5"/>
        <v>7</v>
      </c>
      <c r="F18" s="489">
        <f t="shared" si="5"/>
        <v>2</v>
      </c>
      <c r="G18" s="489">
        <f t="shared" si="5"/>
        <v>9</v>
      </c>
      <c r="H18" s="489">
        <f t="shared" si="5"/>
        <v>9</v>
      </c>
      <c r="I18" s="489">
        <f t="shared" si="5"/>
        <v>1</v>
      </c>
      <c r="J18" s="489">
        <f t="shared" si="5"/>
        <v>10</v>
      </c>
      <c r="K18" s="489">
        <f t="shared" si="5"/>
        <v>0</v>
      </c>
      <c r="L18" s="489">
        <f t="shared" si="5"/>
        <v>0</v>
      </c>
      <c r="M18" s="489">
        <f t="shared" si="5"/>
        <v>0</v>
      </c>
      <c r="N18" s="489">
        <f t="shared" si="5"/>
        <v>23</v>
      </c>
      <c r="O18" s="489">
        <f t="shared" si="5"/>
        <v>4</v>
      </c>
      <c r="P18" s="489">
        <f t="shared" si="5"/>
        <v>27</v>
      </c>
    </row>
    <row r="19" spans="1:16" ht="27.75" customHeight="1" thickBot="1" x14ac:dyDescent="0.45">
      <c r="A19" s="502" t="s">
        <v>9</v>
      </c>
      <c r="B19" s="503"/>
      <c r="C19" s="503"/>
      <c r="D19" s="503"/>
      <c r="E19" s="503"/>
      <c r="F19" s="503"/>
      <c r="G19" s="503"/>
      <c r="H19" s="503"/>
      <c r="I19" s="503"/>
      <c r="J19" s="503"/>
      <c r="K19" s="504"/>
      <c r="L19" s="504"/>
      <c r="M19" s="504"/>
      <c r="N19" s="504"/>
      <c r="O19" s="504"/>
      <c r="P19" s="516"/>
    </row>
    <row r="20" spans="1:16" ht="37.5" customHeight="1" thickBot="1" x14ac:dyDescent="0.45">
      <c r="A20" s="515" t="s">
        <v>10</v>
      </c>
      <c r="B20" s="517"/>
      <c r="C20" s="517"/>
      <c r="D20" s="517"/>
      <c r="E20" s="517"/>
      <c r="F20" s="517"/>
      <c r="G20" s="517"/>
      <c r="H20" s="517"/>
      <c r="I20" s="517"/>
      <c r="J20" s="517"/>
      <c r="K20" s="517"/>
      <c r="L20" s="517"/>
      <c r="M20" s="517"/>
      <c r="N20" s="517"/>
      <c r="O20" s="517"/>
      <c r="P20" s="518"/>
    </row>
    <row r="21" spans="1:16" ht="27" thickBot="1" x14ac:dyDescent="0.45">
      <c r="A21" s="505" t="s">
        <v>64</v>
      </c>
      <c r="B21" s="506"/>
      <c r="C21" s="507"/>
      <c r="D21" s="507"/>
      <c r="E21" s="508"/>
      <c r="F21" s="508"/>
      <c r="G21" s="508"/>
      <c r="H21" s="508"/>
      <c r="I21" s="508"/>
      <c r="J21" s="508"/>
      <c r="K21" s="497"/>
      <c r="L21" s="497"/>
      <c r="M21" s="497"/>
      <c r="N21" s="492"/>
      <c r="O21" s="492"/>
      <c r="P21" s="509"/>
    </row>
    <row r="22" spans="1:16" ht="25.5" customHeight="1" x14ac:dyDescent="0.4">
      <c r="A22" s="510" t="s">
        <v>109</v>
      </c>
      <c r="B22" s="500">
        <v>1</v>
      </c>
      <c r="C22" s="501">
        <v>0</v>
      </c>
      <c r="D22" s="519">
        <f>B22+C22</f>
        <v>1</v>
      </c>
      <c r="E22" s="500">
        <v>1</v>
      </c>
      <c r="F22" s="501">
        <v>0</v>
      </c>
      <c r="G22" s="519">
        <f>E22+F22</f>
        <v>1</v>
      </c>
      <c r="H22" s="500">
        <v>1</v>
      </c>
      <c r="I22" s="501">
        <v>0</v>
      </c>
      <c r="J22" s="519">
        <f>H22+I22</f>
        <v>1</v>
      </c>
      <c r="K22" s="500">
        <v>0</v>
      </c>
      <c r="L22" s="501">
        <v>0</v>
      </c>
      <c r="M22" s="519">
        <f>K22+L22</f>
        <v>0</v>
      </c>
      <c r="N22" s="500">
        <f>K22+H22+E22+B22</f>
        <v>3</v>
      </c>
      <c r="O22" s="501">
        <f>L22+I22+F22+C22</f>
        <v>0</v>
      </c>
      <c r="P22" s="519">
        <f>M22+J22+G22+D22</f>
        <v>3</v>
      </c>
    </row>
    <row r="23" spans="1:16" ht="33" customHeight="1" x14ac:dyDescent="0.4">
      <c r="A23" s="757" t="s">
        <v>110</v>
      </c>
      <c r="B23" s="758">
        <v>1</v>
      </c>
      <c r="C23" s="759">
        <v>0</v>
      </c>
      <c r="D23" s="519">
        <f t="shared" ref="D23:D29" si="6">B23+C23</f>
        <v>1</v>
      </c>
      <c r="E23" s="758">
        <v>1</v>
      </c>
      <c r="F23" s="759">
        <v>0</v>
      </c>
      <c r="G23" s="519">
        <f t="shared" ref="G23:G29" si="7">E23+F23</f>
        <v>1</v>
      </c>
      <c r="H23" s="758">
        <v>1</v>
      </c>
      <c r="I23" s="759">
        <v>0</v>
      </c>
      <c r="J23" s="519">
        <f t="shared" ref="J23:J29" si="8">H23+I23</f>
        <v>1</v>
      </c>
      <c r="K23" s="758">
        <v>0</v>
      </c>
      <c r="L23" s="759">
        <v>0</v>
      </c>
      <c r="M23" s="519">
        <f t="shared" ref="M23:M29" si="9">K23+L23</f>
        <v>0</v>
      </c>
      <c r="N23" s="500">
        <f t="shared" ref="N23:P29" si="10">K23+H23+E23+B23</f>
        <v>3</v>
      </c>
      <c r="O23" s="501">
        <f t="shared" si="10"/>
        <v>0</v>
      </c>
      <c r="P23" s="519">
        <f t="shared" si="10"/>
        <v>3</v>
      </c>
    </row>
    <row r="24" spans="1:16" ht="35.25" customHeight="1" x14ac:dyDescent="0.4">
      <c r="A24" s="760" t="s">
        <v>97</v>
      </c>
      <c r="B24" s="758">
        <v>1</v>
      </c>
      <c r="C24" s="759">
        <v>1</v>
      </c>
      <c r="D24" s="519">
        <f t="shared" si="6"/>
        <v>2</v>
      </c>
      <c r="E24" s="758">
        <v>2</v>
      </c>
      <c r="F24" s="759">
        <v>0</v>
      </c>
      <c r="G24" s="519">
        <f t="shared" si="7"/>
        <v>2</v>
      </c>
      <c r="H24" s="758">
        <v>1</v>
      </c>
      <c r="I24" s="759">
        <v>0</v>
      </c>
      <c r="J24" s="519">
        <f t="shared" si="8"/>
        <v>1</v>
      </c>
      <c r="K24" s="758">
        <v>0</v>
      </c>
      <c r="L24" s="759">
        <v>0</v>
      </c>
      <c r="M24" s="519">
        <f t="shared" si="9"/>
        <v>0</v>
      </c>
      <c r="N24" s="500">
        <f t="shared" si="10"/>
        <v>4</v>
      </c>
      <c r="O24" s="501">
        <f t="shared" si="10"/>
        <v>1</v>
      </c>
      <c r="P24" s="519">
        <f t="shared" si="10"/>
        <v>5</v>
      </c>
    </row>
    <row r="25" spans="1:16" ht="52.5" x14ac:dyDescent="0.4">
      <c r="A25" s="760" t="s">
        <v>98</v>
      </c>
      <c r="B25" s="758">
        <v>1</v>
      </c>
      <c r="C25" s="759">
        <v>0</v>
      </c>
      <c r="D25" s="519">
        <f t="shared" si="6"/>
        <v>1</v>
      </c>
      <c r="E25" s="758">
        <v>1</v>
      </c>
      <c r="F25" s="759">
        <v>0</v>
      </c>
      <c r="G25" s="519">
        <f t="shared" si="7"/>
        <v>1</v>
      </c>
      <c r="H25" s="758">
        <v>1</v>
      </c>
      <c r="I25" s="759">
        <v>0</v>
      </c>
      <c r="J25" s="519">
        <f t="shared" si="8"/>
        <v>1</v>
      </c>
      <c r="K25" s="758">
        <v>0</v>
      </c>
      <c r="L25" s="759">
        <v>0</v>
      </c>
      <c r="M25" s="519">
        <f t="shared" si="9"/>
        <v>0</v>
      </c>
      <c r="N25" s="500">
        <f t="shared" si="10"/>
        <v>3</v>
      </c>
      <c r="O25" s="501">
        <f t="shared" si="10"/>
        <v>0</v>
      </c>
      <c r="P25" s="519">
        <f t="shared" si="10"/>
        <v>3</v>
      </c>
    </row>
    <row r="26" spans="1:16" ht="36" customHeight="1" x14ac:dyDescent="0.4">
      <c r="A26" s="760" t="s">
        <v>99</v>
      </c>
      <c r="B26" s="758">
        <v>0</v>
      </c>
      <c r="C26" s="759">
        <v>0</v>
      </c>
      <c r="D26" s="519">
        <f t="shared" si="6"/>
        <v>0</v>
      </c>
      <c r="E26" s="758">
        <v>1</v>
      </c>
      <c r="F26" s="759">
        <v>0</v>
      </c>
      <c r="G26" s="519">
        <f t="shared" si="7"/>
        <v>1</v>
      </c>
      <c r="H26" s="758">
        <v>1</v>
      </c>
      <c r="I26" s="759">
        <v>0</v>
      </c>
      <c r="J26" s="519">
        <f t="shared" si="8"/>
        <v>1</v>
      </c>
      <c r="K26" s="758">
        <v>0</v>
      </c>
      <c r="L26" s="759">
        <v>0</v>
      </c>
      <c r="M26" s="519">
        <f t="shared" si="9"/>
        <v>0</v>
      </c>
      <c r="N26" s="500">
        <f t="shared" si="10"/>
        <v>2</v>
      </c>
      <c r="O26" s="501">
        <f t="shared" si="10"/>
        <v>0</v>
      </c>
      <c r="P26" s="519">
        <f t="shared" si="10"/>
        <v>2</v>
      </c>
    </row>
    <row r="27" spans="1:16" ht="33" customHeight="1" x14ac:dyDescent="0.4">
      <c r="A27" s="760" t="s">
        <v>100</v>
      </c>
      <c r="B27" s="758">
        <v>1</v>
      </c>
      <c r="C27" s="759">
        <v>0</v>
      </c>
      <c r="D27" s="519">
        <f t="shared" si="6"/>
        <v>1</v>
      </c>
      <c r="E27" s="758">
        <v>1</v>
      </c>
      <c r="F27" s="759">
        <v>2</v>
      </c>
      <c r="G27" s="519">
        <f t="shared" si="7"/>
        <v>3</v>
      </c>
      <c r="H27" s="758">
        <v>2</v>
      </c>
      <c r="I27" s="759">
        <v>0</v>
      </c>
      <c r="J27" s="519">
        <f t="shared" si="8"/>
        <v>2</v>
      </c>
      <c r="K27" s="758">
        <v>0</v>
      </c>
      <c r="L27" s="759">
        <v>0</v>
      </c>
      <c r="M27" s="519">
        <f t="shared" si="9"/>
        <v>0</v>
      </c>
      <c r="N27" s="500">
        <f t="shared" si="10"/>
        <v>4</v>
      </c>
      <c r="O27" s="501">
        <f t="shared" si="10"/>
        <v>2</v>
      </c>
      <c r="P27" s="519">
        <f t="shared" si="10"/>
        <v>6</v>
      </c>
    </row>
    <row r="28" spans="1:16" ht="32.25" customHeight="1" x14ac:dyDescent="0.4">
      <c r="A28" s="760" t="s">
        <v>101</v>
      </c>
      <c r="B28" s="758">
        <v>1</v>
      </c>
      <c r="C28" s="759">
        <v>0</v>
      </c>
      <c r="D28" s="519">
        <f t="shared" si="6"/>
        <v>1</v>
      </c>
      <c r="E28" s="758">
        <v>0</v>
      </c>
      <c r="F28" s="759">
        <v>0</v>
      </c>
      <c r="G28" s="519">
        <f t="shared" si="7"/>
        <v>0</v>
      </c>
      <c r="H28" s="758">
        <v>0</v>
      </c>
      <c r="I28" s="759">
        <v>0</v>
      </c>
      <c r="J28" s="519">
        <f t="shared" si="8"/>
        <v>0</v>
      </c>
      <c r="K28" s="758">
        <v>0</v>
      </c>
      <c r="L28" s="759">
        <v>0</v>
      </c>
      <c r="M28" s="519">
        <f t="shared" si="9"/>
        <v>0</v>
      </c>
      <c r="N28" s="500">
        <f t="shared" si="10"/>
        <v>1</v>
      </c>
      <c r="O28" s="501">
        <f t="shared" si="10"/>
        <v>0</v>
      </c>
      <c r="P28" s="519">
        <f t="shared" si="10"/>
        <v>1</v>
      </c>
    </row>
    <row r="29" spans="1:16" ht="79.5" thickBot="1" x14ac:dyDescent="0.45">
      <c r="A29" s="761" t="s">
        <v>102</v>
      </c>
      <c r="B29" s="762">
        <v>1</v>
      </c>
      <c r="C29" s="763">
        <v>0</v>
      </c>
      <c r="D29" s="519">
        <f t="shared" si="6"/>
        <v>1</v>
      </c>
      <c r="E29" s="762">
        <v>0</v>
      </c>
      <c r="F29" s="763">
        <v>0</v>
      </c>
      <c r="G29" s="519">
        <f t="shared" si="7"/>
        <v>0</v>
      </c>
      <c r="H29" s="762">
        <v>1</v>
      </c>
      <c r="I29" s="763">
        <v>1</v>
      </c>
      <c r="J29" s="519">
        <f t="shared" si="8"/>
        <v>2</v>
      </c>
      <c r="K29" s="762">
        <v>0</v>
      </c>
      <c r="L29" s="763">
        <v>0</v>
      </c>
      <c r="M29" s="519">
        <f t="shared" si="9"/>
        <v>0</v>
      </c>
      <c r="N29" s="500">
        <f t="shared" si="10"/>
        <v>2</v>
      </c>
      <c r="O29" s="501">
        <f t="shared" si="10"/>
        <v>1</v>
      </c>
      <c r="P29" s="519">
        <f t="shared" si="10"/>
        <v>3</v>
      </c>
    </row>
    <row r="30" spans="1:16" ht="35.25" customHeight="1" thickBot="1" x14ac:dyDescent="0.45">
      <c r="A30" s="520" t="s">
        <v>12</v>
      </c>
      <c r="B30" s="489">
        <f>SUM(B22:B29)</f>
        <v>7</v>
      </c>
      <c r="C30" s="489">
        <f t="shared" ref="C30:P30" si="11">SUM(C22:C29)</f>
        <v>1</v>
      </c>
      <c r="D30" s="489">
        <f t="shared" si="11"/>
        <v>8</v>
      </c>
      <c r="E30" s="489">
        <f t="shared" si="11"/>
        <v>7</v>
      </c>
      <c r="F30" s="489">
        <f t="shared" si="11"/>
        <v>2</v>
      </c>
      <c r="G30" s="489">
        <f t="shared" si="11"/>
        <v>9</v>
      </c>
      <c r="H30" s="489">
        <f t="shared" si="11"/>
        <v>8</v>
      </c>
      <c r="I30" s="489">
        <f t="shared" si="11"/>
        <v>1</v>
      </c>
      <c r="J30" s="489">
        <f t="shared" si="11"/>
        <v>9</v>
      </c>
      <c r="K30" s="489">
        <f t="shared" si="11"/>
        <v>0</v>
      </c>
      <c r="L30" s="489">
        <f t="shared" si="11"/>
        <v>0</v>
      </c>
      <c r="M30" s="489">
        <f t="shared" si="11"/>
        <v>0</v>
      </c>
      <c r="N30" s="489">
        <f t="shared" si="11"/>
        <v>22</v>
      </c>
      <c r="O30" s="489">
        <f t="shared" si="11"/>
        <v>4</v>
      </c>
      <c r="P30" s="489">
        <f t="shared" si="11"/>
        <v>26</v>
      </c>
    </row>
    <row r="31" spans="1:16" ht="32.25" customHeight="1" thickBot="1" x14ac:dyDescent="0.45">
      <c r="A31" s="521" t="s">
        <v>13</v>
      </c>
      <c r="B31" s="507"/>
      <c r="C31" s="507"/>
      <c r="D31" s="507"/>
      <c r="E31" s="507"/>
      <c r="F31" s="507"/>
      <c r="G31" s="507"/>
      <c r="H31" s="507"/>
      <c r="I31" s="507"/>
      <c r="J31" s="507"/>
      <c r="K31" s="507"/>
      <c r="L31" s="507"/>
      <c r="M31" s="507"/>
      <c r="N31" s="507"/>
      <c r="O31" s="507"/>
      <c r="P31" s="522"/>
    </row>
    <row r="32" spans="1:16" ht="27" thickBot="1" x14ac:dyDescent="0.45">
      <c r="A32" s="511" t="s">
        <v>64</v>
      </c>
      <c r="B32" s="512">
        <v>0</v>
      </c>
      <c r="C32" s="513">
        <v>0</v>
      </c>
      <c r="D32" s="772">
        <f>C32+B32</f>
        <v>0</v>
      </c>
      <c r="E32" s="514">
        <v>0</v>
      </c>
      <c r="F32" s="513">
        <v>0</v>
      </c>
      <c r="G32" s="772">
        <f>F32+E32</f>
        <v>0</v>
      </c>
      <c r="H32" s="514">
        <v>0</v>
      </c>
      <c r="I32" s="513">
        <v>0</v>
      </c>
      <c r="J32" s="772">
        <f>I32+H32</f>
        <v>0</v>
      </c>
      <c r="K32" s="514">
        <v>0</v>
      </c>
      <c r="L32" s="513">
        <v>0</v>
      </c>
      <c r="M32" s="772">
        <f>L32+K32</f>
        <v>0</v>
      </c>
      <c r="N32" s="514">
        <f t="shared" ref="N32:P33" si="12">K32+H32+E32+B32</f>
        <v>0</v>
      </c>
      <c r="O32" s="513">
        <f t="shared" si="12"/>
        <v>0</v>
      </c>
      <c r="P32" s="772">
        <f t="shared" si="12"/>
        <v>0</v>
      </c>
    </row>
    <row r="33" spans="1:16" ht="37.5" customHeight="1" thickBot="1" x14ac:dyDescent="0.45">
      <c r="A33" s="764" t="s">
        <v>100</v>
      </c>
      <c r="B33" s="765">
        <v>0</v>
      </c>
      <c r="C33" s="766">
        <v>0</v>
      </c>
      <c r="D33" s="772">
        <f>C33+B33</f>
        <v>0</v>
      </c>
      <c r="E33" s="767">
        <v>0</v>
      </c>
      <c r="F33" s="766">
        <v>0</v>
      </c>
      <c r="G33" s="772">
        <f>F33+E33</f>
        <v>0</v>
      </c>
      <c r="H33" s="767">
        <v>1</v>
      </c>
      <c r="I33" s="766">
        <v>0</v>
      </c>
      <c r="J33" s="772">
        <f>I33+H33</f>
        <v>1</v>
      </c>
      <c r="K33" s="767">
        <v>0</v>
      </c>
      <c r="L33" s="766">
        <v>0</v>
      </c>
      <c r="M33" s="772">
        <f>L33+K33</f>
        <v>0</v>
      </c>
      <c r="N33" s="514">
        <f t="shared" si="12"/>
        <v>1</v>
      </c>
      <c r="O33" s="513">
        <f t="shared" si="12"/>
        <v>0</v>
      </c>
      <c r="P33" s="772">
        <f t="shared" si="12"/>
        <v>1</v>
      </c>
    </row>
    <row r="34" spans="1:16" ht="44.25" customHeight="1" thickBot="1" x14ac:dyDescent="0.45">
      <c r="A34" s="520" t="s">
        <v>14</v>
      </c>
      <c r="B34" s="523">
        <f>SUM(B32:B33)</f>
        <v>0</v>
      </c>
      <c r="C34" s="523">
        <f t="shared" ref="C34:P34" si="13">SUM(C32:C33)</f>
        <v>0</v>
      </c>
      <c r="D34" s="523">
        <f t="shared" si="13"/>
        <v>0</v>
      </c>
      <c r="E34" s="523">
        <f t="shared" si="13"/>
        <v>0</v>
      </c>
      <c r="F34" s="523">
        <f t="shared" si="13"/>
        <v>0</v>
      </c>
      <c r="G34" s="523">
        <f t="shared" si="13"/>
        <v>0</v>
      </c>
      <c r="H34" s="523">
        <f t="shared" si="13"/>
        <v>1</v>
      </c>
      <c r="I34" s="523">
        <f t="shared" si="13"/>
        <v>0</v>
      </c>
      <c r="J34" s="523">
        <f t="shared" si="13"/>
        <v>1</v>
      </c>
      <c r="K34" s="523">
        <f t="shared" si="13"/>
        <v>0</v>
      </c>
      <c r="L34" s="523">
        <f t="shared" si="13"/>
        <v>0</v>
      </c>
      <c r="M34" s="523">
        <f t="shared" si="13"/>
        <v>0</v>
      </c>
      <c r="N34" s="523">
        <f t="shared" si="13"/>
        <v>1</v>
      </c>
      <c r="O34" s="523">
        <f t="shared" si="13"/>
        <v>0</v>
      </c>
      <c r="P34" s="523">
        <f t="shared" si="13"/>
        <v>1</v>
      </c>
    </row>
    <row r="35" spans="1:16" ht="42" customHeight="1" thickBot="1" x14ac:dyDescent="0.45">
      <c r="A35" s="495" t="s">
        <v>111</v>
      </c>
      <c r="B35" s="523">
        <f>B30+B34</f>
        <v>7</v>
      </c>
      <c r="C35" s="523">
        <f t="shared" ref="C35:P35" si="14">C30+C34</f>
        <v>1</v>
      </c>
      <c r="D35" s="523">
        <f t="shared" si="14"/>
        <v>8</v>
      </c>
      <c r="E35" s="523">
        <f t="shared" si="14"/>
        <v>7</v>
      </c>
      <c r="F35" s="523">
        <f t="shared" si="14"/>
        <v>2</v>
      </c>
      <c r="G35" s="523">
        <f t="shared" si="14"/>
        <v>9</v>
      </c>
      <c r="H35" s="523">
        <f t="shared" si="14"/>
        <v>9</v>
      </c>
      <c r="I35" s="523">
        <f t="shared" si="14"/>
        <v>1</v>
      </c>
      <c r="J35" s="523">
        <f t="shared" si="14"/>
        <v>10</v>
      </c>
      <c r="K35" s="523">
        <f t="shared" si="14"/>
        <v>0</v>
      </c>
      <c r="L35" s="523">
        <f t="shared" si="14"/>
        <v>0</v>
      </c>
      <c r="M35" s="523">
        <f t="shared" si="14"/>
        <v>0</v>
      </c>
      <c r="N35" s="523">
        <f t="shared" si="14"/>
        <v>23</v>
      </c>
      <c r="O35" s="523">
        <f t="shared" si="14"/>
        <v>4</v>
      </c>
      <c r="P35" s="523">
        <f t="shared" si="14"/>
        <v>27</v>
      </c>
    </row>
    <row r="36" spans="1:16" x14ac:dyDescent="0.4">
      <c r="A36" s="773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7"/>
  <sheetViews>
    <sheetView topLeftCell="A7" zoomScale="50" zoomScaleNormal="50" workbookViewId="0">
      <selection activeCell="I31" sqref="I31"/>
    </sheetView>
  </sheetViews>
  <sheetFormatPr defaultRowHeight="26.25" x14ac:dyDescent="0.4"/>
  <cols>
    <col min="1" max="1" width="67.57031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615" t="s">
        <v>123</v>
      </c>
      <c r="B1" s="1615"/>
      <c r="C1" s="1615"/>
      <c r="D1" s="1615"/>
      <c r="E1" s="1615"/>
      <c r="F1" s="1615"/>
      <c r="G1" s="1615"/>
      <c r="H1" s="1615"/>
      <c r="I1" s="1615"/>
      <c r="J1" s="1615"/>
      <c r="K1" s="1615"/>
      <c r="L1" s="1615"/>
      <c r="M1" s="1615"/>
      <c r="N1" s="1615"/>
      <c r="O1" s="1615"/>
      <c r="P1" s="1615"/>
      <c r="Q1" s="116"/>
      <c r="R1" s="116"/>
      <c r="S1" s="116"/>
    </row>
    <row r="2" spans="1:19" ht="27.75" customHeight="1" x14ac:dyDescent="0.4">
      <c r="A2" s="584"/>
      <c r="B2" s="584"/>
      <c r="C2" s="584"/>
      <c r="D2" s="584"/>
      <c r="E2" s="584"/>
      <c r="F2" s="584"/>
      <c r="G2" s="584"/>
      <c r="H2" s="584"/>
      <c r="I2" s="584"/>
      <c r="J2" s="584"/>
      <c r="K2" s="584"/>
      <c r="L2" s="584"/>
      <c r="M2" s="584"/>
      <c r="N2" s="584"/>
      <c r="O2" s="584"/>
      <c r="P2" s="584"/>
      <c r="Q2" s="116"/>
      <c r="R2" s="116"/>
      <c r="S2" s="116"/>
    </row>
    <row r="3" spans="1:19" ht="27.75" x14ac:dyDescent="0.4">
      <c r="A3" s="1615" t="s">
        <v>124</v>
      </c>
      <c r="B3" s="1615"/>
      <c r="C3" s="1615"/>
      <c r="D3" s="1615"/>
      <c r="E3" s="1615"/>
      <c r="F3" s="1615"/>
      <c r="G3" s="1615"/>
      <c r="H3" s="1615"/>
      <c r="I3" s="1615"/>
      <c r="J3" s="1615"/>
      <c r="K3" s="1615"/>
      <c r="L3" s="1615"/>
      <c r="M3" s="1615"/>
      <c r="N3" s="1615"/>
      <c r="O3" s="1615"/>
      <c r="P3" s="1615"/>
      <c r="Q3" s="116"/>
      <c r="R3" s="116"/>
      <c r="S3" s="116"/>
    </row>
    <row r="4" spans="1:19" ht="27" customHeight="1" thickBot="1" x14ac:dyDescent="0.45">
      <c r="A4" s="584"/>
    </row>
    <row r="5" spans="1:19" ht="27" customHeight="1" thickBot="1" x14ac:dyDescent="0.45">
      <c r="A5" s="1616" t="s">
        <v>0</v>
      </c>
      <c r="B5" s="1612" t="s">
        <v>18</v>
      </c>
      <c r="C5" s="1613"/>
      <c r="D5" s="1614"/>
      <c r="E5" s="1612" t="s">
        <v>19</v>
      </c>
      <c r="F5" s="1613"/>
      <c r="G5" s="1614"/>
      <c r="H5" s="1612" t="s">
        <v>20</v>
      </c>
      <c r="I5" s="1613"/>
      <c r="J5" s="1614"/>
      <c r="K5" s="1612" t="s">
        <v>21</v>
      </c>
      <c r="L5" s="1613"/>
      <c r="M5" s="1614"/>
      <c r="N5" s="1619" t="s">
        <v>25</v>
      </c>
      <c r="O5" s="1620"/>
      <c r="P5" s="1621"/>
    </row>
    <row r="6" spans="1:19" ht="27" thickBot="1" x14ac:dyDescent="0.45">
      <c r="A6" s="1617"/>
      <c r="B6" s="1625" t="s">
        <v>23</v>
      </c>
      <c r="C6" s="1626"/>
      <c r="D6" s="1627"/>
      <c r="E6" s="1625" t="s">
        <v>23</v>
      </c>
      <c r="F6" s="1626"/>
      <c r="G6" s="1627"/>
      <c r="H6" s="1625" t="s">
        <v>23</v>
      </c>
      <c r="I6" s="1626"/>
      <c r="J6" s="1627"/>
      <c r="K6" s="1625" t="s">
        <v>23</v>
      </c>
      <c r="L6" s="1626"/>
      <c r="M6" s="1627"/>
      <c r="N6" s="1622"/>
      <c r="O6" s="1623"/>
      <c r="P6" s="1624"/>
    </row>
    <row r="7" spans="1:19" ht="60.75" thickBot="1" x14ac:dyDescent="0.45">
      <c r="A7" s="1618"/>
      <c r="B7" s="838" t="s">
        <v>4</v>
      </c>
      <c r="C7" s="838" t="s">
        <v>5</v>
      </c>
      <c r="D7" s="838" t="s">
        <v>6</v>
      </c>
      <c r="E7" s="838" t="s">
        <v>4</v>
      </c>
      <c r="F7" s="838" t="s">
        <v>5</v>
      </c>
      <c r="G7" s="838" t="s">
        <v>6</v>
      </c>
      <c r="H7" s="838" t="s">
        <v>4</v>
      </c>
      <c r="I7" s="838" t="s">
        <v>5</v>
      </c>
      <c r="J7" s="838" t="s">
        <v>6</v>
      </c>
      <c r="K7" s="838" t="s">
        <v>4</v>
      </c>
      <c r="L7" s="838" t="s">
        <v>5</v>
      </c>
      <c r="M7" s="838" t="s">
        <v>6</v>
      </c>
      <c r="N7" s="838" t="s">
        <v>4</v>
      </c>
      <c r="O7" s="838" t="s">
        <v>5</v>
      </c>
      <c r="P7" s="770" t="s">
        <v>6</v>
      </c>
    </row>
    <row r="8" spans="1:19" ht="30.75" customHeight="1" thickBot="1" x14ac:dyDescent="0.45">
      <c r="A8" s="793" t="s">
        <v>7</v>
      </c>
      <c r="B8" s="807"/>
      <c r="C8" s="491"/>
      <c r="D8" s="808"/>
      <c r="E8" s="807"/>
      <c r="F8" s="491"/>
      <c r="G8" s="808"/>
      <c r="H8" s="802"/>
      <c r="I8" s="491"/>
      <c r="J8" s="491"/>
      <c r="K8" s="492"/>
      <c r="L8" s="492"/>
      <c r="M8" s="492"/>
      <c r="N8" s="493"/>
      <c r="O8" s="493"/>
      <c r="P8" s="494"/>
    </row>
    <row r="9" spans="1:19" ht="51.75" thickBot="1" x14ac:dyDescent="0.45">
      <c r="A9" s="794" t="s">
        <v>64</v>
      </c>
      <c r="B9" s="809"/>
      <c r="C9" s="496"/>
      <c r="D9" s="810"/>
      <c r="E9" s="809"/>
      <c r="F9" s="496"/>
      <c r="G9" s="810"/>
      <c r="H9" s="803"/>
      <c r="I9" s="496"/>
      <c r="J9" s="496"/>
      <c r="K9" s="497"/>
      <c r="L9" s="497"/>
      <c r="M9" s="497"/>
      <c r="N9" s="498"/>
      <c r="O9" s="498"/>
      <c r="P9" s="499"/>
    </row>
    <row r="10" spans="1:19" x14ac:dyDescent="0.4">
      <c r="A10" s="795" t="s">
        <v>97</v>
      </c>
      <c r="B10" s="811">
        <v>0</v>
      </c>
      <c r="C10" s="812">
        <v>0</v>
      </c>
      <c r="D10" s="813">
        <f>B10+C10</f>
        <v>0</v>
      </c>
      <c r="E10" s="811">
        <v>0</v>
      </c>
      <c r="F10" s="812">
        <f>SUM(F9:F9)</f>
        <v>0</v>
      </c>
      <c r="G10" s="813">
        <f>E10+F10</f>
        <v>0</v>
      </c>
      <c r="H10" s="782">
        <v>0</v>
      </c>
      <c r="I10" s="783">
        <v>0</v>
      </c>
      <c r="J10" s="813">
        <f>H10+I10</f>
        <v>0</v>
      </c>
      <c r="K10" s="782">
        <f>SUM(K9:K9)</f>
        <v>0</v>
      </c>
      <c r="L10" s="812">
        <v>1</v>
      </c>
      <c r="M10" s="833">
        <f>K10+L10</f>
        <v>1</v>
      </c>
      <c r="N10" s="782">
        <f t="shared" ref="N10:P13" si="0">K10+H10+E10+B10</f>
        <v>0</v>
      </c>
      <c r="O10" s="783">
        <f t="shared" si="0"/>
        <v>1</v>
      </c>
      <c r="P10" s="778">
        <f t="shared" si="0"/>
        <v>1</v>
      </c>
    </row>
    <row r="11" spans="1:19" ht="78.75" x14ac:dyDescent="0.4">
      <c r="A11" s="796" t="s">
        <v>103</v>
      </c>
      <c r="B11" s="814">
        <v>0</v>
      </c>
      <c r="C11" s="815">
        <v>0</v>
      </c>
      <c r="D11" s="816">
        <f>B11+C11</f>
        <v>0</v>
      </c>
      <c r="E11" s="814">
        <v>0</v>
      </c>
      <c r="F11" s="815">
        <v>1</v>
      </c>
      <c r="G11" s="816">
        <f>E11+F11</f>
        <v>1</v>
      </c>
      <c r="H11" s="774">
        <v>0</v>
      </c>
      <c r="I11" s="775">
        <v>1</v>
      </c>
      <c r="J11" s="816">
        <f>H11+I11</f>
        <v>1</v>
      </c>
      <c r="K11" s="774">
        <v>1</v>
      </c>
      <c r="L11" s="815">
        <v>0</v>
      </c>
      <c r="M11" s="834">
        <f>K11+L11</f>
        <v>1</v>
      </c>
      <c r="N11" s="774">
        <f t="shared" si="0"/>
        <v>1</v>
      </c>
      <c r="O11" s="775">
        <f t="shared" si="0"/>
        <v>2</v>
      </c>
      <c r="P11" s="784">
        <f t="shared" si="0"/>
        <v>3</v>
      </c>
    </row>
    <row r="12" spans="1:19" x14ac:dyDescent="0.4">
      <c r="A12" s="796" t="s">
        <v>100</v>
      </c>
      <c r="B12" s="814">
        <v>0</v>
      </c>
      <c r="C12" s="815">
        <v>0</v>
      </c>
      <c r="D12" s="816">
        <f>B12+C12</f>
        <v>0</v>
      </c>
      <c r="E12" s="814">
        <v>0</v>
      </c>
      <c r="F12" s="815">
        <v>0</v>
      </c>
      <c r="G12" s="816">
        <f>E12+F12</f>
        <v>0</v>
      </c>
      <c r="H12" s="774">
        <v>0</v>
      </c>
      <c r="I12" s="775">
        <v>0</v>
      </c>
      <c r="J12" s="816">
        <f>H12+I12</f>
        <v>0</v>
      </c>
      <c r="K12" s="774">
        <v>0</v>
      </c>
      <c r="L12" s="815">
        <v>0</v>
      </c>
      <c r="M12" s="834">
        <f>K12+L12</f>
        <v>0</v>
      </c>
      <c r="N12" s="774">
        <f t="shared" si="0"/>
        <v>0</v>
      </c>
      <c r="O12" s="775">
        <f t="shared" si="0"/>
        <v>0</v>
      </c>
      <c r="P12" s="784">
        <f t="shared" si="0"/>
        <v>0</v>
      </c>
    </row>
    <row r="13" spans="1:19" ht="35.25" customHeight="1" thickBot="1" x14ac:dyDescent="0.45">
      <c r="A13" s="797" t="s">
        <v>104</v>
      </c>
      <c r="B13" s="817">
        <v>0</v>
      </c>
      <c r="C13" s="818">
        <v>0</v>
      </c>
      <c r="D13" s="819">
        <f>B13+C13</f>
        <v>0</v>
      </c>
      <c r="E13" s="817">
        <v>0</v>
      </c>
      <c r="F13" s="818">
        <v>0</v>
      </c>
      <c r="G13" s="819">
        <f>E13+F13</f>
        <v>0</v>
      </c>
      <c r="H13" s="785">
        <v>0</v>
      </c>
      <c r="I13" s="786">
        <v>0</v>
      </c>
      <c r="J13" s="819">
        <f>H13+I13</f>
        <v>0</v>
      </c>
      <c r="K13" s="788">
        <v>0</v>
      </c>
      <c r="L13" s="837">
        <v>0</v>
      </c>
      <c r="M13" s="835">
        <f>K13+L13</f>
        <v>0</v>
      </c>
      <c r="N13" s="789">
        <f t="shared" si="0"/>
        <v>0</v>
      </c>
      <c r="O13" s="790">
        <f t="shared" si="0"/>
        <v>0</v>
      </c>
      <c r="P13" s="787">
        <f t="shared" si="0"/>
        <v>0</v>
      </c>
    </row>
    <row r="14" spans="1:19" ht="51.75" thickBot="1" x14ac:dyDescent="0.45">
      <c r="A14" s="798" t="s">
        <v>8</v>
      </c>
      <c r="B14" s="490">
        <f>SUM(B10:B13)</f>
        <v>0</v>
      </c>
      <c r="C14" s="779">
        <f t="shared" ref="C14:P14" si="1">SUM(C10:C13)</f>
        <v>0</v>
      </c>
      <c r="D14" s="820">
        <f t="shared" si="1"/>
        <v>0</v>
      </c>
      <c r="E14" s="490">
        <f t="shared" si="1"/>
        <v>0</v>
      </c>
      <c r="F14" s="779">
        <f t="shared" si="1"/>
        <v>1</v>
      </c>
      <c r="G14" s="820">
        <f t="shared" si="1"/>
        <v>1</v>
      </c>
      <c r="H14" s="804">
        <f t="shared" si="1"/>
        <v>0</v>
      </c>
      <c r="I14" s="828">
        <f t="shared" si="1"/>
        <v>1</v>
      </c>
      <c r="J14" s="779">
        <f t="shared" si="1"/>
        <v>1</v>
      </c>
      <c r="K14" s="779">
        <f t="shared" si="1"/>
        <v>1</v>
      </c>
      <c r="L14" s="779">
        <f t="shared" si="1"/>
        <v>1</v>
      </c>
      <c r="M14" s="804">
        <f t="shared" si="1"/>
        <v>2</v>
      </c>
      <c r="N14" s="779">
        <f t="shared" si="1"/>
        <v>1</v>
      </c>
      <c r="O14" s="779">
        <f t="shared" si="1"/>
        <v>3</v>
      </c>
      <c r="P14" s="779">
        <f t="shared" si="1"/>
        <v>4</v>
      </c>
    </row>
    <row r="15" spans="1:19" ht="27" thickBot="1" x14ac:dyDescent="0.45">
      <c r="A15" s="798" t="s">
        <v>9</v>
      </c>
      <c r="B15" s="821"/>
      <c r="C15" s="507"/>
      <c r="D15" s="522"/>
      <c r="E15" s="826"/>
      <c r="F15" s="508"/>
      <c r="G15" s="827"/>
      <c r="H15" s="805"/>
      <c r="I15" s="829"/>
      <c r="J15" s="508"/>
      <c r="K15" s="497"/>
      <c r="L15" s="497"/>
      <c r="M15" s="836"/>
      <c r="N15" s="492"/>
      <c r="O15" s="492"/>
      <c r="P15" s="509"/>
    </row>
    <row r="16" spans="1:19" ht="27" thickBot="1" x14ac:dyDescent="0.45">
      <c r="A16" s="798" t="s">
        <v>10</v>
      </c>
      <c r="B16" s="809"/>
      <c r="C16" s="496"/>
      <c r="D16" s="810"/>
      <c r="E16" s="809"/>
      <c r="F16" s="496"/>
      <c r="G16" s="810"/>
      <c r="H16" s="803"/>
      <c r="I16" s="830"/>
      <c r="J16" s="496"/>
      <c r="K16" s="496"/>
      <c r="L16" s="496"/>
      <c r="M16" s="836"/>
      <c r="N16" s="497"/>
      <c r="O16" s="497"/>
      <c r="P16" s="499"/>
    </row>
    <row r="17" spans="1:16" ht="51.75" thickBot="1" x14ac:dyDescent="0.45">
      <c r="A17" s="794" t="s">
        <v>64</v>
      </c>
      <c r="B17" s="822"/>
      <c r="C17" s="517"/>
      <c r="D17" s="518"/>
      <c r="E17" s="822"/>
      <c r="F17" s="517"/>
      <c r="G17" s="518"/>
      <c r="H17" s="776"/>
      <c r="I17" s="831"/>
      <c r="J17" s="517"/>
      <c r="K17" s="517"/>
      <c r="L17" s="517"/>
      <c r="M17" s="776"/>
      <c r="N17" s="517"/>
      <c r="O17" s="517"/>
      <c r="P17" s="518"/>
    </row>
    <row r="18" spans="1:16" x14ac:dyDescent="0.4">
      <c r="A18" s="795" t="s">
        <v>97</v>
      </c>
      <c r="B18" s="811">
        <v>0</v>
      </c>
      <c r="C18" s="812">
        <v>0</v>
      </c>
      <c r="D18" s="813">
        <f>B18+C18</f>
        <v>0</v>
      </c>
      <c r="E18" s="811">
        <v>0</v>
      </c>
      <c r="F18" s="812">
        <f>SUM(F17:F17)</f>
        <v>0</v>
      </c>
      <c r="G18" s="813">
        <f>E18+F18</f>
        <v>0</v>
      </c>
      <c r="H18" s="782">
        <v>0</v>
      </c>
      <c r="I18" s="783">
        <v>0</v>
      </c>
      <c r="J18" s="813">
        <f>H18+I18</f>
        <v>0</v>
      </c>
      <c r="K18" s="782">
        <f>SUM(K17:K17)</f>
        <v>0</v>
      </c>
      <c r="L18" s="812">
        <v>1</v>
      </c>
      <c r="M18" s="833">
        <f>K18+L18</f>
        <v>1</v>
      </c>
      <c r="N18" s="782">
        <f t="shared" ref="N18:P21" si="2">K18+H18+E18+B18</f>
        <v>0</v>
      </c>
      <c r="O18" s="783">
        <f t="shared" si="2"/>
        <v>1</v>
      </c>
      <c r="P18" s="778">
        <f t="shared" si="2"/>
        <v>1</v>
      </c>
    </row>
    <row r="19" spans="1:16" ht="78.75" x14ac:dyDescent="0.4">
      <c r="A19" s="796" t="s">
        <v>103</v>
      </c>
      <c r="B19" s="814">
        <v>0</v>
      </c>
      <c r="C19" s="815">
        <v>0</v>
      </c>
      <c r="D19" s="816">
        <f>B19+C19</f>
        <v>0</v>
      </c>
      <c r="E19" s="814">
        <v>0</v>
      </c>
      <c r="F19" s="815">
        <v>1</v>
      </c>
      <c r="G19" s="816">
        <f>E19+F19</f>
        <v>1</v>
      </c>
      <c r="H19" s="774">
        <v>0</v>
      </c>
      <c r="I19" s="775">
        <v>1</v>
      </c>
      <c r="J19" s="816">
        <f>H19+I19</f>
        <v>1</v>
      </c>
      <c r="K19" s="774">
        <v>1</v>
      </c>
      <c r="L19" s="815">
        <v>0</v>
      </c>
      <c r="M19" s="834">
        <f>K19+L19</f>
        <v>1</v>
      </c>
      <c r="N19" s="774">
        <f t="shared" si="2"/>
        <v>1</v>
      </c>
      <c r="O19" s="775">
        <f t="shared" si="2"/>
        <v>2</v>
      </c>
      <c r="P19" s="784">
        <f t="shared" si="2"/>
        <v>3</v>
      </c>
    </row>
    <row r="20" spans="1:16" x14ac:dyDescent="0.4">
      <c r="A20" s="796" t="s">
        <v>100</v>
      </c>
      <c r="B20" s="814">
        <v>0</v>
      </c>
      <c r="C20" s="815">
        <v>0</v>
      </c>
      <c r="D20" s="816">
        <f>B20+C20</f>
        <v>0</v>
      </c>
      <c r="E20" s="814">
        <v>0</v>
      </c>
      <c r="F20" s="815">
        <v>0</v>
      </c>
      <c r="G20" s="816">
        <f>E20+F20</f>
        <v>0</v>
      </c>
      <c r="H20" s="774">
        <v>0</v>
      </c>
      <c r="I20" s="775">
        <v>0</v>
      </c>
      <c r="J20" s="816">
        <f>H20+I20</f>
        <v>0</v>
      </c>
      <c r="K20" s="774">
        <v>0</v>
      </c>
      <c r="L20" s="815">
        <v>0</v>
      </c>
      <c r="M20" s="834">
        <f>K20+L20</f>
        <v>0</v>
      </c>
      <c r="N20" s="774">
        <f t="shared" si="2"/>
        <v>0</v>
      </c>
      <c r="O20" s="775">
        <f t="shared" si="2"/>
        <v>0</v>
      </c>
      <c r="P20" s="784">
        <f t="shared" si="2"/>
        <v>0</v>
      </c>
    </row>
    <row r="21" spans="1:16" ht="53.25" thickBot="1" x14ac:dyDescent="0.45">
      <c r="A21" s="797" t="s">
        <v>104</v>
      </c>
      <c r="B21" s="817">
        <v>0</v>
      </c>
      <c r="C21" s="818">
        <v>0</v>
      </c>
      <c r="D21" s="819">
        <f>B21+C21</f>
        <v>0</v>
      </c>
      <c r="E21" s="817">
        <v>0</v>
      </c>
      <c r="F21" s="818">
        <v>0</v>
      </c>
      <c r="G21" s="819">
        <f>E21+F21</f>
        <v>0</v>
      </c>
      <c r="H21" s="785">
        <v>0</v>
      </c>
      <c r="I21" s="786">
        <v>0</v>
      </c>
      <c r="J21" s="819">
        <f>H21+I21</f>
        <v>0</v>
      </c>
      <c r="K21" s="788">
        <v>0</v>
      </c>
      <c r="L21" s="837">
        <v>0</v>
      </c>
      <c r="M21" s="835">
        <f>K21+L21</f>
        <v>0</v>
      </c>
      <c r="N21" s="789">
        <f t="shared" si="2"/>
        <v>0</v>
      </c>
      <c r="O21" s="790">
        <f t="shared" si="2"/>
        <v>0</v>
      </c>
      <c r="P21" s="787">
        <f t="shared" si="2"/>
        <v>0</v>
      </c>
    </row>
    <row r="22" spans="1:16" ht="27" thickBot="1" x14ac:dyDescent="0.45">
      <c r="A22" s="799" t="s">
        <v>12</v>
      </c>
      <c r="B22" s="490">
        <f>SUM(B18:B21)</f>
        <v>0</v>
      </c>
      <c r="C22" s="779">
        <f t="shared" ref="C22:P22" si="3">SUM(C18:C21)</f>
        <v>0</v>
      </c>
      <c r="D22" s="820">
        <f t="shared" si="3"/>
        <v>0</v>
      </c>
      <c r="E22" s="490">
        <f t="shared" si="3"/>
        <v>0</v>
      </c>
      <c r="F22" s="779">
        <f t="shared" si="3"/>
        <v>1</v>
      </c>
      <c r="G22" s="820">
        <f t="shared" si="3"/>
        <v>1</v>
      </c>
      <c r="H22" s="804">
        <f t="shared" si="3"/>
        <v>0</v>
      </c>
      <c r="I22" s="828">
        <f t="shared" si="3"/>
        <v>1</v>
      </c>
      <c r="J22" s="779">
        <f t="shared" si="3"/>
        <v>1</v>
      </c>
      <c r="K22" s="779">
        <f t="shared" si="3"/>
        <v>1</v>
      </c>
      <c r="L22" s="779">
        <f t="shared" si="3"/>
        <v>1</v>
      </c>
      <c r="M22" s="804">
        <f t="shared" si="3"/>
        <v>2</v>
      </c>
      <c r="N22" s="779">
        <f t="shared" si="3"/>
        <v>1</v>
      </c>
      <c r="O22" s="779">
        <f t="shared" si="3"/>
        <v>3</v>
      </c>
      <c r="P22" s="779">
        <f t="shared" si="3"/>
        <v>4</v>
      </c>
    </row>
    <row r="23" spans="1:16" ht="51.75" thickBot="1" x14ac:dyDescent="0.45">
      <c r="A23" s="800" t="s">
        <v>13</v>
      </c>
      <c r="B23" s="821"/>
      <c r="C23" s="507"/>
      <c r="D23" s="522"/>
      <c r="E23" s="821"/>
      <c r="F23" s="507"/>
      <c r="G23" s="522"/>
      <c r="H23" s="506"/>
      <c r="I23" s="832"/>
      <c r="J23" s="507"/>
      <c r="K23" s="507"/>
      <c r="L23" s="507"/>
      <c r="M23" s="506"/>
      <c r="N23" s="507"/>
      <c r="O23" s="507"/>
      <c r="P23" s="522"/>
    </row>
    <row r="24" spans="1:16" ht="51.75" thickBot="1" x14ac:dyDescent="0.45">
      <c r="A24" s="794" t="s">
        <v>64</v>
      </c>
      <c r="B24" s="821"/>
      <c r="C24" s="507"/>
      <c r="D24" s="522"/>
      <c r="E24" s="821"/>
      <c r="F24" s="507"/>
      <c r="G24" s="522"/>
      <c r="H24" s="506"/>
      <c r="I24" s="507"/>
      <c r="J24" s="507"/>
      <c r="K24" s="507"/>
      <c r="L24" s="507"/>
      <c r="M24" s="507"/>
      <c r="N24" s="507"/>
      <c r="O24" s="507"/>
      <c r="P24" s="522"/>
    </row>
    <row r="25" spans="1:16" ht="53.25" thickBot="1" x14ac:dyDescent="0.45">
      <c r="A25" s="801" t="s">
        <v>104</v>
      </c>
      <c r="B25" s="823">
        <v>0</v>
      </c>
      <c r="C25" s="824">
        <v>0</v>
      </c>
      <c r="D25" s="825">
        <f>B25+C25</f>
        <v>0</v>
      </c>
      <c r="E25" s="823">
        <v>0</v>
      </c>
      <c r="F25" s="824">
        <v>0</v>
      </c>
      <c r="G25" s="825">
        <f>E25+F25</f>
        <v>0</v>
      </c>
      <c r="H25" s="806">
        <v>0</v>
      </c>
      <c r="I25" s="777">
        <v>0</v>
      </c>
      <c r="J25" s="780">
        <f>H25+I25</f>
        <v>0</v>
      </c>
      <c r="K25" s="777">
        <v>0</v>
      </c>
      <c r="L25" s="777">
        <v>0</v>
      </c>
      <c r="M25" s="780">
        <f>K25+L25</f>
        <v>0</v>
      </c>
      <c r="N25" s="777">
        <f>K25+H25+E25+B25</f>
        <v>0</v>
      </c>
      <c r="O25" s="777">
        <f>L25+I25+F25+C25</f>
        <v>0</v>
      </c>
      <c r="P25" s="781">
        <f>M25+J25+G25+D25</f>
        <v>0</v>
      </c>
    </row>
    <row r="26" spans="1:16" ht="34.5" customHeight="1" thickBot="1" x14ac:dyDescent="0.45">
      <c r="A26" s="520" t="s">
        <v>14</v>
      </c>
      <c r="B26" s="489">
        <f>B25</f>
        <v>0</v>
      </c>
      <c r="C26" s="489">
        <f t="shared" ref="C26:P26" si="4">C25</f>
        <v>0</v>
      </c>
      <c r="D26" s="489">
        <f t="shared" si="4"/>
        <v>0</v>
      </c>
      <c r="E26" s="489">
        <f t="shared" si="4"/>
        <v>0</v>
      </c>
      <c r="F26" s="489">
        <f t="shared" si="4"/>
        <v>0</v>
      </c>
      <c r="G26" s="489">
        <f t="shared" si="4"/>
        <v>0</v>
      </c>
      <c r="H26" s="489">
        <f t="shared" si="4"/>
        <v>0</v>
      </c>
      <c r="I26" s="489">
        <f t="shared" si="4"/>
        <v>0</v>
      </c>
      <c r="J26" s="489">
        <f t="shared" si="4"/>
        <v>0</v>
      </c>
      <c r="K26" s="489">
        <f t="shared" si="4"/>
        <v>0</v>
      </c>
      <c r="L26" s="489">
        <f t="shared" si="4"/>
        <v>0</v>
      </c>
      <c r="M26" s="489">
        <f t="shared" si="4"/>
        <v>0</v>
      </c>
      <c r="N26" s="489">
        <f t="shared" si="4"/>
        <v>0</v>
      </c>
      <c r="O26" s="489">
        <f t="shared" si="4"/>
        <v>0</v>
      </c>
      <c r="P26" s="489">
        <f t="shared" si="4"/>
        <v>0</v>
      </c>
    </row>
    <row r="27" spans="1:16" ht="36" customHeight="1" thickBot="1" x14ac:dyDescent="0.45">
      <c r="A27" s="791" t="s">
        <v>125</v>
      </c>
      <c r="B27" s="792">
        <f>B22+B26</f>
        <v>0</v>
      </c>
      <c r="C27" s="792">
        <f t="shared" ref="C27:P27" si="5">C22+C26</f>
        <v>0</v>
      </c>
      <c r="D27" s="792">
        <f t="shared" si="5"/>
        <v>0</v>
      </c>
      <c r="E27" s="792">
        <f t="shared" si="5"/>
        <v>0</v>
      </c>
      <c r="F27" s="792">
        <f t="shared" si="5"/>
        <v>1</v>
      </c>
      <c r="G27" s="792">
        <f t="shared" si="5"/>
        <v>1</v>
      </c>
      <c r="H27" s="792">
        <f t="shared" si="5"/>
        <v>0</v>
      </c>
      <c r="I27" s="792">
        <f t="shared" si="5"/>
        <v>1</v>
      </c>
      <c r="J27" s="792">
        <f t="shared" si="5"/>
        <v>1</v>
      </c>
      <c r="K27" s="792">
        <f t="shared" si="5"/>
        <v>1</v>
      </c>
      <c r="L27" s="792">
        <f t="shared" si="5"/>
        <v>1</v>
      </c>
      <c r="M27" s="792">
        <f t="shared" si="5"/>
        <v>2</v>
      </c>
      <c r="N27" s="792">
        <f t="shared" si="5"/>
        <v>1</v>
      </c>
      <c r="O27" s="792">
        <f t="shared" si="5"/>
        <v>3</v>
      </c>
      <c r="P27" s="792">
        <f t="shared" si="5"/>
        <v>4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G26" sqref="G26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520" t="s">
        <v>92</v>
      </c>
      <c r="B1" s="1520"/>
      <c r="C1" s="1520"/>
      <c r="D1" s="1520"/>
      <c r="E1" s="1520"/>
      <c r="F1" s="1520"/>
      <c r="G1" s="1520"/>
      <c r="H1" s="1520"/>
      <c r="I1" s="1520"/>
      <c r="J1" s="1520"/>
      <c r="K1" s="1520"/>
      <c r="L1" s="1520"/>
      <c r="M1" s="1520"/>
      <c r="N1" s="381"/>
      <c r="O1" s="381"/>
      <c r="P1" s="381"/>
      <c r="Q1" s="381"/>
    </row>
    <row r="2" spans="1:17" x14ac:dyDescent="0.35">
      <c r="A2" s="1629" t="s">
        <v>93</v>
      </c>
      <c r="B2" s="1629"/>
      <c r="C2" s="1629"/>
      <c r="D2" s="1629"/>
      <c r="E2" s="1629"/>
      <c r="F2" s="1629"/>
      <c r="G2" s="1629"/>
      <c r="H2" s="1629"/>
      <c r="I2" s="1629"/>
      <c r="J2" s="1629"/>
      <c r="K2" s="1629"/>
      <c r="L2" s="1629"/>
      <c r="M2" s="1629"/>
    </row>
    <row r="3" spans="1:17" ht="25.5" customHeight="1" x14ac:dyDescent="0.35">
      <c r="A3" s="1520" t="s">
        <v>137</v>
      </c>
      <c r="B3" s="1520"/>
      <c r="C3" s="1520"/>
      <c r="D3" s="1520"/>
      <c r="E3" s="1520"/>
      <c r="F3" s="1520"/>
      <c r="G3" s="1520"/>
      <c r="H3" s="1520"/>
      <c r="I3" s="1520"/>
      <c r="J3" s="1520"/>
      <c r="K3" s="1520"/>
      <c r="L3" s="1520"/>
      <c r="M3" s="1520"/>
      <c r="N3" s="553" t="s">
        <v>11</v>
      </c>
      <c r="O3" s="553"/>
    </row>
    <row r="4" spans="1:17" ht="26.25" thickBot="1" x14ac:dyDescent="0.4">
      <c r="A4" s="8"/>
    </row>
    <row r="5" spans="1:17" ht="26.25" customHeight="1" x14ac:dyDescent="0.35">
      <c r="A5" s="1630" t="s">
        <v>0</v>
      </c>
      <c r="B5" s="1633" t="s">
        <v>37</v>
      </c>
      <c r="C5" s="1634"/>
      <c r="D5" s="1635"/>
      <c r="E5" s="1633" t="s">
        <v>1</v>
      </c>
      <c r="F5" s="1634"/>
      <c r="G5" s="1635"/>
      <c r="H5" s="1633" t="s">
        <v>2</v>
      </c>
      <c r="I5" s="1634"/>
      <c r="J5" s="1635"/>
      <c r="K5" s="1642" t="s">
        <v>112</v>
      </c>
      <c r="L5" s="1643"/>
      <c r="M5" s="1644"/>
      <c r="N5" s="564"/>
      <c r="O5" s="564"/>
    </row>
    <row r="6" spans="1:17" ht="27" thickBot="1" x14ac:dyDescent="0.4">
      <c r="A6" s="1631"/>
      <c r="B6" s="1636"/>
      <c r="C6" s="1637"/>
      <c r="D6" s="1638"/>
      <c r="E6" s="1639"/>
      <c r="F6" s="1640"/>
      <c r="G6" s="1641"/>
      <c r="H6" s="1639"/>
      <c r="I6" s="1640"/>
      <c r="J6" s="1641"/>
      <c r="K6" s="1645"/>
      <c r="L6" s="1646"/>
      <c r="M6" s="1647"/>
      <c r="N6" s="564"/>
      <c r="O6" s="564"/>
    </row>
    <row r="7" spans="1:17" ht="79.5" thickBot="1" x14ac:dyDescent="0.4">
      <c r="A7" s="1632"/>
      <c r="B7" s="565" t="s">
        <v>4</v>
      </c>
      <c r="C7" s="566" t="s">
        <v>5</v>
      </c>
      <c r="D7" s="567" t="s">
        <v>6</v>
      </c>
      <c r="E7" s="565" t="s">
        <v>4</v>
      </c>
      <c r="F7" s="566" t="s">
        <v>5</v>
      </c>
      <c r="G7" s="567" t="s">
        <v>6</v>
      </c>
      <c r="H7" s="565" t="s">
        <v>94</v>
      </c>
      <c r="I7" s="566" t="s">
        <v>5</v>
      </c>
      <c r="J7" s="567" t="s">
        <v>6</v>
      </c>
      <c r="K7" s="565" t="s">
        <v>4</v>
      </c>
      <c r="L7" s="566" t="s">
        <v>5</v>
      </c>
      <c r="M7" s="525" t="s">
        <v>6</v>
      </c>
      <c r="N7" s="564"/>
      <c r="O7" s="564"/>
    </row>
    <row r="8" spans="1:17" ht="27" thickBot="1" x14ac:dyDescent="0.4">
      <c r="A8" s="543" t="s">
        <v>7</v>
      </c>
      <c r="B8" s="568"/>
      <c r="C8" s="568"/>
      <c r="D8" s="568"/>
      <c r="E8" s="568"/>
      <c r="F8" s="568"/>
      <c r="G8" s="569"/>
      <c r="H8" s="570"/>
      <c r="I8" s="568"/>
      <c r="J8" s="568"/>
      <c r="K8" s="568"/>
      <c r="L8" s="568"/>
      <c r="M8" s="569"/>
      <c r="N8" s="564"/>
      <c r="O8" s="564"/>
    </row>
    <row r="9" spans="1:17" ht="27" thickBot="1" x14ac:dyDescent="0.4">
      <c r="A9" s="571" t="s">
        <v>95</v>
      </c>
      <c r="B9" s="1450">
        <v>1</v>
      </c>
      <c r="C9" s="1451">
        <v>0</v>
      </c>
      <c r="D9" s="1359">
        <v>1</v>
      </c>
      <c r="E9" s="1450">
        <v>1</v>
      </c>
      <c r="F9" s="1451">
        <v>0</v>
      </c>
      <c r="G9" s="1359">
        <v>1</v>
      </c>
      <c r="H9" s="1452">
        <v>3</v>
      </c>
      <c r="I9" s="1453">
        <v>0</v>
      </c>
      <c r="J9" s="1454">
        <v>3</v>
      </c>
      <c r="K9" s="1455">
        <f>B9+E9+H9</f>
        <v>5</v>
      </c>
      <c r="L9" s="1455">
        <f>C9+F9+I9</f>
        <v>0</v>
      </c>
      <c r="M9" s="1456">
        <f>SUM(K9:L9)</f>
        <v>5</v>
      </c>
      <c r="N9" s="564"/>
      <c r="O9" s="564"/>
    </row>
    <row r="10" spans="1:17" ht="27" thickBot="1" x14ac:dyDescent="0.4">
      <c r="A10" s="572" t="s">
        <v>8</v>
      </c>
      <c r="B10" s="1350">
        <f>SUM(B9:B9)</f>
        <v>1</v>
      </c>
      <c r="C10" s="1350">
        <f>SUM(C9:C9)</f>
        <v>0</v>
      </c>
      <c r="D10" s="1350">
        <f>SUM(D9:D9)</f>
        <v>1</v>
      </c>
      <c r="E10" s="1350">
        <f t="shared" ref="E10:M10" si="0">SUM(E9:E9)</f>
        <v>1</v>
      </c>
      <c r="F10" s="1350">
        <f t="shared" si="0"/>
        <v>0</v>
      </c>
      <c r="G10" s="1350">
        <f t="shared" si="0"/>
        <v>1</v>
      </c>
      <c r="H10" s="1350">
        <f t="shared" si="0"/>
        <v>3</v>
      </c>
      <c r="I10" s="1350">
        <f t="shared" si="0"/>
        <v>0</v>
      </c>
      <c r="J10" s="1350">
        <f t="shared" si="0"/>
        <v>3</v>
      </c>
      <c r="K10" s="1350">
        <f t="shared" si="0"/>
        <v>5</v>
      </c>
      <c r="L10" s="1350">
        <f t="shared" si="0"/>
        <v>0</v>
      </c>
      <c r="M10" s="1457">
        <f t="shared" si="0"/>
        <v>5</v>
      </c>
      <c r="N10" s="564"/>
      <c r="O10" s="564"/>
    </row>
    <row r="11" spans="1:17" ht="27" thickBot="1" x14ac:dyDescent="0.4">
      <c r="A11" s="572" t="s">
        <v>9</v>
      </c>
      <c r="B11" s="573"/>
      <c r="C11" s="1458"/>
      <c r="D11" s="1459"/>
      <c r="E11" s="573"/>
      <c r="F11" s="1458"/>
      <c r="G11" s="1459"/>
      <c r="H11" s="574"/>
      <c r="I11" s="574"/>
      <c r="J11" s="575"/>
      <c r="K11" s="576"/>
      <c r="L11" s="1460"/>
      <c r="M11" s="577"/>
      <c r="N11" s="578"/>
      <c r="O11" s="578"/>
    </row>
    <row r="12" spans="1:17" ht="26.25" x14ac:dyDescent="0.35">
      <c r="A12" s="535" t="s">
        <v>10</v>
      </c>
      <c r="B12" s="579"/>
      <c r="C12" s="1461"/>
      <c r="D12" s="1462"/>
      <c r="E12" s="579"/>
      <c r="F12" s="1461"/>
      <c r="G12" s="1462"/>
      <c r="H12" s="537"/>
      <c r="I12" s="1461"/>
      <c r="J12" s="1462"/>
      <c r="K12" s="1463"/>
      <c r="L12" s="1464"/>
      <c r="M12" s="1465"/>
      <c r="N12" s="84"/>
      <c r="O12" s="84"/>
    </row>
    <row r="13" spans="1:17" ht="27" thickBot="1" x14ac:dyDescent="0.4">
      <c r="A13" s="571" t="s">
        <v>95</v>
      </c>
      <c r="B13" s="1450">
        <v>1</v>
      </c>
      <c r="C13" s="1451">
        <v>0</v>
      </c>
      <c r="D13" s="1359">
        <v>1</v>
      </c>
      <c r="E13" s="1450">
        <v>1</v>
      </c>
      <c r="F13" s="1451">
        <v>0</v>
      </c>
      <c r="G13" s="1359">
        <v>1</v>
      </c>
      <c r="H13" s="1452">
        <v>3</v>
      </c>
      <c r="I13" s="1453">
        <v>0</v>
      </c>
      <c r="J13" s="1454">
        <v>3</v>
      </c>
      <c r="K13" s="1455">
        <f>B13+E13+H13</f>
        <v>5</v>
      </c>
      <c r="L13" s="1455">
        <f>C13+F13+I13</f>
        <v>0</v>
      </c>
      <c r="M13" s="1456">
        <f>SUM(K13:L13)</f>
        <v>5</v>
      </c>
      <c r="N13" s="84"/>
      <c r="O13" s="84"/>
    </row>
    <row r="14" spans="1:17" ht="26.25" thickBot="1" x14ac:dyDescent="0.4">
      <c r="A14" s="580" t="s">
        <v>12</v>
      </c>
      <c r="B14" s="1350">
        <f>SUM(B13:B13)</f>
        <v>1</v>
      </c>
      <c r="C14" s="1350">
        <f>SUM(C13:C13)</f>
        <v>0</v>
      </c>
      <c r="D14" s="1350">
        <f>SUM(D13:D13)</f>
        <v>1</v>
      </c>
      <c r="E14" s="1350">
        <f t="shared" ref="E14:M14" si="1">SUM(E13:E13)</f>
        <v>1</v>
      </c>
      <c r="F14" s="1350">
        <f t="shared" si="1"/>
        <v>0</v>
      </c>
      <c r="G14" s="1350">
        <f t="shared" si="1"/>
        <v>1</v>
      </c>
      <c r="H14" s="1350">
        <f t="shared" si="1"/>
        <v>3</v>
      </c>
      <c r="I14" s="1350">
        <f t="shared" si="1"/>
        <v>0</v>
      </c>
      <c r="J14" s="1350">
        <f t="shared" si="1"/>
        <v>3</v>
      </c>
      <c r="K14" s="1350">
        <f t="shared" si="1"/>
        <v>5</v>
      </c>
      <c r="L14" s="1350">
        <f t="shared" si="1"/>
        <v>0</v>
      </c>
      <c r="M14" s="1457">
        <f t="shared" si="1"/>
        <v>5</v>
      </c>
      <c r="N14" s="84"/>
      <c r="O14" s="84"/>
    </row>
    <row r="15" spans="1:17" ht="51" x14ac:dyDescent="0.35">
      <c r="A15" s="545" t="s">
        <v>13</v>
      </c>
      <c r="B15" s="1466"/>
      <c r="C15" s="1467"/>
      <c r="D15" s="1468"/>
      <c r="E15" s="1466"/>
      <c r="F15" s="1467"/>
      <c r="G15" s="1468"/>
      <c r="H15" s="1469"/>
      <c r="I15" s="1467"/>
      <c r="J15" s="1470"/>
      <c r="K15" s="1471">
        <f>B15+E15+H15</f>
        <v>0</v>
      </c>
      <c r="L15" s="1472">
        <f>C15+F15+I15</f>
        <v>0</v>
      </c>
      <c r="M15" s="1473">
        <f>SUM(K15:L15)</f>
        <v>0</v>
      </c>
      <c r="N15" s="84"/>
      <c r="O15" s="84"/>
    </row>
    <row r="16" spans="1:17" ht="27" thickBot="1" x14ac:dyDescent="0.4">
      <c r="A16" s="571" t="s">
        <v>95</v>
      </c>
      <c r="B16" s="1340">
        <v>0</v>
      </c>
      <c r="C16" s="1451">
        <v>0</v>
      </c>
      <c r="D16" s="1359">
        <v>0</v>
      </c>
      <c r="E16" s="1340">
        <v>0</v>
      </c>
      <c r="F16" s="1451">
        <v>0</v>
      </c>
      <c r="G16" s="1359">
        <v>0</v>
      </c>
      <c r="H16" s="1341">
        <v>0</v>
      </c>
      <c r="I16" s="1451">
        <v>0</v>
      </c>
      <c r="J16" s="1359">
        <v>0</v>
      </c>
      <c r="K16" s="1455">
        <f>B16+E16+H16</f>
        <v>0</v>
      </c>
      <c r="L16" s="1474">
        <f>C16+F16+I16</f>
        <v>0</v>
      </c>
      <c r="M16" s="1456"/>
      <c r="N16" s="581"/>
      <c r="O16" s="581"/>
    </row>
    <row r="17" spans="1:15" ht="26.25" thickBot="1" x14ac:dyDescent="0.4">
      <c r="A17" s="543" t="s">
        <v>14</v>
      </c>
      <c r="B17" s="1475">
        <f>SUM(B16:B16)</f>
        <v>0</v>
      </c>
      <c r="C17" s="1475">
        <f>SUM(C16:C16)</f>
        <v>0</v>
      </c>
      <c r="D17" s="1476">
        <f>SUM(D16:D16)</f>
        <v>0</v>
      </c>
      <c r="E17" s="1475">
        <f t="shared" ref="E17:J17" si="2">SUM(E16:E16)</f>
        <v>0</v>
      </c>
      <c r="F17" s="1475">
        <f t="shared" si="2"/>
        <v>0</v>
      </c>
      <c r="G17" s="1476">
        <f t="shared" si="2"/>
        <v>0</v>
      </c>
      <c r="H17" s="1381">
        <f t="shared" si="2"/>
        <v>0</v>
      </c>
      <c r="I17" s="1475">
        <f t="shared" si="2"/>
        <v>0</v>
      </c>
      <c r="J17" s="1476">
        <f t="shared" si="2"/>
        <v>0</v>
      </c>
      <c r="K17" s="1475">
        <v>0</v>
      </c>
      <c r="L17" s="1475">
        <f>SUM(L16:L16)</f>
        <v>0</v>
      </c>
      <c r="M17" s="1476">
        <f>SUM(M16:M16)</f>
        <v>0</v>
      </c>
      <c r="N17" s="101"/>
      <c r="O17" s="101"/>
    </row>
    <row r="18" spans="1:15" ht="26.25" thickBot="1" x14ac:dyDescent="0.4">
      <c r="A18" s="551" t="s">
        <v>15</v>
      </c>
      <c r="B18" s="1350">
        <f>B14</f>
        <v>1</v>
      </c>
      <c r="C18" s="1350">
        <f>C14</f>
        <v>0</v>
      </c>
      <c r="D18" s="1457">
        <f>D14</f>
        <v>1</v>
      </c>
      <c r="E18" s="1350">
        <f t="shared" ref="E18:M18" si="3">E14</f>
        <v>1</v>
      </c>
      <c r="F18" s="1350">
        <f t="shared" si="3"/>
        <v>0</v>
      </c>
      <c r="G18" s="1457">
        <f t="shared" si="3"/>
        <v>1</v>
      </c>
      <c r="H18" s="1352">
        <f t="shared" si="3"/>
        <v>3</v>
      </c>
      <c r="I18" s="1350">
        <f t="shared" si="3"/>
        <v>0</v>
      </c>
      <c r="J18" s="1350">
        <f t="shared" si="3"/>
        <v>3</v>
      </c>
      <c r="K18" s="1350">
        <f t="shared" si="3"/>
        <v>5</v>
      </c>
      <c r="L18" s="1350">
        <f t="shared" si="3"/>
        <v>0</v>
      </c>
      <c r="M18" s="1457">
        <f t="shared" si="3"/>
        <v>5</v>
      </c>
      <c r="N18" s="101"/>
      <c r="O18" s="101"/>
    </row>
    <row r="19" spans="1:15" ht="26.25" thickBot="1" x14ac:dyDescent="0.4">
      <c r="A19" s="551" t="s">
        <v>16</v>
      </c>
      <c r="B19" s="1350">
        <f>B17</f>
        <v>0</v>
      </c>
      <c r="C19" s="1350">
        <f>C17</f>
        <v>0</v>
      </c>
      <c r="D19" s="1457">
        <f>D17</f>
        <v>0</v>
      </c>
      <c r="E19" s="1350">
        <f t="shared" ref="E19:J19" si="4">E17</f>
        <v>0</v>
      </c>
      <c r="F19" s="1350">
        <f t="shared" si="4"/>
        <v>0</v>
      </c>
      <c r="G19" s="1457">
        <f t="shared" si="4"/>
        <v>0</v>
      </c>
      <c r="H19" s="1352">
        <f t="shared" si="4"/>
        <v>0</v>
      </c>
      <c r="I19" s="1350">
        <f t="shared" si="4"/>
        <v>0</v>
      </c>
      <c r="J19" s="1350">
        <f t="shared" si="4"/>
        <v>0</v>
      </c>
      <c r="K19" s="1350">
        <v>0</v>
      </c>
      <c r="L19" s="1350">
        <f>L17</f>
        <v>0</v>
      </c>
      <c r="M19" s="1457">
        <f>M17</f>
        <v>0</v>
      </c>
      <c r="N19" s="106"/>
    </row>
    <row r="20" spans="1:15" ht="26.25" thickBot="1" x14ac:dyDescent="0.4">
      <c r="A20" s="552" t="s">
        <v>17</v>
      </c>
      <c r="B20" s="1477">
        <f>SUM(B18:B19)</f>
        <v>1</v>
      </c>
      <c r="C20" s="1477">
        <f>SUM(C18:C19)</f>
        <v>0</v>
      </c>
      <c r="D20" s="1478">
        <f>SUM(D18:D19)</f>
        <v>1</v>
      </c>
      <c r="E20" s="1477">
        <f t="shared" ref="E20:M20" si="5">SUM(E18:E19)</f>
        <v>1</v>
      </c>
      <c r="F20" s="1477">
        <f t="shared" si="5"/>
        <v>0</v>
      </c>
      <c r="G20" s="1478">
        <f t="shared" si="5"/>
        <v>1</v>
      </c>
      <c r="H20" s="1479">
        <f t="shared" si="5"/>
        <v>3</v>
      </c>
      <c r="I20" s="1477">
        <f t="shared" si="5"/>
        <v>0</v>
      </c>
      <c r="J20" s="1477">
        <f t="shared" si="5"/>
        <v>3</v>
      </c>
      <c r="K20" s="1477">
        <f t="shared" si="5"/>
        <v>5</v>
      </c>
      <c r="L20" s="1477">
        <f t="shared" si="5"/>
        <v>0</v>
      </c>
      <c r="M20" s="1477">
        <f t="shared" si="5"/>
        <v>5</v>
      </c>
      <c r="N20" s="101"/>
      <c r="O20" s="101"/>
    </row>
    <row r="21" spans="1:15" x14ac:dyDescent="0.35">
      <c r="A21" s="1628"/>
      <c r="B21" s="1628"/>
      <c r="C21" s="1628"/>
      <c r="D21" s="1628"/>
      <c r="E21" s="1628"/>
      <c r="F21" s="1628"/>
      <c r="G21" s="1628"/>
      <c r="H21" s="1628"/>
      <c r="I21" s="1628"/>
      <c r="J21" s="1628"/>
      <c r="K21" s="1628"/>
      <c r="L21" s="1628"/>
      <c r="M21" s="1628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F30" sqref="F30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520" t="s">
        <v>92</v>
      </c>
      <c r="B1" s="1520"/>
      <c r="C1" s="1520"/>
      <c r="D1" s="1520"/>
      <c r="E1" s="1520"/>
      <c r="F1" s="1520"/>
      <c r="G1" s="1520"/>
      <c r="H1" s="1520"/>
      <c r="I1" s="1520"/>
      <c r="J1" s="1520"/>
      <c r="K1" s="1520"/>
      <c r="L1" s="1520"/>
      <c r="M1" s="1520"/>
      <c r="N1" s="381"/>
      <c r="O1" s="381"/>
      <c r="P1" s="381"/>
      <c r="Q1" s="381"/>
    </row>
    <row r="2" spans="1:17" x14ac:dyDescent="0.35">
      <c r="A2" s="1629" t="s">
        <v>93</v>
      </c>
      <c r="B2" s="1629"/>
      <c r="C2" s="1629"/>
      <c r="D2" s="1629"/>
      <c r="E2" s="1629"/>
      <c r="F2" s="1629"/>
      <c r="G2" s="1629"/>
      <c r="H2" s="1629"/>
      <c r="I2" s="1629"/>
      <c r="J2" s="1629"/>
      <c r="K2" s="1629"/>
      <c r="L2" s="1629"/>
      <c r="M2" s="1629"/>
    </row>
    <row r="3" spans="1:17" x14ac:dyDescent="0.35">
      <c r="A3" s="1520" t="s">
        <v>113</v>
      </c>
      <c r="B3" s="1520"/>
      <c r="C3" s="1520"/>
      <c r="D3" s="1520"/>
      <c r="E3" s="1520"/>
      <c r="F3" s="1520"/>
      <c r="G3" s="1520"/>
      <c r="H3" s="1520"/>
      <c r="I3" s="1520"/>
      <c r="J3" s="1520"/>
      <c r="K3" s="1520"/>
      <c r="L3" s="1520"/>
      <c r="M3" s="1520"/>
      <c r="N3" s="380" t="s">
        <v>11</v>
      </c>
      <c r="O3" s="380"/>
    </row>
    <row r="4" spans="1:17" ht="26.25" thickBot="1" x14ac:dyDescent="0.4">
      <c r="A4" s="8"/>
    </row>
    <row r="5" spans="1:17" ht="26.25" x14ac:dyDescent="0.35">
      <c r="A5" s="1648" t="s">
        <v>0</v>
      </c>
      <c r="B5" s="1651" t="s">
        <v>37</v>
      </c>
      <c r="C5" s="1652"/>
      <c r="D5" s="1653"/>
      <c r="E5" s="1651" t="s">
        <v>1</v>
      </c>
      <c r="F5" s="1652"/>
      <c r="G5" s="1653"/>
      <c r="H5" s="1651" t="s">
        <v>2</v>
      </c>
      <c r="I5" s="1652"/>
      <c r="J5" s="1653"/>
      <c r="K5" s="1660" t="s">
        <v>107</v>
      </c>
      <c r="L5" s="1661"/>
      <c r="M5" s="1662"/>
      <c r="N5" s="9"/>
      <c r="O5" s="9"/>
    </row>
    <row r="6" spans="1:17" ht="27" thickBot="1" x14ac:dyDescent="0.4">
      <c r="A6" s="1649"/>
      <c r="B6" s="1654"/>
      <c r="C6" s="1655"/>
      <c r="D6" s="1656"/>
      <c r="E6" s="1657"/>
      <c r="F6" s="1658"/>
      <c r="G6" s="1659"/>
      <c r="H6" s="1657"/>
      <c r="I6" s="1658"/>
      <c r="J6" s="1659"/>
      <c r="K6" s="1663"/>
      <c r="L6" s="1664"/>
      <c r="M6" s="1665"/>
      <c r="N6" s="9"/>
      <c r="O6" s="9"/>
    </row>
    <row r="7" spans="1:17" ht="79.5" thickBot="1" x14ac:dyDescent="0.4">
      <c r="A7" s="1650"/>
      <c r="B7" s="382" t="s">
        <v>4</v>
      </c>
      <c r="C7" s="383" t="s">
        <v>5</v>
      </c>
      <c r="D7" s="384" t="s">
        <v>6</v>
      </c>
      <c r="E7" s="382" t="s">
        <v>4</v>
      </c>
      <c r="F7" s="383" t="s">
        <v>5</v>
      </c>
      <c r="G7" s="384" t="s">
        <v>6</v>
      </c>
      <c r="H7" s="382" t="s">
        <v>94</v>
      </c>
      <c r="I7" s="383" t="s">
        <v>5</v>
      </c>
      <c r="J7" s="384" t="s">
        <v>6</v>
      </c>
      <c r="K7" s="382" t="s">
        <v>4</v>
      </c>
      <c r="L7" s="383" t="s">
        <v>5</v>
      </c>
      <c r="M7" s="365" t="s">
        <v>6</v>
      </c>
      <c r="N7" s="9"/>
      <c r="O7" s="9"/>
    </row>
    <row r="8" spans="1:17" ht="27" thickBot="1" x14ac:dyDescent="0.4">
      <c r="A8" s="367" t="s">
        <v>7</v>
      </c>
      <c r="B8" s="385"/>
      <c r="C8" s="385"/>
      <c r="D8" s="385"/>
      <c r="E8" s="385"/>
      <c r="F8" s="385"/>
      <c r="G8" s="386"/>
      <c r="H8" s="387"/>
      <c r="I8" s="385"/>
      <c r="J8" s="385"/>
      <c r="K8" s="385"/>
      <c r="L8" s="385"/>
      <c r="M8" s="386"/>
      <c r="N8" s="9"/>
      <c r="O8" s="9"/>
    </row>
    <row r="9" spans="1:17" ht="27" thickBot="1" x14ac:dyDescent="0.4">
      <c r="A9" s="388" t="s">
        <v>95</v>
      </c>
      <c r="B9" s="389">
        <v>0</v>
      </c>
      <c r="C9" s="390">
        <v>0</v>
      </c>
      <c r="D9" s="391">
        <v>0</v>
      </c>
      <c r="E9" s="392">
        <v>0</v>
      </c>
      <c r="F9" s="393">
        <v>0</v>
      </c>
      <c r="G9" s="394">
        <v>0</v>
      </c>
      <c r="H9" s="392">
        <v>0</v>
      </c>
      <c r="I9" s="393">
        <v>1</v>
      </c>
      <c r="J9" s="394">
        <v>1</v>
      </c>
      <c r="K9" s="395">
        <f>B9+E9+H9</f>
        <v>0</v>
      </c>
      <c r="L9" s="395">
        <f>C9+F9+I9</f>
        <v>1</v>
      </c>
      <c r="M9" s="396">
        <f>SUM(K9:L9)</f>
        <v>1</v>
      </c>
      <c r="N9" s="9"/>
      <c r="O9" s="9"/>
    </row>
    <row r="10" spans="1:17" ht="27" thickBot="1" x14ac:dyDescent="0.4">
      <c r="A10" s="290" t="s">
        <v>8</v>
      </c>
      <c r="B10" s="397">
        <f t="shared" ref="B10:M10" si="0">SUM(B9:B9)</f>
        <v>0</v>
      </c>
      <c r="C10" s="397">
        <f t="shared" si="0"/>
        <v>0</v>
      </c>
      <c r="D10" s="397">
        <f t="shared" si="0"/>
        <v>0</v>
      </c>
      <c r="E10" s="397">
        <f t="shared" si="0"/>
        <v>0</v>
      </c>
      <c r="F10" s="397">
        <f t="shared" si="0"/>
        <v>0</v>
      </c>
      <c r="G10" s="397">
        <f t="shared" si="0"/>
        <v>0</v>
      </c>
      <c r="H10" s="397">
        <f t="shared" si="0"/>
        <v>0</v>
      </c>
      <c r="I10" s="397">
        <f t="shared" si="0"/>
        <v>1</v>
      </c>
      <c r="J10" s="397">
        <f t="shared" si="0"/>
        <v>1</v>
      </c>
      <c r="K10" s="397">
        <f t="shared" si="0"/>
        <v>0</v>
      </c>
      <c r="L10" s="397">
        <f t="shared" si="0"/>
        <v>1</v>
      </c>
      <c r="M10" s="398">
        <f t="shared" si="0"/>
        <v>1</v>
      </c>
      <c r="N10" s="9"/>
      <c r="O10" s="9"/>
    </row>
    <row r="11" spans="1:17" ht="27" thickBot="1" x14ac:dyDescent="0.4">
      <c r="A11" s="290" t="s">
        <v>9</v>
      </c>
      <c r="B11" s="399"/>
      <c r="C11" s="400"/>
      <c r="D11" s="401"/>
      <c r="E11" s="402"/>
      <c r="F11" s="402"/>
      <c r="G11" s="403"/>
      <c r="H11" s="402"/>
      <c r="I11" s="402"/>
      <c r="J11" s="404"/>
      <c r="K11" s="405"/>
      <c r="L11" s="406"/>
      <c r="M11" s="407"/>
      <c r="N11" s="53"/>
      <c r="O11" s="53"/>
    </row>
    <row r="12" spans="1:17" ht="26.25" x14ac:dyDescent="0.35">
      <c r="A12" s="293" t="s">
        <v>10</v>
      </c>
      <c r="B12" s="408"/>
      <c r="C12" s="409"/>
      <c r="D12" s="327"/>
      <c r="E12" s="410"/>
      <c r="F12" s="409"/>
      <c r="G12" s="327"/>
      <c r="H12" s="410"/>
      <c r="I12" s="409" t="s">
        <v>11</v>
      </c>
      <c r="J12" s="411"/>
      <c r="K12" s="412"/>
      <c r="L12" s="413"/>
      <c r="M12" s="414"/>
      <c r="N12" s="84"/>
      <c r="O12" s="84"/>
    </row>
    <row r="13" spans="1:17" ht="27" thickBot="1" x14ac:dyDescent="0.4">
      <c r="A13" s="388" t="s">
        <v>95</v>
      </c>
      <c r="B13" s="389">
        <v>0</v>
      </c>
      <c r="C13" s="390">
        <v>0</v>
      </c>
      <c r="D13" s="391">
        <v>0</v>
      </c>
      <c r="E13" s="392">
        <v>0</v>
      </c>
      <c r="F13" s="393">
        <v>0</v>
      </c>
      <c r="G13" s="394">
        <v>0</v>
      </c>
      <c r="H13" s="392">
        <v>0</v>
      </c>
      <c r="I13" s="393">
        <v>1</v>
      </c>
      <c r="J13" s="394">
        <v>1</v>
      </c>
      <c r="K13" s="395">
        <f>B13+E13+H13</f>
        <v>0</v>
      </c>
      <c r="L13" s="395">
        <f>C13+F13+I13</f>
        <v>1</v>
      </c>
      <c r="M13" s="396">
        <f>SUM(K13:L13)</f>
        <v>1</v>
      </c>
      <c r="N13" s="84"/>
      <c r="O13" s="84"/>
    </row>
    <row r="14" spans="1:17" ht="26.25" thickBot="1" x14ac:dyDescent="0.4">
      <c r="A14" s="415" t="s">
        <v>12</v>
      </c>
      <c r="B14" s="397">
        <f t="shared" ref="B14:M14" si="1">SUM(B13:B13)</f>
        <v>0</v>
      </c>
      <c r="C14" s="397">
        <f t="shared" si="1"/>
        <v>0</v>
      </c>
      <c r="D14" s="397">
        <f t="shared" si="1"/>
        <v>0</v>
      </c>
      <c r="E14" s="397">
        <f t="shared" si="1"/>
        <v>0</v>
      </c>
      <c r="F14" s="397">
        <f t="shared" si="1"/>
        <v>0</v>
      </c>
      <c r="G14" s="397">
        <f t="shared" si="1"/>
        <v>0</v>
      </c>
      <c r="H14" s="397">
        <f t="shared" si="1"/>
        <v>0</v>
      </c>
      <c r="I14" s="397">
        <f t="shared" si="1"/>
        <v>1</v>
      </c>
      <c r="J14" s="416">
        <f t="shared" si="1"/>
        <v>1</v>
      </c>
      <c r="K14" s="397">
        <f t="shared" si="1"/>
        <v>0</v>
      </c>
      <c r="L14" s="397">
        <f t="shared" si="1"/>
        <v>1</v>
      </c>
      <c r="M14" s="398">
        <f t="shared" si="1"/>
        <v>1</v>
      </c>
      <c r="N14" s="84"/>
      <c r="O14" s="84"/>
    </row>
    <row r="15" spans="1:17" ht="51" x14ac:dyDescent="0.35">
      <c r="A15" s="296" t="s">
        <v>13</v>
      </c>
      <c r="B15" s="417"/>
      <c r="C15" s="418"/>
      <c r="D15" s="419"/>
      <c r="E15" s="420"/>
      <c r="F15" s="418"/>
      <c r="G15" s="421"/>
      <c r="H15" s="422"/>
      <c r="I15" s="423"/>
      <c r="J15" s="424"/>
      <c r="K15" s="425">
        <f>B15+E15+H15</f>
        <v>0</v>
      </c>
      <c r="L15" s="426">
        <f>C15+F15+I15</f>
        <v>0</v>
      </c>
      <c r="M15" s="427">
        <f>SUM(K15:L15)</f>
        <v>0</v>
      </c>
      <c r="N15" s="84"/>
      <c r="O15" s="84"/>
    </row>
    <row r="16" spans="1:17" ht="27" thickBot="1" x14ac:dyDescent="0.4">
      <c r="A16" s="388" t="s">
        <v>95</v>
      </c>
      <c r="B16" s="428">
        <v>0</v>
      </c>
      <c r="C16" s="390">
        <v>0</v>
      </c>
      <c r="D16" s="391">
        <v>0</v>
      </c>
      <c r="E16" s="429">
        <v>0</v>
      </c>
      <c r="F16" s="390">
        <v>0</v>
      </c>
      <c r="G16" s="391">
        <v>0</v>
      </c>
      <c r="H16" s="429">
        <v>0</v>
      </c>
      <c r="I16" s="390">
        <v>0</v>
      </c>
      <c r="J16" s="390">
        <v>0</v>
      </c>
      <c r="K16" s="395">
        <f>B16+E16+H16</f>
        <v>0</v>
      </c>
      <c r="L16" s="430">
        <f>C16+F16+I16</f>
        <v>0</v>
      </c>
      <c r="M16" s="396"/>
      <c r="N16" s="73"/>
      <c r="O16" s="73"/>
    </row>
    <row r="17" spans="1:15" ht="26.25" thickBot="1" x14ac:dyDescent="0.4">
      <c r="A17" s="367" t="s">
        <v>14</v>
      </c>
      <c r="B17" s="431">
        <f t="shared" ref="B17:J17" si="2">SUM(B16:B16)</f>
        <v>0</v>
      </c>
      <c r="C17" s="431">
        <f t="shared" si="2"/>
        <v>0</v>
      </c>
      <c r="D17" s="432">
        <f t="shared" si="2"/>
        <v>0</v>
      </c>
      <c r="E17" s="378">
        <f t="shared" si="2"/>
        <v>0</v>
      </c>
      <c r="F17" s="431">
        <f t="shared" si="2"/>
        <v>0</v>
      </c>
      <c r="G17" s="432">
        <f t="shared" si="2"/>
        <v>0</v>
      </c>
      <c r="H17" s="378">
        <f t="shared" si="2"/>
        <v>0</v>
      </c>
      <c r="I17" s="431">
        <f t="shared" si="2"/>
        <v>0</v>
      </c>
      <c r="J17" s="431">
        <f t="shared" si="2"/>
        <v>0</v>
      </c>
      <c r="K17" s="431">
        <v>0</v>
      </c>
      <c r="L17" s="431">
        <f>SUM(L16:L16)</f>
        <v>0</v>
      </c>
      <c r="M17" s="432">
        <f>SUM(M16:M16)</f>
        <v>0</v>
      </c>
      <c r="N17" s="101"/>
      <c r="O17" s="101"/>
    </row>
    <row r="18" spans="1:15" ht="26.25" thickBot="1" x14ac:dyDescent="0.4">
      <c r="A18" s="370" t="s">
        <v>15</v>
      </c>
      <c r="B18" s="397">
        <f t="shared" ref="B18:M18" si="3">B14</f>
        <v>0</v>
      </c>
      <c r="C18" s="397">
        <f t="shared" si="3"/>
        <v>0</v>
      </c>
      <c r="D18" s="398">
        <f t="shared" si="3"/>
        <v>0</v>
      </c>
      <c r="E18" s="366">
        <f t="shared" si="3"/>
        <v>0</v>
      </c>
      <c r="F18" s="397">
        <f t="shared" si="3"/>
        <v>0</v>
      </c>
      <c r="G18" s="397">
        <f t="shared" si="3"/>
        <v>0</v>
      </c>
      <c r="H18" s="397">
        <f t="shared" si="3"/>
        <v>0</v>
      </c>
      <c r="I18" s="397">
        <f t="shared" si="3"/>
        <v>1</v>
      </c>
      <c r="J18" s="397">
        <f t="shared" si="3"/>
        <v>1</v>
      </c>
      <c r="K18" s="397">
        <f t="shared" si="3"/>
        <v>0</v>
      </c>
      <c r="L18" s="397">
        <f t="shared" si="3"/>
        <v>1</v>
      </c>
      <c r="M18" s="398">
        <f t="shared" si="3"/>
        <v>1</v>
      </c>
      <c r="N18" s="101"/>
      <c r="O18" s="101"/>
    </row>
    <row r="19" spans="1:15" ht="26.25" thickBot="1" x14ac:dyDescent="0.4">
      <c r="A19" s="370" t="s">
        <v>16</v>
      </c>
      <c r="B19" s="397">
        <f t="shared" ref="B19:H19" si="4">B17</f>
        <v>0</v>
      </c>
      <c r="C19" s="397">
        <f t="shared" si="4"/>
        <v>0</v>
      </c>
      <c r="D19" s="398">
        <f t="shared" si="4"/>
        <v>0</v>
      </c>
      <c r="E19" s="366">
        <f t="shared" si="4"/>
        <v>0</v>
      </c>
      <c r="F19" s="397">
        <f>F17</f>
        <v>0</v>
      </c>
      <c r="G19" s="397">
        <f>G17</f>
        <v>0</v>
      </c>
      <c r="H19" s="397">
        <f t="shared" si="4"/>
        <v>0</v>
      </c>
      <c r="I19" s="397">
        <f>I17</f>
        <v>0</v>
      </c>
      <c r="J19" s="397">
        <f>J17</f>
        <v>0</v>
      </c>
      <c r="K19" s="397">
        <f>K17</f>
        <v>0</v>
      </c>
      <c r="L19" s="397">
        <f>L17</f>
        <v>0</v>
      </c>
      <c r="M19" s="398">
        <f>M17</f>
        <v>0</v>
      </c>
      <c r="N19" s="106"/>
    </row>
    <row r="20" spans="1:15" ht="26.25" thickBot="1" x14ac:dyDescent="0.4">
      <c r="A20" s="371" t="s">
        <v>17</v>
      </c>
      <c r="B20" s="433">
        <f t="shared" ref="B20:J20" si="5">SUM(B18:B19)</f>
        <v>0</v>
      </c>
      <c r="C20" s="433">
        <f t="shared" si="5"/>
        <v>0</v>
      </c>
      <c r="D20" s="434">
        <f t="shared" si="5"/>
        <v>0</v>
      </c>
      <c r="E20" s="435">
        <f t="shared" si="5"/>
        <v>0</v>
      </c>
      <c r="F20" s="433">
        <f t="shared" si="5"/>
        <v>0</v>
      </c>
      <c r="G20" s="433">
        <f t="shared" si="5"/>
        <v>0</v>
      </c>
      <c r="H20" s="433">
        <f t="shared" si="5"/>
        <v>0</v>
      </c>
      <c r="I20" s="433">
        <f>SUM(I18:I19)</f>
        <v>1</v>
      </c>
      <c r="J20" s="433">
        <f t="shared" si="5"/>
        <v>1</v>
      </c>
      <c r="K20" s="433">
        <f>SUM(K18:K19)</f>
        <v>0</v>
      </c>
      <c r="L20" s="433">
        <f>SUM(L18:L19)</f>
        <v>1</v>
      </c>
      <c r="M20" s="433">
        <f>SUM(M18:M19)</f>
        <v>1</v>
      </c>
      <c r="N20" s="101"/>
      <c r="O20" s="101"/>
    </row>
    <row r="21" spans="1:15" x14ac:dyDescent="0.35">
      <c r="A21" s="1628"/>
      <c r="B21" s="1628"/>
      <c r="C21" s="1628"/>
      <c r="D21" s="1628"/>
      <c r="E21" s="1628"/>
      <c r="F21" s="1628"/>
      <c r="G21" s="1628"/>
      <c r="H21" s="1628"/>
      <c r="I21" s="1628"/>
      <c r="J21" s="1628"/>
      <c r="K21" s="1628"/>
      <c r="L21" s="1628"/>
      <c r="M21" s="1628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U25" sqref="U25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667" t="s">
        <v>46</v>
      </c>
      <c r="B1" s="1667"/>
      <c r="C1" s="1667"/>
      <c r="D1" s="1667"/>
      <c r="E1" s="1667"/>
      <c r="F1" s="1667"/>
      <c r="G1" s="1667"/>
      <c r="H1" s="1667"/>
      <c r="I1" s="1667"/>
      <c r="J1" s="1667"/>
      <c r="K1" s="1667"/>
      <c r="L1" s="1667"/>
      <c r="M1" s="1667"/>
      <c r="N1" s="1667"/>
      <c r="O1" s="1667"/>
      <c r="P1" s="1667"/>
      <c r="Q1" s="1667"/>
    </row>
    <row r="2" spans="1:17" ht="37.5" customHeight="1" x14ac:dyDescent="0.35">
      <c r="A2" s="1668" t="s">
        <v>126</v>
      </c>
      <c r="B2" s="1668"/>
      <c r="C2" s="1668"/>
      <c r="D2" s="1668"/>
      <c r="E2" s="1668"/>
      <c r="F2" s="1668"/>
      <c r="G2" s="1668"/>
      <c r="H2" s="1668"/>
      <c r="I2" s="1668"/>
      <c r="J2" s="1668"/>
      <c r="K2" s="1668"/>
      <c r="L2" s="1668"/>
      <c r="M2" s="1668"/>
      <c r="N2" s="1668"/>
      <c r="O2" s="1668"/>
      <c r="P2" s="1668"/>
      <c r="Q2" s="1668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669" t="s">
        <v>0</v>
      </c>
      <c r="C4" s="1670" t="s">
        <v>37</v>
      </c>
      <c r="D4" s="1670"/>
      <c r="E4" s="1670"/>
      <c r="F4" s="1670" t="s">
        <v>1</v>
      </c>
      <c r="G4" s="1670"/>
      <c r="H4" s="1670"/>
      <c r="I4" s="1671" t="s">
        <v>2</v>
      </c>
      <c r="J4" s="1671"/>
      <c r="K4" s="1671"/>
      <c r="L4" s="1672" t="s">
        <v>3</v>
      </c>
      <c r="M4" s="1672"/>
      <c r="N4" s="1672"/>
      <c r="O4" s="1673" t="s">
        <v>22</v>
      </c>
      <c r="P4" s="1673"/>
      <c r="Q4" s="1673"/>
    </row>
    <row r="5" spans="1:17" ht="19.5" customHeight="1" thickBot="1" x14ac:dyDescent="0.4">
      <c r="B5" s="1669"/>
      <c r="C5" s="1670"/>
      <c r="D5" s="1670"/>
      <c r="E5" s="1670"/>
      <c r="F5" s="1670"/>
      <c r="G5" s="1670"/>
      <c r="H5" s="1670"/>
      <c r="I5" s="1671"/>
      <c r="J5" s="1671"/>
      <c r="K5" s="1671"/>
      <c r="L5" s="1672"/>
      <c r="M5" s="1672"/>
      <c r="N5" s="1672"/>
      <c r="O5" s="1673"/>
      <c r="P5" s="1673"/>
      <c r="Q5" s="1673"/>
    </row>
    <row r="6" spans="1:17" ht="89.25" customHeight="1" thickBot="1" x14ac:dyDescent="0.4">
      <c r="B6" s="1669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329">
        <f t="shared" ref="C8:E9" si="0">SUM(C13+C21)</f>
        <v>1</v>
      </c>
      <c r="D8" s="329">
        <f t="shared" si="0"/>
        <v>0</v>
      </c>
      <c r="E8" s="329">
        <f t="shared" si="0"/>
        <v>1</v>
      </c>
      <c r="F8" s="437">
        <f t="shared" ref="F8:N10" si="1">SUM(F13+F17)</f>
        <v>1</v>
      </c>
      <c r="G8" s="842">
        <f t="shared" si="1"/>
        <v>0</v>
      </c>
      <c r="H8" s="843">
        <f t="shared" si="1"/>
        <v>1</v>
      </c>
      <c r="I8" s="437">
        <f t="shared" si="1"/>
        <v>2</v>
      </c>
      <c r="J8" s="842">
        <f t="shared" si="1"/>
        <v>2</v>
      </c>
      <c r="K8" s="843">
        <f t="shared" si="1"/>
        <v>4</v>
      </c>
      <c r="L8" s="437">
        <f t="shared" si="1"/>
        <v>0</v>
      </c>
      <c r="M8" s="842">
        <f t="shared" si="1"/>
        <v>0</v>
      </c>
      <c r="N8" s="843">
        <f t="shared" si="1"/>
        <v>0</v>
      </c>
      <c r="O8" s="185">
        <f>C8+F8+I8+L8</f>
        <v>4</v>
      </c>
      <c r="P8" s="185">
        <f t="shared" ref="P8:Q10" si="2">D8+G8+J8+M8</f>
        <v>2</v>
      </c>
      <c r="Q8" s="186">
        <f t="shared" si="2"/>
        <v>6</v>
      </c>
    </row>
    <row r="9" spans="1:17" ht="34.5" customHeight="1" thickBot="1" x14ac:dyDescent="0.4">
      <c r="B9" s="179" t="s">
        <v>44</v>
      </c>
      <c r="C9" s="329">
        <f>SUM(C14+C18)</f>
        <v>5</v>
      </c>
      <c r="D9" s="329">
        <f t="shared" si="0"/>
        <v>2</v>
      </c>
      <c r="E9" s="329">
        <f>SUM(E14+E18)</f>
        <v>7</v>
      </c>
      <c r="F9" s="437">
        <f t="shared" si="1"/>
        <v>7</v>
      </c>
      <c r="G9" s="438">
        <f t="shared" si="1"/>
        <v>1</v>
      </c>
      <c r="H9" s="843">
        <f t="shared" si="1"/>
        <v>8</v>
      </c>
      <c r="I9" s="437">
        <f t="shared" ref="I9:K10" si="3">SUM(I14+I18)</f>
        <v>5</v>
      </c>
      <c r="J9" s="438">
        <f t="shared" si="3"/>
        <v>0</v>
      </c>
      <c r="K9" s="843">
        <f t="shared" si="3"/>
        <v>5</v>
      </c>
      <c r="L9" s="437">
        <v>4</v>
      </c>
      <c r="M9" s="438">
        <f>SUM(M14+M18)</f>
        <v>0</v>
      </c>
      <c r="N9" s="843">
        <v>4</v>
      </c>
      <c r="O9" s="190">
        <f t="shared" ref="O9:O10" si="4">C9+F9+I9+L9</f>
        <v>21</v>
      </c>
      <c r="P9" s="190">
        <f t="shared" si="2"/>
        <v>3</v>
      </c>
      <c r="Q9" s="191">
        <f t="shared" si="2"/>
        <v>24</v>
      </c>
    </row>
    <row r="10" spans="1:17" ht="34.5" customHeight="1" thickBot="1" x14ac:dyDescent="0.4">
      <c r="B10" s="143" t="s">
        <v>8</v>
      </c>
      <c r="C10" s="844">
        <f>SUM(C15+C19)</f>
        <v>6</v>
      </c>
      <c r="D10" s="844">
        <f>SUM(D15+D19)</f>
        <v>2</v>
      </c>
      <c r="E10" s="844">
        <f>SUM(E15+E19)</f>
        <v>8</v>
      </c>
      <c r="F10" s="844">
        <f t="shared" si="1"/>
        <v>8</v>
      </c>
      <c r="G10" s="844">
        <f t="shared" si="1"/>
        <v>1</v>
      </c>
      <c r="H10" s="844">
        <f t="shared" si="1"/>
        <v>9</v>
      </c>
      <c r="I10" s="844">
        <f t="shared" si="3"/>
        <v>7</v>
      </c>
      <c r="J10" s="844">
        <f t="shared" si="3"/>
        <v>2</v>
      </c>
      <c r="K10" s="844">
        <f t="shared" si="3"/>
        <v>9</v>
      </c>
      <c r="L10" s="844">
        <v>4</v>
      </c>
      <c r="M10" s="844">
        <f>SUM(M15+M19)</f>
        <v>0</v>
      </c>
      <c r="N10" s="844">
        <v>4</v>
      </c>
      <c r="O10" s="194">
        <f t="shared" si="4"/>
        <v>25</v>
      </c>
      <c r="P10" s="194">
        <f t="shared" si="2"/>
        <v>5</v>
      </c>
      <c r="Q10" s="195">
        <f t="shared" si="2"/>
        <v>30</v>
      </c>
    </row>
    <row r="11" spans="1:17" ht="30.75" customHeight="1" thickBot="1" x14ac:dyDescent="0.4">
      <c r="B11" s="124" t="s">
        <v>9</v>
      </c>
      <c r="C11" s="839"/>
      <c r="D11" s="840"/>
      <c r="E11" s="840"/>
      <c r="F11" s="840"/>
      <c r="G11" s="840"/>
      <c r="H11" s="840"/>
      <c r="I11" s="840"/>
      <c r="J11" s="840"/>
      <c r="K11" s="840"/>
      <c r="L11" s="840"/>
      <c r="M11" s="840"/>
      <c r="N11" s="840"/>
      <c r="O11" s="194"/>
      <c r="P11" s="199"/>
      <c r="Q11" s="200"/>
    </row>
    <row r="12" spans="1:17" ht="30" customHeight="1" thickBot="1" x14ac:dyDescent="0.4">
      <c r="B12" s="115" t="s">
        <v>10</v>
      </c>
      <c r="C12" s="1750"/>
      <c r="D12" s="1751"/>
      <c r="E12" s="1752"/>
      <c r="F12" s="1750"/>
      <c r="G12" s="1751"/>
      <c r="H12" s="1753"/>
      <c r="I12" s="1754"/>
      <c r="J12" s="1751" t="s">
        <v>11</v>
      </c>
      <c r="K12" s="1753"/>
      <c r="L12" s="1754"/>
      <c r="M12" s="1751" t="s">
        <v>11</v>
      </c>
      <c r="N12" s="1752"/>
      <c r="O12" s="201"/>
      <c r="P12" s="201"/>
      <c r="Q12" s="202"/>
    </row>
    <row r="13" spans="1:17" ht="30" customHeight="1" thickBot="1" x14ac:dyDescent="0.4">
      <c r="B13" s="178" t="s">
        <v>43</v>
      </c>
      <c r="C13" s="329">
        <v>1</v>
      </c>
      <c r="D13" s="330">
        <v>0</v>
      </c>
      <c r="E13" s="233">
        <f>SUM(C13:D13)</f>
        <v>1</v>
      </c>
      <c r="F13" s="439">
        <v>1</v>
      </c>
      <c r="G13" s="845">
        <v>0</v>
      </c>
      <c r="H13" s="846">
        <v>1</v>
      </c>
      <c r="I13" s="439">
        <v>2</v>
      </c>
      <c r="J13" s="845">
        <v>2</v>
      </c>
      <c r="K13" s="846">
        <f>I13+J13</f>
        <v>4</v>
      </c>
      <c r="L13" s="439">
        <v>0</v>
      </c>
      <c r="M13" s="845">
        <v>0</v>
      </c>
      <c r="N13" s="846">
        <f>SUM(L13:M13)</f>
        <v>0</v>
      </c>
      <c r="O13" s="203">
        <f>C13+F13+I13+L13</f>
        <v>4</v>
      </c>
      <c r="P13" s="203">
        <f>D13+G13+J13+M13</f>
        <v>2</v>
      </c>
      <c r="Q13" s="204">
        <f>E13+H13+K13+N13</f>
        <v>6</v>
      </c>
    </row>
    <row r="14" spans="1:17" ht="27.75" customHeight="1" thickBot="1" x14ac:dyDescent="0.4">
      <c r="B14" s="179" t="s">
        <v>44</v>
      </c>
      <c r="C14" s="442">
        <v>5</v>
      </c>
      <c r="D14" s="847">
        <v>2</v>
      </c>
      <c r="E14" s="846">
        <f>SUM(C14:D14)</f>
        <v>7</v>
      </c>
      <c r="F14" s="440">
        <v>7</v>
      </c>
      <c r="G14" s="441">
        <v>1</v>
      </c>
      <c r="H14" s="846">
        <v>8</v>
      </c>
      <c r="I14" s="440">
        <v>5</v>
      </c>
      <c r="J14" s="441">
        <v>0</v>
      </c>
      <c r="K14" s="846">
        <f>I14+J14</f>
        <v>5</v>
      </c>
      <c r="L14" s="440">
        <v>4</v>
      </c>
      <c r="M14" s="441">
        <v>0</v>
      </c>
      <c r="N14" s="846">
        <v>4</v>
      </c>
      <c r="O14" s="203">
        <f t="shared" ref="O14:Q15" si="5">C14+F14+I14+L14</f>
        <v>21</v>
      </c>
      <c r="P14" s="203">
        <f t="shared" si="5"/>
        <v>3</v>
      </c>
      <c r="Q14" s="204">
        <f>E14+H14+K14+N14</f>
        <v>24</v>
      </c>
    </row>
    <row r="15" spans="1:17" ht="43.5" customHeight="1" thickBot="1" x14ac:dyDescent="0.4">
      <c r="B15" s="132" t="s">
        <v>12</v>
      </c>
      <c r="C15" s="844">
        <f>SUM(C13:C14)</f>
        <v>6</v>
      </c>
      <c r="D15" s="844">
        <f>SUM(D13:D14)</f>
        <v>2</v>
      </c>
      <c r="E15" s="844">
        <f>SUM(C15:D15)</f>
        <v>8</v>
      </c>
      <c r="F15" s="844">
        <v>8</v>
      </c>
      <c r="G15" s="844">
        <v>1</v>
      </c>
      <c r="H15" s="844">
        <v>9</v>
      </c>
      <c r="I15" s="844">
        <f>SUM(I13:I14)</f>
        <v>7</v>
      </c>
      <c r="J15" s="844">
        <f>SUM(J13:J14)</f>
        <v>2</v>
      </c>
      <c r="K15" s="844">
        <f>SUM(K13:K14)</f>
        <v>9</v>
      </c>
      <c r="L15" s="844">
        <f>SUM(L13:L14)</f>
        <v>4</v>
      </c>
      <c r="M15" s="844">
        <f>SUM(M13:M14)</f>
        <v>0</v>
      </c>
      <c r="N15" s="844">
        <v>4</v>
      </c>
      <c r="O15" s="206">
        <f t="shared" si="5"/>
        <v>25</v>
      </c>
      <c r="P15" s="206">
        <f t="shared" si="5"/>
        <v>5</v>
      </c>
      <c r="Q15" s="201">
        <f t="shared" si="5"/>
        <v>30</v>
      </c>
    </row>
    <row r="16" spans="1:17" ht="36" customHeight="1" thickBot="1" x14ac:dyDescent="0.4">
      <c r="B16" s="1756" t="s">
        <v>32</v>
      </c>
      <c r="C16" s="1757"/>
      <c r="D16" s="1758"/>
      <c r="E16" s="1759"/>
      <c r="F16" s="1757"/>
      <c r="G16" s="1758"/>
      <c r="H16" s="1759"/>
      <c r="I16" s="1757"/>
      <c r="J16" s="1758"/>
      <c r="K16" s="1759"/>
      <c r="L16" s="1757"/>
      <c r="M16" s="1758"/>
      <c r="N16" s="1759"/>
      <c r="O16" s="1760"/>
      <c r="P16" s="1761"/>
      <c r="Q16" s="1762"/>
    </row>
    <row r="17" spans="2:17" ht="42" customHeight="1" x14ac:dyDescent="0.35">
      <c r="B17" s="1763" t="s">
        <v>43</v>
      </c>
      <c r="C17" s="1764">
        <v>0</v>
      </c>
      <c r="D17" s="1764">
        <v>0</v>
      </c>
      <c r="E17" s="1764">
        <v>0</v>
      </c>
      <c r="F17" s="1764">
        <v>0</v>
      </c>
      <c r="G17" s="1764">
        <v>0</v>
      </c>
      <c r="H17" s="1764">
        <f>SUM(F17:G17)</f>
        <v>0</v>
      </c>
      <c r="I17" s="1764">
        <v>0</v>
      </c>
      <c r="J17" s="1764">
        <v>0</v>
      </c>
      <c r="K17" s="1764">
        <f>SUM(I17:J17)</f>
        <v>0</v>
      </c>
      <c r="L17" s="1764">
        <v>0</v>
      </c>
      <c r="M17" s="1764">
        <v>0</v>
      </c>
      <c r="N17" s="1764">
        <f>SUM(L17:M17)</f>
        <v>0</v>
      </c>
      <c r="O17" s="1765">
        <v>0</v>
      </c>
      <c r="P17" s="1765">
        <v>0</v>
      </c>
      <c r="Q17" s="1766">
        <v>0</v>
      </c>
    </row>
    <row r="18" spans="2:17" ht="38.25" customHeight="1" thickBot="1" x14ac:dyDescent="0.4">
      <c r="B18" s="1767" t="s">
        <v>44</v>
      </c>
      <c r="C18" s="1768"/>
      <c r="D18" s="1768">
        <v>0</v>
      </c>
      <c r="E18" s="1768"/>
      <c r="F18" s="1768">
        <v>0</v>
      </c>
      <c r="G18" s="1768">
        <v>0</v>
      </c>
      <c r="H18" s="1768">
        <f>SUM(F18:G18)</f>
        <v>0</v>
      </c>
      <c r="I18" s="1768">
        <v>0</v>
      </c>
      <c r="J18" s="1768">
        <v>0</v>
      </c>
      <c r="K18" s="1768">
        <f>SUM(I18:J18)</f>
        <v>0</v>
      </c>
      <c r="L18" s="1768">
        <v>0</v>
      </c>
      <c r="M18" s="1768">
        <v>0</v>
      </c>
      <c r="N18" s="1768">
        <f>SUM(L18:M18)</f>
        <v>0</v>
      </c>
      <c r="O18" s="1769">
        <v>0</v>
      </c>
      <c r="P18" s="1769">
        <v>0</v>
      </c>
      <c r="Q18" s="1770">
        <v>0</v>
      </c>
    </row>
    <row r="19" spans="2:17" ht="30.75" customHeight="1" thickBot="1" x14ac:dyDescent="0.4">
      <c r="B19" s="5" t="s">
        <v>33</v>
      </c>
      <c r="C19" s="1755">
        <v>0</v>
      </c>
      <c r="D19" s="1755">
        <v>0</v>
      </c>
      <c r="E19" s="1755">
        <v>0</v>
      </c>
      <c r="F19" s="839">
        <f t="shared" ref="F19:N19" si="6">SUM(F17:F18)</f>
        <v>0</v>
      </c>
      <c r="G19" s="839">
        <f t="shared" si="6"/>
        <v>0</v>
      </c>
      <c r="H19" s="839">
        <f t="shared" si="6"/>
        <v>0</v>
      </c>
      <c r="I19" s="839">
        <f t="shared" si="6"/>
        <v>0</v>
      </c>
      <c r="J19" s="839">
        <f t="shared" si="6"/>
        <v>0</v>
      </c>
      <c r="K19" s="852">
        <f t="shared" si="6"/>
        <v>0</v>
      </c>
      <c r="L19" s="839">
        <f t="shared" si="6"/>
        <v>0</v>
      </c>
      <c r="M19" s="839">
        <f t="shared" si="6"/>
        <v>0</v>
      </c>
      <c r="N19" s="852">
        <f t="shared" si="6"/>
        <v>0</v>
      </c>
      <c r="O19" s="220">
        <v>0</v>
      </c>
      <c r="P19" s="220">
        <v>0</v>
      </c>
      <c r="Q19" s="221">
        <v>0</v>
      </c>
    </row>
    <row r="20" spans="2:17" ht="41.25" customHeight="1" thickBot="1" x14ac:dyDescent="0.4">
      <c r="B20" s="4" t="s">
        <v>34</v>
      </c>
      <c r="C20" s="1750"/>
      <c r="D20" s="1751"/>
      <c r="E20" s="1751"/>
      <c r="F20" s="848"/>
      <c r="G20" s="848"/>
      <c r="H20" s="848"/>
      <c r="I20" s="848"/>
      <c r="J20" s="848"/>
      <c r="K20" s="848"/>
      <c r="L20" s="848"/>
      <c r="M20" s="848"/>
      <c r="N20" s="848"/>
      <c r="O20" s="224"/>
      <c r="P20" s="225"/>
      <c r="Q20" s="226"/>
    </row>
    <row r="21" spans="2:17" ht="34.5" customHeight="1" x14ac:dyDescent="0.35">
      <c r="B21" s="178" t="s">
        <v>43</v>
      </c>
      <c r="C21" s="329">
        <v>0</v>
      </c>
      <c r="D21" s="330">
        <v>0</v>
      </c>
      <c r="E21" s="233">
        <v>0</v>
      </c>
      <c r="F21" s="329">
        <v>0</v>
      </c>
      <c r="G21" s="330">
        <v>0</v>
      </c>
      <c r="H21" s="233">
        <f>SUM(F21:G21)</f>
        <v>0</v>
      </c>
      <c r="I21" s="329">
        <v>0</v>
      </c>
      <c r="J21" s="330">
        <v>0</v>
      </c>
      <c r="K21" s="233">
        <f>SUM(I21:J21)</f>
        <v>0</v>
      </c>
      <c r="L21" s="329">
        <v>0</v>
      </c>
      <c r="M21" s="330">
        <v>0</v>
      </c>
      <c r="N21" s="233">
        <f>SUM(L21:M21)</f>
        <v>0</v>
      </c>
      <c r="O21" s="212">
        <v>0</v>
      </c>
      <c r="P21" s="213">
        <v>0</v>
      </c>
      <c r="Q21" s="227">
        <v>0</v>
      </c>
    </row>
    <row r="22" spans="2:17" ht="34.5" customHeight="1" thickBot="1" x14ac:dyDescent="0.4">
      <c r="B22" s="179" t="s">
        <v>44</v>
      </c>
      <c r="C22" s="442">
        <v>0</v>
      </c>
      <c r="D22" s="847">
        <v>0</v>
      </c>
      <c r="E22" s="846">
        <v>0</v>
      </c>
      <c r="F22" s="442">
        <v>0</v>
      </c>
      <c r="G22" s="847">
        <v>0</v>
      </c>
      <c r="H22" s="846">
        <f>SUM(F22:G22)</f>
        <v>0</v>
      </c>
      <c r="I22" s="442">
        <v>0</v>
      </c>
      <c r="J22" s="847">
        <v>0</v>
      </c>
      <c r="K22" s="846">
        <f>SUM(I22:J22)</f>
        <v>0</v>
      </c>
      <c r="L22" s="442">
        <v>0</v>
      </c>
      <c r="M22" s="847">
        <v>0</v>
      </c>
      <c r="N22" s="846">
        <f>SUM(L22:M22)</f>
        <v>0</v>
      </c>
      <c r="O22" s="216">
        <v>0</v>
      </c>
      <c r="P22" s="217">
        <v>0</v>
      </c>
      <c r="Q22" s="219">
        <v>0</v>
      </c>
    </row>
    <row r="23" spans="2:17" ht="36.75" customHeight="1" thickBot="1" x14ac:dyDescent="0.4">
      <c r="B23" s="5" t="s">
        <v>14</v>
      </c>
      <c r="C23" s="1755">
        <v>0</v>
      </c>
      <c r="D23" s="1755">
        <v>0</v>
      </c>
      <c r="E23" s="1755">
        <v>0</v>
      </c>
      <c r="F23" s="849">
        <v>0</v>
      </c>
      <c r="G23" s="849">
        <v>0</v>
      </c>
      <c r="H23" s="850">
        <f>SUM(F23:G23)</f>
        <v>0</v>
      </c>
      <c r="I23" s="853">
        <v>0</v>
      </c>
      <c r="J23" s="849">
        <v>0</v>
      </c>
      <c r="K23" s="850">
        <v>0</v>
      </c>
      <c r="L23" s="853">
        <v>0</v>
      </c>
      <c r="M23" s="849">
        <v>0</v>
      </c>
      <c r="N23" s="849">
        <v>0</v>
      </c>
      <c r="O23" s="220">
        <v>0</v>
      </c>
      <c r="P23" s="220">
        <v>0</v>
      </c>
      <c r="Q23" s="221">
        <v>0</v>
      </c>
    </row>
    <row r="24" spans="2:17" ht="28.5" customHeight="1" thickBot="1" x14ac:dyDescent="0.4">
      <c r="B24" s="134" t="s">
        <v>15</v>
      </c>
      <c r="C24" s="839">
        <f t="shared" ref="C24:E24" si="7">SUM(C15)</f>
        <v>6</v>
      </c>
      <c r="D24" s="839">
        <f t="shared" si="7"/>
        <v>2</v>
      </c>
      <c r="E24" s="839">
        <f t="shared" si="7"/>
        <v>8</v>
      </c>
      <c r="F24" s="839">
        <f>SUM(F15)</f>
        <v>8</v>
      </c>
      <c r="G24" s="839">
        <f>SUM(G15)</f>
        <v>1</v>
      </c>
      <c r="H24" s="839">
        <v>9</v>
      </c>
      <c r="I24" s="839">
        <f>SUM(I15)</f>
        <v>7</v>
      </c>
      <c r="J24" s="839">
        <f t="shared" ref="J24:N24" si="8">SUM(J15)</f>
        <v>2</v>
      </c>
      <c r="K24" s="839">
        <f t="shared" si="8"/>
        <v>9</v>
      </c>
      <c r="L24" s="839">
        <f t="shared" si="8"/>
        <v>4</v>
      </c>
      <c r="M24" s="839">
        <f t="shared" si="8"/>
        <v>0</v>
      </c>
      <c r="N24" s="839">
        <f t="shared" si="8"/>
        <v>4</v>
      </c>
      <c r="O24" s="228">
        <f t="shared" ref="O24:Q24" si="9">O15</f>
        <v>25</v>
      </c>
      <c r="P24" s="228">
        <f t="shared" si="9"/>
        <v>5</v>
      </c>
      <c r="Q24" s="229">
        <f t="shared" si="9"/>
        <v>30</v>
      </c>
    </row>
    <row r="25" spans="2:17" ht="24.75" customHeight="1" thickBot="1" x14ac:dyDescent="0.4">
      <c r="B25" s="134" t="s">
        <v>35</v>
      </c>
      <c r="C25" s="839">
        <f t="shared" ref="C25:E25" si="10">SUM(C19)</f>
        <v>0</v>
      </c>
      <c r="D25" s="839">
        <f t="shared" si="10"/>
        <v>0</v>
      </c>
      <c r="E25" s="839">
        <f t="shared" si="10"/>
        <v>0</v>
      </c>
      <c r="F25" s="839">
        <f t="shared" ref="F25:N25" si="11">F19</f>
        <v>0</v>
      </c>
      <c r="G25" s="839">
        <f t="shared" si="11"/>
        <v>0</v>
      </c>
      <c r="H25" s="839">
        <f t="shared" si="11"/>
        <v>0</v>
      </c>
      <c r="I25" s="839">
        <f t="shared" si="11"/>
        <v>0</v>
      </c>
      <c r="J25" s="839">
        <f t="shared" si="11"/>
        <v>0</v>
      </c>
      <c r="K25" s="839">
        <f t="shared" si="11"/>
        <v>0</v>
      </c>
      <c r="L25" s="839">
        <f t="shared" si="11"/>
        <v>0</v>
      </c>
      <c r="M25" s="839">
        <f t="shared" si="11"/>
        <v>0</v>
      </c>
      <c r="N25" s="839">
        <f t="shared" si="11"/>
        <v>0</v>
      </c>
      <c r="O25" s="228">
        <f t="shared" ref="O25:Q25" si="12">O19</f>
        <v>0</v>
      </c>
      <c r="P25" s="228">
        <f t="shared" si="12"/>
        <v>0</v>
      </c>
      <c r="Q25" s="229">
        <f t="shared" si="12"/>
        <v>0</v>
      </c>
    </row>
    <row r="26" spans="2:17" ht="27" customHeight="1" thickBot="1" x14ac:dyDescent="0.4">
      <c r="B26" s="134" t="s">
        <v>16</v>
      </c>
      <c r="C26" s="839">
        <v>0</v>
      </c>
      <c r="D26" s="839">
        <v>0</v>
      </c>
      <c r="E26" s="839">
        <v>0</v>
      </c>
      <c r="F26" s="839">
        <f t="shared" ref="F26:H26" si="13">F23</f>
        <v>0</v>
      </c>
      <c r="G26" s="839">
        <f t="shared" si="13"/>
        <v>0</v>
      </c>
      <c r="H26" s="839">
        <f t="shared" si="13"/>
        <v>0</v>
      </c>
      <c r="I26" s="228">
        <f t="shared" ref="I26:Q26" si="14">I23</f>
        <v>0</v>
      </c>
      <c r="J26" s="228">
        <f t="shared" si="14"/>
        <v>0</v>
      </c>
      <c r="K26" s="228">
        <f t="shared" si="14"/>
        <v>0</v>
      </c>
      <c r="L26" s="328">
        <f t="shared" si="14"/>
        <v>0</v>
      </c>
      <c r="M26" s="328">
        <f t="shared" si="14"/>
        <v>0</v>
      </c>
      <c r="N26" s="328">
        <f t="shared" si="14"/>
        <v>0</v>
      </c>
      <c r="O26" s="228">
        <f t="shared" si="14"/>
        <v>0</v>
      </c>
      <c r="P26" s="228">
        <f t="shared" si="14"/>
        <v>0</v>
      </c>
      <c r="Q26" s="229">
        <f t="shared" si="14"/>
        <v>0</v>
      </c>
    </row>
    <row r="27" spans="2:17" ht="33.75" customHeight="1" thickBot="1" x14ac:dyDescent="0.4">
      <c r="B27" s="136" t="s">
        <v>17</v>
      </c>
      <c r="C27" s="841">
        <f>SUM(C15+C19)</f>
        <v>6</v>
      </c>
      <c r="D27" s="841">
        <f t="shared" ref="D27:E27" si="15">SUM(D15+D19)</f>
        <v>2</v>
      </c>
      <c r="E27" s="841">
        <f t="shared" si="15"/>
        <v>8</v>
      </c>
      <c r="F27" s="851">
        <f t="shared" ref="F27:G27" si="16">SUM(F24:F26)</f>
        <v>8</v>
      </c>
      <c r="G27" s="851">
        <f t="shared" si="16"/>
        <v>1</v>
      </c>
      <c r="H27" s="851">
        <v>9</v>
      </c>
      <c r="I27" s="228">
        <f t="shared" ref="I27:Q27" si="17">I24+I25+I26</f>
        <v>7</v>
      </c>
      <c r="J27" s="228">
        <f t="shared" si="17"/>
        <v>2</v>
      </c>
      <c r="K27" s="228">
        <f t="shared" si="17"/>
        <v>9</v>
      </c>
      <c r="L27" s="331">
        <f t="shared" ref="L27:N27" si="18">SUM(L24:L26)</f>
        <v>4</v>
      </c>
      <c r="M27" s="331">
        <f t="shared" si="18"/>
        <v>0</v>
      </c>
      <c r="N27" s="331">
        <f t="shared" si="18"/>
        <v>4</v>
      </c>
      <c r="O27" s="228">
        <f t="shared" si="17"/>
        <v>25</v>
      </c>
      <c r="P27" s="228">
        <f t="shared" si="17"/>
        <v>5</v>
      </c>
      <c r="Q27" s="229">
        <f t="shared" si="17"/>
        <v>30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666"/>
      <c r="C29" s="1666"/>
      <c r="D29" s="1666"/>
      <c r="E29" s="1666"/>
      <c r="F29" s="1666"/>
      <c r="G29" s="1666"/>
      <c r="H29" s="1666"/>
      <c r="I29" s="1666"/>
      <c r="J29" s="1666"/>
      <c r="K29" s="1666"/>
      <c r="L29" s="1666"/>
      <c r="M29" s="1666"/>
      <c r="N29" s="1666"/>
      <c r="O29" s="1666"/>
      <c r="P29" s="1666"/>
      <c r="Q29" s="1666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topLeftCell="A7" zoomScale="50" zoomScaleNormal="50" workbookViewId="0">
      <selection activeCell="S19" sqref="S19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667" t="s">
        <v>46</v>
      </c>
      <c r="B1" s="1667"/>
      <c r="C1" s="1667"/>
      <c r="D1" s="1667"/>
      <c r="E1" s="1667"/>
      <c r="F1" s="1667"/>
      <c r="G1" s="1667"/>
      <c r="H1" s="1667"/>
      <c r="I1" s="1667"/>
      <c r="J1" s="1667"/>
      <c r="K1" s="1667"/>
      <c r="L1" s="1667"/>
      <c r="M1" s="1667"/>
      <c r="N1" s="1667"/>
      <c r="O1" s="1667"/>
      <c r="P1" s="1667"/>
      <c r="Q1" s="1667"/>
    </row>
    <row r="2" spans="1:17" ht="37.5" customHeight="1" x14ac:dyDescent="0.35">
      <c r="A2" s="1668" t="s">
        <v>127</v>
      </c>
      <c r="B2" s="1668"/>
      <c r="C2" s="1668"/>
      <c r="D2" s="1668"/>
      <c r="E2" s="1668"/>
      <c r="F2" s="1668"/>
      <c r="G2" s="1668"/>
      <c r="H2" s="1668"/>
      <c r="I2" s="1668"/>
      <c r="J2" s="1668"/>
      <c r="K2" s="1668"/>
      <c r="L2" s="1668"/>
      <c r="M2" s="1668"/>
      <c r="N2" s="1668"/>
      <c r="O2" s="1668"/>
      <c r="P2" s="1668"/>
      <c r="Q2" s="1668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669" t="s">
        <v>0</v>
      </c>
      <c r="C4" s="1670" t="s">
        <v>37</v>
      </c>
      <c r="D4" s="1670"/>
      <c r="E4" s="1670"/>
      <c r="F4" s="1670" t="s">
        <v>1</v>
      </c>
      <c r="G4" s="1670"/>
      <c r="H4" s="1670"/>
      <c r="I4" s="1671">
        <v>4</v>
      </c>
      <c r="J4" s="1671"/>
      <c r="K4" s="1671"/>
      <c r="L4" s="1672">
        <v>5</v>
      </c>
      <c r="M4" s="1672"/>
      <c r="N4" s="1672"/>
      <c r="O4" s="1673" t="s">
        <v>22</v>
      </c>
      <c r="P4" s="1673"/>
      <c r="Q4" s="1673"/>
    </row>
    <row r="5" spans="1:17" ht="19.5" customHeight="1" thickBot="1" x14ac:dyDescent="0.4">
      <c r="B5" s="1669"/>
      <c r="C5" s="1670"/>
      <c r="D5" s="1670"/>
      <c r="E5" s="1670"/>
      <c r="F5" s="1670"/>
      <c r="G5" s="1670"/>
      <c r="H5" s="1670"/>
      <c r="I5" s="1671"/>
      <c r="J5" s="1671"/>
      <c r="K5" s="1671"/>
      <c r="L5" s="1672"/>
      <c r="M5" s="1672"/>
      <c r="N5" s="1672"/>
      <c r="O5" s="1673"/>
      <c r="P5" s="1673"/>
      <c r="Q5" s="1673"/>
    </row>
    <row r="6" spans="1:17" ht="89.25" customHeight="1" thickBot="1" x14ac:dyDescent="0.4">
      <c r="B6" s="1669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182">
        <v>0</v>
      </c>
      <c r="D8" s="183">
        <v>0</v>
      </c>
      <c r="E8" s="184">
        <f>C8+D8</f>
        <v>0</v>
      </c>
      <c r="F8" s="444">
        <v>0</v>
      </c>
      <c r="G8" s="445">
        <v>0</v>
      </c>
      <c r="H8" s="446">
        <f>F8+G8</f>
        <v>0</v>
      </c>
      <c r="I8" s="231">
        <v>0</v>
      </c>
      <c r="J8" s="854">
        <v>0</v>
      </c>
      <c r="K8" s="855">
        <f>SUM(I8:J8)</f>
        <v>0</v>
      </c>
      <c r="L8" s="232">
        <v>0</v>
      </c>
      <c r="M8" s="854">
        <v>0</v>
      </c>
      <c r="N8" s="233">
        <v>0</v>
      </c>
      <c r="O8" s="185">
        <f>C8+F8+I8+L8</f>
        <v>0</v>
      </c>
      <c r="P8" s="185">
        <f t="shared" ref="P8:Q8" si="0">D8+G8+J8+M8</f>
        <v>0</v>
      </c>
      <c r="Q8" s="186">
        <f t="shared" si="0"/>
        <v>0</v>
      </c>
    </row>
    <row r="9" spans="1:17" ht="34.5" customHeight="1" thickBot="1" x14ac:dyDescent="0.4">
      <c r="B9" s="179" t="s">
        <v>44</v>
      </c>
      <c r="C9" s="187">
        <v>0</v>
      </c>
      <c r="D9" s="188">
        <v>0</v>
      </c>
      <c r="E9" s="189">
        <v>0</v>
      </c>
      <c r="F9" s="447">
        <v>0</v>
      </c>
      <c r="G9" s="448">
        <v>0</v>
      </c>
      <c r="H9" s="449">
        <v>0</v>
      </c>
      <c r="I9" s="447">
        <v>0</v>
      </c>
      <c r="J9" s="448">
        <v>2</v>
      </c>
      <c r="K9" s="856">
        <f>I9+J9</f>
        <v>2</v>
      </c>
      <c r="L9" s="857">
        <v>1</v>
      </c>
      <c r="M9" s="448">
        <v>0</v>
      </c>
      <c r="N9" s="858">
        <f>L9+M9</f>
        <v>1</v>
      </c>
      <c r="O9" s="190">
        <f t="shared" ref="O9:O10" si="1">C9+F9+I9+L9</f>
        <v>1</v>
      </c>
      <c r="P9" s="190">
        <f t="shared" ref="P9:P10" si="2">D9+G9+J9+M9</f>
        <v>2</v>
      </c>
      <c r="Q9" s="191">
        <f t="shared" ref="Q9:Q10" si="3">E9+H9+K9+N9</f>
        <v>3</v>
      </c>
    </row>
    <row r="10" spans="1:17" ht="34.5" customHeight="1" thickBot="1" x14ac:dyDescent="0.4">
      <c r="B10" s="143" t="s">
        <v>8</v>
      </c>
      <c r="C10" s="192">
        <f>C8+C9</f>
        <v>0</v>
      </c>
      <c r="D10" s="192">
        <f>D8+D9</f>
        <v>0</v>
      </c>
      <c r="E10" s="192">
        <f>E8+E9</f>
        <v>0</v>
      </c>
      <c r="F10" s="450">
        <f t="shared" ref="F10:N10" si="4">F8+F9</f>
        <v>0</v>
      </c>
      <c r="G10" s="450">
        <f t="shared" si="4"/>
        <v>0</v>
      </c>
      <c r="H10" s="450">
        <f t="shared" si="4"/>
        <v>0</v>
      </c>
      <c r="I10" s="859">
        <f t="shared" si="4"/>
        <v>0</v>
      </c>
      <c r="J10" s="859">
        <f t="shared" si="4"/>
        <v>2</v>
      </c>
      <c r="K10" s="859">
        <f t="shared" si="4"/>
        <v>2</v>
      </c>
      <c r="L10" s="860">
        <f t="shared" si="4"/>
        <v>1</v>
      </c>
      <c r="M10" s="860">
        <f t="shared" si="4"/>
        <v>0</v>
      </c>
      <c r="N10" s="860">
        <f t="shared" si="4"/>
        <v>1</v>
      </c>
      <c r="O10" s="194">
        <f t="shared" si="1"/>
        <v>1</v>
      </c>
      <c r="P10" s="194">
        <f t="shared" si="2"/>
        <v>2</v>
      </c>
      <c r="Q10" s="195">
        <f t="shared" si="3"/>
        <v>3</v>
      </c>
    </row>
    <row r="11" spans="1:17" ht="30.75" customHeight="1" thickBot="1" x14ac:dyDescent="0.4">
      <c r="B11" s="124" t="s">
        <v>9</v>
      </c>
      <c r="C11" s="196"/>
      <c r="D11" s="197"/>
      <c r="E11" s="198"/>
      <c r="F11" s="234"/>
      <c r="G11" s="232"/>
      <c r="H11" s="446"/>
      <c r="I11" s="235"/>
      <c r="J11" s="861"/>
      <c r="K11" s="862"/>
      <c r="L11" s="232"/>
      <c r="M11" s="854"/>
      <c r="N11" s="446"/>
      <c r="O11" s="194"/>
      <c r="P11" s="199"/>
      <c r="Q11" s="200"/>
    </row>
    <row r="12" spans="1:17" ht="30" customHeight="1" thickBot="1" x14ac:dyDescent="0.4">
      <c r="B12" s="115" t="s">
        <v>10</v>
      </c>
      <c r="C12" s="193"/>
      <c r="D12" s="193"/>
      <c r="E12" s="193"/>
      <c r="F12" s="451"/>
      <c r="G12" s="451"/>
      <c r="H12" s="451"/>
      <c r="I12" s="859"/>
      <c r="J12" s="859"/>
      <c r="K12" s="859"/>
      <c r="L12" s="860"/>
      <c r="M12" s="859"/>
      <c r="N12" s="859"/>
      <c r="O12" s="201"/>
      <c r="P12" s="201"/>
      <c r="Q12" s="202"/>
    </row>
    <row r="13" spans="1:17" ht="30" customHeight="1" x14ac:dyDescent="0.35">
      <c r="B13" s="874" t="s">
        <v>43</v>
      </c>
      <c r="C13" s="875">
        <v>0</v>
      </c>
      <c r="D13" s="876">
        <v>0</v>
      </c>
      <c r="E13" s="877">
        <f>C13+D13</f>
        <v>0</v>
      </c>
      <c r="F13" s="878">
        <v>0</v>
      </c>
      <c r="G13" s="879">
        <v>0</v>
      </c>
      <c r="H13" s="446">
        <v>0</v>
      </c>
      <c r="I13" s="231">
        <v>0</v>
      </c>
      <c r="J13" s="854">
        <v>0</v>
      </c>
      <c r="K13" s="855">
        <v>0</v>
      </c>
      <c r="L13" s="232">
        <v>0</v>
      </c>
      <c r="M13" s="854">
        <v>0</v>
      </c>
      <c r="N13" s="446">
        <v>0</v>
      </c>
      <c r="O13" s="880">
        <f>C13+F13+I13+L13</f>
        <v>0</v>
      </c>
      <c r="P13" s="880">
        <f>D13+G13+J13+M13</f>
        <v>0</v>
      </c>
      <c r="Q13" s="881">
        <f>E13+H13+K13+N13</f>
        <v>0</v>
      </c>
    </row>
    <row r="14" spans="1:17" ht="27.75" customHeight="1" thickBot="1" x14ac:dyDescent="0.4">
      <c r="B14" s="882" t="s">
        <v>44</v>
      </c>
      <c r="C14" s="883">
        <v>0</v>
      </c>
      <c r="D14" s="884">
        <v>0</v>
      </c>
      <c r="E14" s="885">
        <v>0</v>
      </c>
      <c r="F14" s="886">
        <v>0</v>
      </c>
      <c r="G14" s="887">
        <v>0</v>
      </c>
      <c r="H14" s="888">
        <v>0</v>
      </c>
      <c r="I14" s="886">
        <v>0</v>
      </c>
      <c r="J14" s="887">
        <v>2</v>
      </c>
      <c r="K14" s="888">
        <f>SUM(I14:J14)</f>
        <v>2</v>
      </c>
      <c r="L14" s="889">
        <v>1</v>
      </c>
      <c r="M14" s="887">
        <v>0</v>
      </c>
      <c r="N14" s="890">
        <f>SUM(L14:M14)</f>
        <v>1</v>
      </c>
      <c r="O14" s="891">
        <f t="shared" ref="O14" si="5">C14+F14+I14+L14</f>
        <v>1</v>
      </c>
      <c r="P14" s="891">
        <f t="shared" ref="P14" si="6">D14+G14+J14+M14</f>
        <v>2</v>
      </c>
      <c r="Q14" s="892">
        <f>E14+H14+K14+N14</f>
        <v>3</v>
      </c>
    </row>
    <row r="15" spans="1:17" ht="43.5" customHeight="1" thickBot="1" x14ac:dyDescent="0.4">
      <c r="B15" s="132" t="s">
        <v>12</v>
      </c>
      <c r="C15" s="205">
        <f>C13+C14</f>
        <v>0</v>
      </c>
      <c r="D15" s="205">
        <f>D13+D14</f>
        <v>0</v>
      </c>
      <c r="E15" s="205">
        <f>E13+E14</f>
        <v>0</v>
      </c>
      <c r="F15" s="450">
        <f t="shared" ref="F15:Q15" si="7">F13+F14</f>
        <v>0</v>
      </c>
      <c r="G15" s="450">
        <v>2</v>
      </c>
      <c r="H15" s="450">
        <f t="shared" si="7"/>
        <v>0</v>
      </c>
      <c r="I15" s="859">
        <f t="shared" si="7"/>
        <v>0</v>
      </c>
      <c r="J15" s="859">
        <f t="shared" si="7"/>
        <v>2</v>
      </c>
      <c r="K15" s="859">
        <f t="shared" si="7"/>
        <v>2</v>
      </c>
      <c r="L15" s="860">
        <f t="shared" si="7"/>
        <v>1</v>
      </c>
      <c r="M15" s="860">
        <f t="shared" si="7"/>
        <v>0</v>
      </c>
      <c r="N15" s="860">
        <f t="shared" si="7"/>
        <v>1</v>
      </c>
      <c r="O15" s="860">
        <f t="shared" si="7"/>
        <v>1</v>
      </c>
      <c r="P15" s="860">
        <f t="shared" si="7"/>
        <v>2</v>
      </c>
      <c r="Q15" s="860">
        <f t="shared" si="7"/>
        <v>3</v>
      </c>
    </row>
    <row r="16" spans="1:17" ht="36" customHeight="1" thickBot="1" x14ac:dyDescent="0.4">
      <c r="B16" s="133" t="s">
        <v>32</v>
      </c>
      <c r="C16" s="207"/>
      <c r="D16" s="208"/>
      <c r="E16" s="198"/>
      <c r="F16" s="452"/>
      <c r="G16" s="453"/>
      <c r="H16" s="446"/>
      <c r="I16" s="231"/>
      <c r="J16" s="854"/>
      <c r="K16" s="855"/>
      <c r="L16" s="232"/>
      <c r="M16" s="861"/>
      <c r="N16" s="446"/>
      <c r="O16" s="209"/>
      <c r="P16" s="210"/>
      <c r="Q16" s="211"/>
    </row>
    <row r="17" spans="2:17" ht="42" customHeight="1" x14ac:dyDescent="0.35">
      <c r="B17" s="178" t="s">
        <v>43</v>
      </c>
      <c r="C17" s="212">
        <v>0</v>
      </c>
      <c r="D17" s="213">
        <v>0</v>
      </c>
      <c r="E17" s="214">
        <v>0</v>
      </c>
      <c r="F17" s="454">
        <v>0</v>
      </c>
      <c r="G17" s="455">
        <v>0</v>
      </c>
      <c r="H17" s="456">
        <v>0</v>
      </c>
      <c r="I17" s="863">
        <v>0</v>
      </c>
      <c r="J17" s="864">
        <v>0</v>
      </c>
      <c r="K17" s="865">
        <v>0</v>
      </c>
      <c r="L17" s="863">
        <v>0</v>
      </c>
      <c r="M17" s="864">
        <v>0</v>
      </c>
      <c r="N17" s="865">
        <v>0</v>
      </c>
      <c r="O17" s="212">
        <v>0</v>
      </c>
      <c r="P17" s="213">
        <v>0</v>
      </c>
      <c r="Q17" s="215">
        <v>0</v>
      </c>
    </row>
    <row r="18" spans="2:17" ht="38.25" customHeight="1" thickBot="1" x14ac:dyDescent="0.4">
      <c r="B18" s="179" t="s">
        <v>44</v>
      </c>
      <c r="C18" s="216">
        <v>0</v>
      </c>
      <c r="D18" s="217">
        <v>0</v>
      </c>
      <c r="E18" s="218">
        <v>0</v>
      </c>
      <c r="F18" s="440">
        <v>0</v>
      </c>
      <c r="G18" s="441">
        <v>0</v>
      </c>
      <c r="H18" s="457">
        <v>0</v>
      </c>
      <c r="I18" s="440">
        <v>0</v>
      </c>
      <c r="J18" s="441">
        <v>0</v>
      </c>
      <c r="K18" s="866">
        <v>0</v>
      </c>
      <c r="L18" s="440">
        <v>0</v>
      </c>
      <c r="M18" s="441">
        <v>0</v>
      </c>
      <c r="N18" s="866">
        <v>0</v>
      </c>
      <c r="O18" s="216">
        <v>0</v>
      </c>
      <c r="P18" s="217">
        <v>0</v>
      </c>
      <c r="Q18" s="219">
        <v>0</v>
      </c>
    </row>
    <row r="19" spans="2:17" ht="30.75" customHeight="1" thickBot="1" x14ac:dyDescent="0.4">
      <c r="B19" s="5" t="s">
        <v>33</v>
      </c>
      <c r="C19" s="220">
        <v>0</v>
      </c>
      <c r="D19" s="220">
        <v>0</v>
      </c>
      <c r="E19" s="220">
        <v>0</v>
      </c>
      <c r="F19" s="458">
        <v>0</v>
      </c>
      <c r="G19" s="458">
        <v>0</v>
      </c>
      <c r="H19" s="458">
        <v>0</v>
      </c>
      <c r="I19" s="867">
        <v>0</v>
      </c>
      <c r="J19" s="867">
        <v>0</v>
      </c>
      <c r="K19" s="867">
        <v>0</v>
      </c>
      <c r="L19" s="867">
        <v>0</v>
      </c>
      <c r="M19" s="867">
        <v>0</v>
      </c>
      <c r="N19" s="867">
        <v>0</v>
      </c>
      <c r="O19" s="220">
        <v>0</v>
      </c>
      <c r="P19" s="220">
        <v>0</v>
      </c>
      <c r="Q19" s="221">
        <v>0</v>
      </c>
    </row>
    <row r="20" spans="2:17" ht="41.25" customHeight="1" thickBot="1" x14ac:dyDescent="0.4">
      <c r="B20" s="4" t="s">
        <v>34</v>
      </c>
      <c r="C20" s="222"/>
      <c r="D20" s="208"/>
      <c r="E20" s="223"/>
      <c r="F20" s="459"/>
      <c r="G20" s="453"/>
      <c r="H20" s="460"/>
      <c r="I20" s="868"/>
      <c r="J20" s="869"/>
      <c r="K20" s="870"/>
      <c r="L20" s="871"/>
      <c r="M20" s="869"/>
      <c r="N20" s="872"/>
      <c r="O20" s="224"/>
      <c r="P20" s="225"/>
      <c r="Q20" s="226"/>
    </row>
    <row r="21" spans="2:17" ht="34.5" customHeight="1" x14ac:dyDescent="0.35">
      <c r="B21" s="178" t="s">
        <v>43</v>
      </c>
      <c r="C21" s="212">
        <v>0</v>
      </c>
      <c r="D21" s="213">
        <v>0</v>
      </c>
      <c r="E21" s="214">
        <v>0</v>
      </c>
      <c r="F21" s="454">
        <v>0</v>
      </c>
      <c r="G21" s="455">
        <v>0</v>
      </c>
      <c r="H21" s="456">
        <v>0</v>
      </c>
      <c r="I21" s="863">
        <v>0</v>
      </c>
      <c r="J21" s="864">
        <v>0</v>
      </c>
      <c r="K21" s="873">
        <v>0</v>
      </c>
      <c r="L21" s="863">
        <v>0</v>
      </c>
      <c r="M21" s="864">
        <v>0</v>
      </c>
      <c r="N21" s="873">
        <v>0</v>
      </c>
      <c r="O21" s="212">
        <v>0</v>
      </c>
      <c r="P21" s="213">
        <v>0</v>
      </c>
      <c r="Q21" s="227">
        <v>0</v>
      </c>
    </row>
    <row r="22" spans="2:17" ht="34.5" customHeight="1" thickBot="1" x14ac:dyDescent="0.4">
      <c r="B22" s="179" t="s">
        <v>44</v>
      </c>
      <c r="C22" s="216">
        <v>0</v>
      </c>
      <c r="D22" s="217">
        <v>0</v>
      </c>
      <c r="E22" s="218">
        <v>0</v>
      </c>
      <c r="F22" s="440">
        <v>0</v>
      </c>
      <c r="G22" s="441">
        <v>0</v>
      </c>
      <c r="H22" s="457">
        <v>0</v>
      </c>
      <c r="I22" s="440">
        <v>0</v>
      </c>
      <c r="J22" s="441">
        <v>0</v>
      </c>
      <c r="K22" s="457">
        <v>0</v>
      </c>
      <c r="L22" s="440">
        <v>0</v>
      </c>
      <c r="M22" s="441">
        <v>0</v>
      </c>
      <c r="N22" s="457">
        <v>0</v>
      </c>
      <c r="O22" s="216">
        <v>0</v>
      </c>
      <c r="P22" s="217">
        <v>0</v>
      </c>
      <c r="Q22" s="219">
        <v>0</v>
      </c>
    </row>
    <row r="23" spans="2:17" ht="36.75" customHeight="1" thickBot="1" x14ac:dyDescent="0.4">
      <c r="B23" s="5" t="s">
        <v>14</v>
      </c>
      <c r="C23" s="220">
        <v>0</v>
      </c>
      <c r="D23" s="220">
        <v>0</v>
      </c>
      <c r="E23" s="220">
        <v>0</v>
      </c>
      <c r="F23" s="458">
        <v>0</v>
      </c>
      <c r="G23" s="458">
        <v>0</v>
      </c>
      <c r="H23" s="458">
        <v>0</v>
      </c>
      <c r="I23" s="867">
        <v>0</v>
      </c>
      <c r="J23" s="867">
        <v>0</v>
      </c>
      <c r="K23" s="867">
        <v>0</v>
      </c>
      <c r="L23" s="867">
        <v>0</v>
      </c>
      <c r="M23" s="867">
        <v>0</v>
      </c>
      <c r="N23" s="867">
        <v>0</v>
      </c>
      <c r="O23" s="220">
        <v>0</v>
      </c>
      <c r="P23" s="220">
        <v>0</v>
      </c>
      <c r="Q23" s="221">
        <v>0</v>
      </c>
    </row>
    <row r="24" spans="2:17" ht="28.5" customHeight="1" thickBot="1" x14ac:dyDescent="0.4">
      <c r="B24" s="134" t="s">
        <v>15</v>
      </c>
      <c r="C24" s="228">
        <f>C15</f>
        <v>0</v>
      </c>
      <c r="D24" s="228">
        <f t="shared" ref="D24:Q24" si="8">D15</f>
        <v>0</v>
      </c>
      <c r="E24" s="228">
        <f t="shared" si="8"/>
        <v>0</v>
      </c>
      <c r="F24" s="228">
        <f t="shared" si="8"/>
        <v>0</v>
      </c>
      <c r="G24" s="228">
        <f t="shared" si="8"/>
        <v>2</v>
      </c>
      <c r="H24" s="228">
        <f t="shared" si="8"/>
        <v>0</v>
      </c>
      <c r="I24" s="228">
        <f t="shared" si="8"/>
        <v>0</v>
      </c>
      <c r="J24" s="228">
        <f t="shared" si="8"/>
        <v>2</v>
      </c>
      <c r="K24" s="228">
        <f t="shared" si="8"/>
        <v>2</v>
      </c>
      <c r="L24" s="228">
        <f t="shared" si="8"/>
        <v>1</v>
      </c>
      <c r="M24" s="228">
        <f t="shared" si="8"/>
        <v>0</v>
      </c>
      <c r="N24" s="228">
        <f t="shared" si="8"/>
        <v>1</v>
      </c>
      <c r="O24" s="228">
        <f t="shared" si="8"/>
        <v>1</v>
      </c>
      <c r="P24" s="228">
        <f t="shared" si="8"/>
        <v>2</v>
      </c>
      <c r="Q24" s="228">
        <f t="shared" si="8"/>
        <v>3</v>
      </c>
    </row>
    <row r="25" spans="2:17" ht="24.75" customHeight="1" thickBot="1" x14ac:dyDescent="0.4">
      <c r="B25" s="134" t="s">
        <v>35</v>
      </c>
      <c r="C25" s="228">
        <f>C19</f>
        <v>0</v>
      </c>
      <c r="D25" s="228">
        <f>D19</f>
        <v>0</v>
      </c>
      <c r="E25" s="228">
        <f>E19</f>
        <v>0</v>
      </c>
      <c r="F25" s="443">
        <f t="shared" ref="F25:N25" si="9">F19</f>
        <v>0</v>
      </c>
      <c r="G25" s="443">
        <f t="shared" si="9"/>
        <v>0</v>
      </c>
      <c r="H25" s="443">
        <f t="shared" si="9"/>
        <v>0</v>
      </c>
      <c r="I25" s="850">
        <f t="shared" si="9"/>
        <v>0</v>
      </c>
      <c r="J25" s="850">
        <f t="shared" si="9"/>
        <v>0</v>
      </c>
      <c r="K25" s="850">
        <f t="shared" si="9"/>
        <v>0</v>
      </c>
      <c r="L25" s="850">
        <f t="shared" si="9"/>
        <v>0</v>
      </c>
      <c r="M25" s="850">
        <f t="shared" si="9"/>
        <v>0</v>
      </c>
      <c r="N25" s="850">
        <f t="shared" si="9"/>
        <v>0</v>
      </c>
      <c r="O25" s="228">
        <f t="shared" ref="O25:Q25" si="10">O19</f>
        <v>0</v>
      </c>
      <c r="P25" s="228">
        <f t="shared" si="10"/>
        <v>0</v>
      </c>
      <c r="Q25" s="229">
        <f t="shared" si="10"/>
        <v>0</v>
      </c>
    </row>
    <row r="26" spans="2:17" ht="27" customHeight="1" thickBot="1" x14ac:dyDescent="0.4">
      <c r="B26" s="134" t="s">
        <v>16</v>
      </c>
      <c r="C26" s="228">
        <f>C23</f>
        <v>0</v>
      </c>
      <c r="D26" s="228">
        <f>D23</f>
        <v>0</v>
      </c>
      <c r="E26" s="228">
        <f>E23</f>
        <v>0</v>
      </c>
      <c r="F26" s="443">
        <f t="shared" ref="F26:N26" si="11">F23</f>
        <v>0</v>
      </c>
      <c r="G26" s="443">
        <f t="shared" si="11"/>
        <v>0</v>
      </c>
      <c r="H26" s="443">
        <f t="shared" si="11"/>
        <v>0</v>
      </c>
      <c r="I26" s="850">
        <f t="shared" si="11"/>
        <v>0</v>
      </c>
      <c r="J26" s="850">
        <f t="shared" si="11"/>
        <v>0</v>
      </c>
      <c r="K26" s="850">
        <f t="shared" si="11"/>
        <v>0</v>
      </c>
      <c r="L26" s="850">
        <f t="shared" si="11"/>
        <v>0</v>
      </c>
      <c r="M26" s="850">
        <f t="shared" si="11"/>
        <v>0</v>
      </c>
      <c r="N26" s="850">
        <f t="shared" si="11"/>
        <v>0</v>
      </c>
      <c r="O26" s="228">
        <f t="shared" ref="O26:Q26" si="12">O23</f>
        <v>0</v>
      </c>
      <c r="P26" s="228">
        <f t="shared" si="12"/>
        <v>0</v>
      </c>
      <c r="Q26" s="229">
        <f t="shared" si="12"/>
        <v>0</v>
      </c>
    </row>
    <row r="27" spans="2:17" ht="33.75" customHeight="1" thickBot="1" x14ac:dyDescent="0.4">
      <c r="B27" s="136" t="s">
        <v>17</v>
      </c>
      <c r="C27" s="228">
        <f>C24+C25+C26</f>
        <v>0</v>
      </c>
      <c r="D27" s="228">
        <f>D24+D25+D26</f>
        <v>0</v>
      </c>
      <c r="E27" s="228">
        <f>E24+E25+E26</f>
        <v>0</v>
      </c>
      <c r="F27" s="443">
        <f t="shared" ref="F27" si="13">F24+F25+F26</f>
        <v>0</v>
      </c>
      <c r="G27" s="443">
        <v>0</v>
      </c>
      <c r="H27" s="443">
        <v>0</v>
      </c>
      <c r="I27" s="850">
        <f t="shared" ref="I27:N27" si="14">I24+I25+I26</f>
        <v>0</v>
      </c>
      <c r="J27" s="850">
        <f t="shared" si="14"/>
        <v>2</v>
      </c>
      <c r="K27" s="850">
        <f t="shared" si="14"/>
        <v>2</v>
      </c>
      <c r="L27" s="850">
        <f t="shared" si="14"/>
        <v>1</v>
      </c>
      <c r="M27" s="850">
        <f t="shared" si="14"/>
        <v>0</v>
      </c>
      <c r="N27" s="850">
        <f t="shared" si="14"/>
        <v>1</v>
      </c>
      <c r="O27" s="228">
        <f t="shared" ref="O27:Q27" si="15">O24+O25+O26</f>
        <v>1</v>
      </c>
      <c r="P27" s="228">
        <f t="shared" si="15"/>
        <v>2</v>
      </c>
      <c r="Q27" s="229">
        <f t="shared" si="15"/>
        <v>3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666"/>
      <c r="C29" s="1666"/>
      <c r="D29" s="1666"/>
      <c r="E29" s="1666"/>
      <c r="F29" s="1666"/>
      <c r="G29" s="1666"/>
      <c r="H29" s="1666"/>
      <c r="I29" s="1666"/>
      <c r="J29" s="1666"/>
      <c r="K29" s="1666"/>
      <c r="L29" s="1666"/>
      <c r="M29" s="1666"/>
      <c r="N29" s="1666"/>
      <c r="O29" s="1666"/>
      <c r="P29" s="1666"/>
      <c r="Q29" s="1666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Q13" sqref="Q13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674"/>
      <c r="B1" s="1674"/>
      <c r="C1" s="1674"/>
      <c r="D1" s="1674"/>
      <c r="E1" s="1674"/>
      <c r="F1" s="1674"/>
      <c r="G1" s="1674"/>
      <c r="H1" s="1674"/>
      <c r="I1" s="1674"/>
      <c r="J1" s="1674"/>
      <c r="K1" s="1674"/>
      <c r="L1" s="1674"/>
      <c r="M1" s="1674"/>
      <c r="N1" s="1674"/>
      <c r="O1" s="1674"/>
      <c r="P1" s="1674"/>
      <c r="Q1" s="1674"/>
      <c r="R1" s="1674"/>
      <c r="S1" s="1674"/>
      <c r="T1" s="1674"/>
    </row>
    <row r="2" spans="1:20" ht="20.25" customHeight="1" x14ac:dyDescent="0.35">
      <c r="A2" s="1674" t="s">
        <v>65</v>
      </c>
      <c r="B2" s="1674"/>
      <c r="C2" s="1674"/>
      <c r="D2" s="1674"/>
      <c r="E2" s="1674"/>
      <c r="F2" s="1674"/>
      <c r="G2" s="1674"/>
      <c r="H2" s="1674"/>
      <c r="I2" s="1674"/>
      <c r="J2" s="1674"/>
      <c r="K2" s="1674"/>
      <c r="L2" s="1674"/>
      <c r="M2" s="1674"/>
      <c r="N2" s="1674"/>
      <c r="O2" s="1674"/>
      <c r="P2" s="1674"/>
    </row>
    <row r="3" spans="1:20" ht="20.25" customHeight="1" x14ac:dyDescent="0.35">
      <c r="A3" s="1674" t="s">
        <v>66</v>
      </c>
      <c r="B3" s="1674"/>
      <c r="C3" s="1674"/>
      <c r="D3" s="1674"/>
      <c r="E3" s="1674"/>
      <c r="F3" s="1674"/>
      <c r="G3" s="1674"/>
      <c r="H3" s="1674"/>
      <c r="I3" s="1674"/>
      <c r="J3" s="1674"/>
      <c r="K3" s="1674"/>
      <c r="L3" s="1674"/>
      <c r="M3" s="1674"/>
      <c r="N3" s="1674"/>
      <c r="O3" s="1674"/>
      <c r="P3" s="1674"/>
    </row>
    <row r="4" spans="1:20" ht="24.75" customHeight="1" x14ac:dyDescent="0.35">
      <c r="A4" s="1674" t="s">
        <v>75</v>
      </c>
      <c r="B4" s="1674"/>
      <c r="C4" s="1674"/>
      <c r="D4" s="1674"/>
      <c r="E4" s="1674"/>
      <c r="F4" s="1674"/>
      <c r="G4" s="1674"/>
      <c r="H4" s="1674"/>
      <c r="I4" s="1674"/>
      <c r="J4" s="1674"/>
      <c r="K4" s="1674"/>
      <c r="L4" s="1674"/>
      <c r="M4" s="1674"/>
      <c r="N4" s="1674"/>
      <c r="O4" s="1674"/>
      <c r="P4" s="1674"/>
    </row>
    <row r="5" spans="1:20" ht="24.75" customHeight="1" x14ac:dyDescent="0.35">
      <c r="A5" s="1520" t="s">
        <v>131</v>
      </c>
      <c r="B5" s="1520"/>
      <c r="C5" s="1520"/>
      <c r="D5" s="1520"/>
      <c r="E5" s="1520"/>
      <c r="F5" s="1520"/>
      <c r="G5" s="1520"/>
      <c r="H5" s="1520"/>
      <c r="I5" s="1520"/>
      <c r="J5" s="1520"/>
      <c r="K5" s="1520"/>
      <c r="L5" s="1520"/>
      <c r="M5" s="1520"/>
      <c r="N5" s="1520"/>
      <c r="O5" s="1520"/>
      <c r="P5" s="1520"/>
    </row>
    <row r="6" spans="1:20" ht="33" customHeight="1" thickBot="1" x14ac:dyDescent="0.4">
      <c r="A6" s="8"/>
    </row>
    <row r="7" spans="1:20" ht="33" customHeight="1" thickBot="1" x14ac:dyDescent="0.4">
      <c r="A7" s="1684" t="s">
        <v>0</v>
      </c>
      <c r="B7" s="1675" t="s">
        <v>18</v>
      </c>
      <c r="C7" s="1676"/>
      <c r="D7" s="1677"/>
      <c r="E7" s="1675" t="s">
        <v>19</v>
      </c>
      <c r="F7" s="1676"/>
      <c r="G7" s="1677"/>
      <c r="H7" s="1675" t="s">
        <v>20</v>
      </c>
      <c r="I7" s="1676"/>
      <c r="J7" s="1677"/>
      <c r="K7" s="1678" t="s">
        <v>54</v>
      </c>
      <c r="L7" s="1679"/>
      <c r="M7" s="1680"/>
    </row>
    <row r="8" spans="1:20" ht="33" customHeight="1" thickBot="1" x14ac:dyDescent="0.4">
      <c r="A8" s="1685"/>
      <c r="B8" s="1687" t="s">
        <v>67</v>
      </c>
      <c r="C8" s="1688"/>
      <c r="D8" s="1689"/>
      <c r="E8" s="1687" t="s">
        <v>67</v>
      </c>
      <c r="F8" s="1688"/>
      <c r="G8" s="1689"/>
      <c r="H8" s="1687" t="s">
        <v>67</v>
      </c>
      <c r="I8" s="1688"/>
      <c r="J8" s="1689"/>
      <c r="K8" s="1681"/>
      <c r="L8" s="1682"/>
      <c r="M8" s="1683"/>
    </row>
    <row r="9" spans="1:20" ht="60.75" customHeight="1" thickBot="1" x14ac:dyDescent="0.4">
      <c r="A9" s="1686"/>
      <c r="B9" s="1748" t="s">
        <v>4</v>
      </c>
      <c r="C9" s="1748" t="s">
        <v>5</v>
      </c>
      <c r="D9" s="1749" t="s">
        <v>6</v>
      </c>
      <c r="E9" s="1748" t="s">
        <v>4</v>
      </c>
      <c r="F9" s="1748" t="s">
        <v>5</v>
      </c>
      <c r="G9" s="1749" t="s">
        <v>6</v>
      </c>
      <c r="H9" s="1748" t="s">
        <v>4</v>
      </c>
      <c r="I9" s="1748" t="s">
        <v>5</v>
      </c>
      <c r="J9" s="1749" t="s">
        <v>6</v>
      </c>
      <c r="K9" s="1748" t="s">
        <v>4</v>
      </c>
      <c r="L9" s="1748" t="s">
        <v>5</v>
      </c>
      <c r="M9" s="1301" t="s">
        <v>6</v>
      </c>
    </row>
    <row r="10" spans="1:20" ht="26.25" x14ac:dyDescent="0.35">
      <c r="A10" s="1305" t="s">
        <v>7</v>
      </c>
      <c r="B10" s="1306"/>
      <c r="C10" s="554"/>
      <c r="D10" s="555"/>
      <c r="E10" s="1306"/>
      <c r="F10" s="554"/>
      <c r="G10" s="555"/>
      <c r="H10" s="1306"/>
      <c r="I10" s="554"/>
      <c r="J10" s="555"/>
      <c r="K10" s="1307"/>
      <c r="L10" s="556"/>
      <c r="M10" s="557"/>
      <c r="N10" s="1731"/>
      <c r="O10" s="1731"/>
      <c r="P10" s="1731"/>
    </row>
    <row r="11" spans="1:20" ht="26.25" x14ac:dyDescent="0.35">
      <c r="A11" s="1308" t="s">
        <v>85</v>
      </c>
      <c r="B11" s="1302">
        <f>B15+B18</f>
        <v>5</v>
      </c>
      <c r="C11" s="1303">
        <f>C15+C18</f>
        <v>6</v>
      </c>
      <c r="D11" s="1304">
        <f>B11+C11</f>
        <v>11</v>
      </c>
      <c r="E11" s="1302">
        <f>E15+E18</f>
        <v>2</v>
      </c>
      <c r="F11" s="1303">
        <f>F15+F18</f>
        <v>4</v>
      </c>
      <c r="G11" s="1304">
        <f>G15+G18</f>
        <v>6</v>
      </c>
      <c r="H11" s="1302">
        <f>H15+H18</f>
        <v>5</v>
      </c>
      <c r="I11" s="1303">
        <f t="shared" ref="I11" si="0">I15+I18</f>
        <v>1</v>
      </c>
      <c r="J11" s="1304">
        <f>J15+J18</f>
        <v>6</v>
      </c>
      <c r="K11" s="1732">
        <f>SUM(B11+E11+H11)</f>
        <v>12</v>
      </c>
      <c r="L11" s="1732">
        <f>SUM(C11+F11+I11)</f>
        <v>11</v>
      </c>
      <c r="M11" s="1732">
        <f>SUM(D11+G11+J11)</f>
        <v>23</v>
      </c>
      <c r="N11" s="1731"/>
      <c r="O11" s="1731"/>
      <c r="P11" s="1731"/>
    </row>
    <row r="12" spans="1:20" ht="27" thickBot="1" x14ac:dyDescent="0.4">
      <c r="A12" s="1312" t="s">
        <v>8</v>
      </c>
      <c r="B12" s="1313">
        <f>B11</f>
        <v>5</v>
      </c>
      <c r="C12" s="1314">
        <f t="shared" ref="C12:L12" si="1">C11</f>
        <v>6</v>
      </c>
      <c r="D12" s="1315">
        <f t="shared" si="1"/>
        <v>11</v>
      </c>
      <c r="E12" s="1313">
        <f t="shared" si="1"/>
        <v>2</v>
      </c>
      <c r="F12" s="1314">
        <f t="shared" si="1"/>
        <v>4</v>
      </c>
      <c r="G12" s="1315">
        <f t="shared" si="1"/>
        <v>6</v>
      </c>
      <c r="H12" s="1313">
        <f>H11</f>
        <v>5</v>
      </c>
      <c r="I12" s="1314">
        <f t="shared" si="1"/>
        <v>1</v>
      </c>
      <c r="J12" s="1315">
        <f>J11</f>
        <v>6</v>
      </c>
      <c r="K12" s="1733">
        <f t="shared" si="1"/>
        <v>12</v>
      </c>
      <c r="L12" s="1733">
        <f t="shared" si="1"/>
        <v>11</v>
      </c>
      <c r="M12" s="1733">
        <f>M11</f>
        <v>23</v>
      </c>
      <c r="N12" s="1731"/>
      <c r="O12" s="1731"/>
      <c r="P12" s="1731"/>
    </row>
    <row r="13" spans="1:20" ht="26.25" x14ac:dyDescent="0.35">
      <c r="A13" s="560" t="s">
        <v>9</v>
      </c>
      <c r="B13" s="1316"/>
      <c r="C13" s="558"/>
      <c r="D13" s="559"/>
      <c r="E13" s="1316"/>
      <c r="F13" s="558"/>
      <c r="G13" s="559"/>
      <c r="H13" s="1316"/>
      <c r="I13" s="558"/>
      <c r="J13" s="1734"/>
      <c r="K13" s="1316"/>
      <c r="L13" s="558"/>
      <c r="M13" s="559"/>
      <c r="N13" s="1731"/>
      <c r="O13" s="1731"/>
      <c r="P13" s="1731"/>
    </row>
    <row r="14" spans="1:20" ht="26.25" x14ac:dyDescent="0.35">
      <c r="A14" s="1317" t="s">
        <v>10</v>
      </c>
      <c r="B14" s="1318"/>
      <c r="C14" s="1319"/>
      <c r="D14" s="1320"/>
      <c r="E14" s="1318"/>
      <c r="F14" s="1319"/>
      <c r="G14" s="1320"/>
      <c r="H14" s="1318"/>
      <c r="I14" s="1319"/>
      <c r="J14" s="1735"/>
      <c r="K14" s="1318"/>
      <c r="L14" s="1319"/>
      <c r="M14" s="1320"/>
      <c r="N14" s="1731"/>
      <c r="O14" s="1731"/>
      <c r="P14" s="1731"/>
    </row>
    <row r="15" spans="1:20" ht="26.25" x14ac:dyDescent="0.35">
      <c r="A15" s="1308" t="s">
        <v>85</v>
      </c>
      <c r="B15" s="1302">
        <v>5</v>
      </c>
      <c r="C15" s="1303">
        <v>6</v>
      </c>
      <c r="D15" s="1304">
        <f>B15+C15</f>
        <v>11</v>
      </c>
      <c r="E15" s="1302">
        <v>2</v>
      </c>
      <c r="F15" s="1303">
        <v>4</v>
      </c>
      <c r="G15" s="1304">
        <f>E15+F15</f>
        <v>6</v>
      </c>
      <c r="H15" s="1302">
        <v>5</v>
      </c>
      <c r="I15" s="1303">
        <v>1</v>
      </c>
      <c r="J15" s="1736">
        <f>H15+I15</f>
        <v>6</v>
      </c>
      <c r="K15" s="1327">
        <f>SUM(B15+E15+H15)</f>
        <v>12</v>
      </c>
      <c r="L15" s="1328">
        <f t="shared" ref="L15:M15" si="2">SUM(C15+F15+I15)</f>
        <v>11</v>
      </c>
      <c r="M15" s="1329">
        <f t="shared" si="2"/>
        <v>23</v>
      </c>
      <c r="N15" s="1731"/>
      <c r="O15" s="1731"/>
      <c r="P15" s="1731"/>
    </row>
    <row r="16" spans="1:20" ht="27" thickBot="1" x14ac:dyDescent="0.4">
      <c r="A16" s="1321" t="s">
        <v>12</v>
      </c>
      <c r="B16" s="1322">
        <f>B15</f>
        <v>5</v>
      </c>
      <c r="C16" s="1323">
        <f t="shared" ref="C16:M16" si="3">C15</f>
        <v>6</v>
      </c>
      <c r="D16" s="1324">
        <f t="shared" si="3"/>
        <v>11</v>
      </c>
      <c r="E16" s="1322">
        <f t="shared" si="3"/>
        <v>2</v>
      </c>
      <c r="F16" s="1323">
        <f t="shared" si="3"/>
        <v>4</v>
      </c>
      <c r="G16" s="1324">
        <f t="shared" si="3"/>
        <v>6</v>
      </c>
      <c r="H16" s="1322">
        <f t="shared" si="3"/>
        <v>5</v>
      </c>
      <c r="I16" s="1323">
        <f t="shared" si="3"/>
        <v>1</v>
      </c>
      <c r="J16" s="1737">
        <f t="shared" si="3"/>
        <v>6</v>
      </c>
      <c r="K16" s="1313">
        <f t="shared" si="3"/>
        <v>12</v>
      </c>
      <c r="L16" s="1314">
        <f t="shared" si="3"/>
        <v>11</v>
      </c>
      <c r="M16" s="1315">
        <f t="shared" si="3"/>
        <v>23</v>
      </c>
      <c r="N16" s="1731"/>
      <c r="O16" s="1731"/>
      <c r="P16" s="1731"/>
    </row>
    <row r="17" spans="1:16" ht="51" x14ac:dyDescent="0.35">
      <c r="A17" s="1738" t="s">
        <v>13</v>
      </c>
      <c r="B17" s="1316"/>
      <c r="C17" s="558"/>
      <c r="D17" s="559"/>
      <c r="E17" s="1316"/>
      <c r="F17" s="558"/>
      <c r="G17" s="559"/>
      <c r="H17" s="1316"/>
      <c r="I17" s="558"/>
      <c r="J17" s="559"/>
      <c r="K17" s="1739"/>
      <c r="L17" s="1740"/>
      <c r="M17" s="1741"/>
      <c r="N17" s="1731"/>
      <c r="O17" s="1731"/>
      <c r="P17" s="1731"/>
    </row>
    <row r="18" spans="1:16" ht="26.25" x14ac:dyDescent="0.35">
      <c r="A18" s="1308" t="s">
        <v>85</v>
      </c>
      <c r="B18" s="1302">
        <v>0</v>
      </c>
      <c r="C18" s="1303">
        <v>0</v>
      </c>
      <c r="D18" s="1304">
        <f>SUM(B18:C18)</f>
        <v>0</v>
      </c>
      <c r="E18" s="1302">
        <v>0</v>
      </c>
      <c r="F18" s="1303">
        <v>0</v>
      </c>
      <c r="G18" s="1304">
        <f>SUM(E18:F18)</f>
        <v>0</v>
      </c>
      <c r="H18" s="1302">
        <v>0</v>
      </c>
      <c r="I18" s="1303">
        <v>0</v>
      </c>
      <c r="J18" s="1304">
        <f>H18+I18</f>
        <v>0</v>
      </c>
      <c r="K18" s="1309">
        <f>B18+E18+H18</f>
        <v>0</v>
      </c>
      <c r="L18" s="1310">
        <f>C18+F18+I18</f>
        <v>0</v>
      </c>
      <c r="M18" s="1311">
        <f>D18+G18+J18</f>
        <v>0</v>
      </c>
      <c r="N18" s="1731"/>
      <c r="O18" s="1731"/>
      <c r="P18" s="1731"/>
    </row>
    <row r="19" spans="1:16" ht="27" thickBot="1" x14ac:dyDescent="0.4">
      <c r="A19" s="1321" t="s">
        <v>14</v>
      </c>
      <c r="B19" s="1322">
        <f>B18</f>
        <v>0</v>
      </c>
      <c r="C19" s="1323">
        <f t="shared" ref="C19:M19" si="4">C18</f>
        <v>0</v>
      </c>
      <c r="D19" s="1324">
        <f t="shared" si="4"/>
        <v>0</v>
      </c>
      <c r="E19" s="1322">
        <f t="shared" si="4"/>
        <v>0</v>
      </c>
      <c r="F19" s="1323">
        <f t="shared" si="4"/>
        <v>0</v>
      </c>
      <c r="G19" s="1324">
        <f t="shared" si="4"/>
        <v>0</v>
      </c>
      <c r="H19" s="1322">
        <f t="shared" si="4"/>
        <v>0</v>
      </c>
      <c r="I19" s="1323">
        <f t="shared" si="4"/>
        <v>0</v>
      </c>
      <c r="J19" s="1324">
        <f t="shared" si="4"/>
        <v>0</v>
      </c>
      <c r="K19" s="1742">
        <f t="shared" si="4"/>
        <v>0</v>
      </c>
      <c r="L19" s="1743">
        <f t="shared" si="4"/>
        <v>0</v>
      </c>
      <c r="M19" s="1744">
        <f t="shared" si="4"/>
        <v>0</v>
      </c>
      <c r="N19" s="1731"/>
      <c r="O19" s="1731"/>
      <c r="P19" s="1731"/>
    </row>
    <row r="20" spans="1:16" ht="26.25" x14ac:dyDescent="0.35">
      <c r="A20" s="560" t="s">
        <v>15</v>
      </c>
      <c r="B20" s="1745">
        <f>B16</f>
        <v>5</v>
      </c>
      <c r="C20" s="1732">
        <f t="shared" ref="C20:M20" si="5">C16</f>
        <v>6</v>
      </c>
      <c r="D20" s="1746">
        <f t="shared" si="5"/>
        <v>11</v>
      </c>
      <c r="E20" s="1745">
        <f t="shared" si="5"/>
        <v>2</v>
      </c>
      <c r="F20" s="1732">
        <f t="shared" si="5"/>
        <v>4</v>
      </c>
      <c r="G20" s="1746">
        <f t="shared" si="5"/>
        <v>6</v>
      </c>
      <c r="H20" s="1745">
        <f t="shared" si="5"/>
        <v>5</v>
      </c>
      <c r="I20" s="1732">
        <f t="shared" si="5"/>
        <v>1</v>
      </c>
      <c r="J20" s="1746">
        <f t="shared" si="5"/>
        <v>6</v>
      </c>
      <c r="K20" s="1745">
        <f t="shared" si="5"/>
        <v>12</v>
      </c>
      <c r="L20" s="1732">
        <f t="shared" si="5"/>
        <v>11</v>
      </c>
      <c r="M20" s="1746">
        <f t="shared" si="5"/>
        <v>23</v>
      </c>
      <c r="N20" s="1731"/>
      <c r="O20" s="1731"/>
      <c r="P20" s="1731"/>
    </row>
    <row r="21" spans="1:16" ht="26.25" x14ac:dyDescent="0.35">
      <c r="A21" s="1326" t="s">
        <v>16</v>
      </c>
      <c r="B21" s="1327">
        <f>B19</f>
        <v>0</v>
      </c>
      <c r="C21" s="1328">
        <f t="shared" ref="C21:M21" si="6">C19</f>
        <v>0</v>
      </c>
      <c r="D21" s="1329">
        <f t="shared" si="6"/>
        <v>0</v>
      </c>
      <c r="E21" s="1327">
        <f t="shared" si="6"/>
        <v>0</v>
      </c>
      <c r="F21" s="1328">
        <f t="shared" si="6"/>
        <v>0</v>
      </c>
      <c r="G21" s="1329">
        <f t="shared" si="6"/>
        <v>0</v>
      </c>
      <c r="H21" s="1327">
        <f t="shared" si="6"/>
        <v>0</v>
      </c>
      <c r="I21" s="1328">
        <f t="shared" si="6"/>
        <v>0</v>
      </c>
      <c r="J21" s="1329">
        <f t="shared" si="6"/>
        <v>0</v>
      </c>
      <c r="K21" s="1327">
        <f t="shared" si="6"/>
        <v>0</v>
      </c>
      <c r="L21" s="1328">
        <f t="shared" si="6"/>
        <v>0</v>
      </c>
      <c r="M21" s="1329">
        <f t="shared" si="6"/>
        <v>0</v>
      </c>
      <c r="N21" s="1731"/>
      <c r="O21" s="1731"/>
      <c r="P21" s="1731"/>
    </row>
    <row r="22" spans="1:16" ht="27" thickBot="1" x14ac:dyDescent="0.4">
      <c r="A22" s="1312" t="s">
        <v>17</v>
      </c>
      <c r="B22" s="1330">
        <f>SUM(B20:B21)</f>
        <v>5</v>
      </c>
      <c r="C22" s="1331">
        <f t="shared" ref="C22:M22" si="7">SUM(C20:C21)</f>
        <v>6</v>
      </c>
      <c r="D22" s="1332">
        <f t="shared" si="7"/>
        <v>11</v>
      </c>
      <c r="E22" s="1330">
        <f t="shared" si="7"/>
        <v>2</v>
      </c>
      <c r="F22" s="1331">
        <f t="shared" si="7"/>
        <v>4</v>
      </c>
      <c r="G22" s="1332">
        <f t="shared" si="7"/>
        <v>6</v>
      </c>
      <c r="H22" s="1330">
        <f t="shared" si="7"/>
        <v>5</v>
      </c>
      <c r="I22" s="1331">
        <f t="shared" si="7"/>
        <v>1</v>
      </c>
      <c r="J22" s="1332">
        <f t="shared" si="7"/>
        <v>6</v>
      </c>
      <c r="K22" s="1330">
        <f t="shared" si="7"/>
        <v>12</v>
      </c>
      <c r="L22" s="1331">
        <f t="shared" si="7"/>
        <v>11</v>
      </c>
      <c r="M22" s="1332">
        <f t="shared" si="7"/>
        <v>23</v>
      </c>
      <c r="N22" s="1731"/>
      <c r="O22" s="1731"/>
      <c r="P22" s="1731"/>
    </row>
    <row r="23" spans="1:16" ht="66" customHeight="1" x14ac:dyDescent="0.35">
      <c r="A23" s="1747"/>
      <c r="B23" s="1747"/>
      <c r="C23" s="1747"/>
      <c r="D23" s="1747"/>
      <c r="E23" s="1747"/>
      <c r="F23" s="1747"/>
      <c r="G23" s="1747"/>
      <c r="H23" s="1747"/>
      <c r="I23" s="1747"/>
      <c r="J23" s="1747"/>
      <c r="K23" s="1747"/>
      <c r="L23" s="1747"/>
      <c r="M23" s="1747"/>
      <c r="N23" s="1747"/>
      <c r="O23" s="1747"/>
      <c r="P23" s="1747"/>
    </row>
    <row r="24" spans="1:16" ht="42" customHeight="1" x14ac:dyDescent="0.35">
      <c r="A24" s="1519"/>
      <c r="B24" s="1519"/>
      <c r="C24" s="1519"/>
      <c r="D24" s="1519"/>
      <c r="E24" s="1519"/>
      <c r="F24" s="1519"/>
      <c r="G24" s="1519"/>
      <c r="H24" s="1519"/>
      <c r="I24" s="1519"/>
      <c r="J24" s="1519"/>
      <c r="K24" s="1519"/>
      <c r="L24" s="1519"/>
      <c r="M24" s="1519"/>
      <c r="N24" s="1519"/>
      <c r="O24" s="1519"/>
      <c r="P24" s="1519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0" zoomScaleNormal="50" workbookViewId="0">
      <selection activeCell="A24" sqref="A24:P24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674"/>
      <c r="B1" s="1674"/>
      <c r="C1" s="1674"/>
      <c r="D1" s="1674"/>
      <c r="E1" s="1674"/>
      <c r="F1" s="1674"/>
      <c r="G1" s="1674"/>
      <c r="H1" s="1674"/>
      <c r="I1" s="1674"/>
      <c r="J1" s="1674"/>
      <c r="K1" s="1674"/>
      <c r="L1" s="1674"/>
      <c r="M1" s="1674"/>
      <c r="N1" s="1674"/>
      <c r="O1" s="1674"/>
      <c r="P1" s="1674"/>
      <c r="Q1" s="1674"/>
      <c r="R1" s="1674"/>
      <c r="S1" s="1674"/>
      <c r="T1" s="1674"/>
    </row>
    <row r="2" spans="1:20" ht="32.25" customHeight="1" x14ac:dyDescent="0.35">
      <c r="A2" s="1674" t="s">
        <v>65</v>
      </c>
      <c r="B2" s="1674"/>
      <c r="C2" s="1674"/>
      <c r="D2" s="1674"/>
      <c r="E2" s="1674"/>
      <c r="F2" s="1674"/>
      <c r="G2" s="1674"/>
      <c r="H2" s="1674"/>
      <c r="I2" s="1674"/>
      <c r="J2" s="1674"/>
      <c r="K2" s="1674"/>
      <c r="L2" s="1674"/>
      <c r="M2" s="1674"/>
      <c r="N2" s="1674"/>
      <c r="O2" s="1674"/>
      <c r="P2" s="1674"/>
    </row>
    <row r="3" spans="1:20" ht="20.25" customHeight="1" x14ac:dyDescent="0.35">
      <c r="A3" s="1674" t="s">
        <v>66</v>
      </c>
      <c r="B3" s="1674"/>
      <c r="C3" s="1674"/>
      <c r="D3" s="1674"/>
      <c r="E3" s="1674"/>
      <c r="F3" s="1674"/>
      <c r="G3" s="1674"/>
      <c r="H3" s="1674"/>
      <c r="I3" s="1674"/>
      <c r="J3" s="1674"/>
      <c r="K3" s="1674"/>
      <c r="L3" s="1674"/>
      <c r="M3" s="1674"/>
      <c r="N3" s="1674"/>
      <c r="O3" s="1674"/>
      <c r="P3" s="1674"/>
    </row>
    <row r="4" spans="1:20" ht="24.75" customHeight="1" x14ac:dyDescent="0.35">
      <c r="A4" s="1674" t="s">
        <v>75</v>
      </c>
      <c r="B4" s="1674"/>
      <c r="C4" s="1674"/>
      <c r="D4" s="1674"/>
      <c r="E4" s="1674"/>
      <c r="F4" s="1674"/>
      <c r="G4" s="1674"/>
      <c r="H4" s="1674"/>
      <c r="I4" s="1674"/>
      <c r="J4" s="1674"/>
      <c r="K4" s="1674"/>
      <c r="L4" s="1674"/>
      <c r="M4" s="1674"/>
      <c r="N4" s="1674"/>
      <c r="O4" s="1674"/>
      <c r="P4" s="1674"/>
    </row>
    <row r="5" spans="1:20" ht="24.75" customHeight="1" x14ac:dyDescent="0.35">
      <c r="A5" s="1520" t="s">
        <v>132</v>
      </c>
      <c r="B5" s="1520"/>
      <c r="C5" s="1520"/>
      <c r="D5" s="1520"/>
      <c r="E5" s="1520"/>
      <c r="F5" s="1520"/>
      <c r="G5" s="1520"/>
      <c r="H5" s="1520"/>
      <c r="I5" s="1520"/>
      <c r="J5" s="1520"/>
      <c r="K5" s="1520"/>
      <c r="L5" s="1520"/>
      <c r="M5" s="1520"/>
      <c r="N5" s="1520"/>
      <c r="O5" s="1520"/>
      <c r="P5" s="1520"/>
    </row>
    <row r="6" spans="1:20" ht="33" customHeight="1" thickBot="1" x14ac:dyDescent="0.4">
      <c r="A6" s="8"/>
    </row>
    <row r="7" spans="1:20" ht="33" customHeight="1" thickBot="1" x14ac:dyDescent="0.4">
      <c r="A7" s="1684" t="s">
        <v>0</v>
      </c>
      <c r="B7" s="1675" t="s">
        <v>18</v>
      </c>
      <c r="C7" s="1676"/>
      <c r="D7" s="1677"/>
      <c r="E7" s="1675" t="s">
        <v>19</v>
      </c>
      <c r="F7" s="1676"/>
      <c r="G7" s="1677"/>
      <c r="H7" s="1675" t="s">
        <v>20</v>
      </c>
      <c r="I7" s="1676"/>
      <c r="J7" s="1677"/>
      <c r="K7" s="1675" t="s">
        <v>21</v>
      </c>
      <c r="L7" s="1676"/>
      <c r="M7" s="1677"/>
      <c r="N7" s="1678" t="s">
        <v>54</v>
      </c>
      <c r="O7" s="1679"/>
      <c r="P7" s="1680"/>
    </row>
    <row r="8" spans="1:20" ht="33" customHeight="1" thickBot="1" x14ac:dyDescent="0.4">
      <c r="A8" s="1685"/>
      <c r="B8" s="1687" t="s">
        <v>67</v>
      </c>
      <c r="C8" s="1688"/>
      <c r="D8" s="1689"/>
      <c r="E8" s="1687" t="s">
        <v>67</v>
      </c>
      <c r="F8" s="1688"/>
      <c r="G8" s="1689"/>
      <c r="H8" s="1687" t="s">
        <v>67</v>
      </c>
      <c r="I8" s="1688"/>
      <c r="J8" s="1689"/>
      <c r="K8" s="1687" t="s">
        <v>67</v>
      </c>
      <c r="L8" s="1688"/>
      <c r="M8" s="1689"/>
      <c r="N8" s="1681"/>
      <c r="O8" s="1682"/>
      <c r="P8" s="1683"/>
    </row>
    <row r="9" spans="1:20" ht="99.75" customHeight="1" thickBot="1" x14ac:dyDescent="0.4">
      <c r="A9" s="1686"/>
      <c r="B9" s="1299" t="s">
        <v>4</v>
      </c>
      <c r="C9" s="1300" t="s">
        <v>5</v>
      </c>
      <c r="D9" s="1301" t="s">
        <v>6</v>
      </c>
      <c r="E9" s="1299" t="s">
        <v>4</v>
      </c>
      <c r="F9" s="1300" t="s">
        <v>5</v>
      </c>
      <c r="G9" s="1301" t="s">
        <v>6</v>
      </c>
      <c r="H9" s="1299" t="s">
        <v>4</v>
      </c>
      <c r="I9" s="1300" t="s">
        <v>5</v>
      </c>
      <c r="J9" s="1301" t="s">
        <v>6</v>
      </c>
      <c r="K9" s="1299" t="s">
        <v>4</v>
      </c>
      <c r="L9" s="1300" t="s">
        <v>5</v>
      </c>
      <c r="M9" s="1301" t="s">
        <v>6</v>
      </c>
      <c r="N9" s="1299" t="s">
        <v>4</v>
      </c>
      <c r="O9" s="1300" t="s">
        <v>5</v>
      </c>
      <c r="P9" s="1301" t="s">
        <v>6</v>
      </c>
    </row>
    <row r="10" spans="1:20" ht="26.25" x14ac:dyDescent="0.35">
      <c r="A10" s="1305" t="s">
        <v>7</v>
      </c>
      <c r="B10" s="1306"/>
      <c r="C10" s="554"/>
      <c r="D10" s="555"/>
      <c r="E10" s="1306"/>
      <c r="F10" s="554"/>
      <c r="G10" s="555"/>
      <c r="H10" s="1306"/>
      <c r="I10" s="554"/>
      <c r="J10" s="555"/>
      <c r="K10" s="1306"/>
      <c r="L10" s="554"/>
      <c r="M10" s="555"/>
      <c r="N10" s="1307"/>
      <c r="O10" s="556"/>
      <c r="P10" s="557"/>
    </row>
    <row r="11" spans="1:20" ht="26.25" x14ac:dyDescent="0.35">
      <c r="A11" s="1308" t="s">
        <v>85</v>
      </c>
      <c r="B11" s="1302">
        <f>B15+B18</f>
        <v>0</v>
      </c>
      <c r="C11" s="1303">
        <f t="shared" ref="C11:M11" si="0">C15+C18</f>
        <v>3</v>
      </c>
      <c r="D11" s="1304">
        <f t="shared" si="0"/>
        <v>3</v>
      </c>
      <c r="E11" s="1302">
        <f t="shared" si="0"/>
        <v>0</v>
      </c>
      <c r="F11" s="1303">
        <f t="shared" si="0"/>
        <v>4</v>
      </c>
      <c r="G11" s="1304">
        <f t="shared" si="0"/>
        <v>4</v>
      </c>
      <c r="H11" s="1302">
        <f t="shared" si="0"/>
        <v>0</v>
      </c>
      <c r="I11" s="1303">
        <f t="shared" si="0"/>
        <v>1</v>
      </c>
      <c r="J11" s="1304">
        <f t="shared" si="0"/>
        <v>1</v>
      </c>
      <c r="K11" s="1302">
        <f t="shared" si="0"/>
        <v>0</v>
      </c>
      <c r="L11" s="1303">
        <f t="shared" si="0"/>
        <v>3</v>
      </c>
      <c r="M11" s="1304">
        <f t="shared" si="0"/>
        <v>3</v>
      </c>
      <c r="N11" s="1309">
        <f>SUM(B11+E11+H11+K11)</f>
        <v>0</v>
      </c>
      <c r="O11" s="1310">
        <f>SUM(C11+F11+I11+L11)</f>
        <v>11</v>
      </c>
      <c r="P11" s="1311">
        <f>SUM(N11:O11)</f>
        <v>11</v>
      </c>
    </row>
    <row r="12" spans="1:20" ht="27" thickBot="1" x14ac:dyDescent="0.4">
      <c r="A12" s="1312" t="s">
        <v>8</v>
      </c>
      <c r="B12" s="1313">
        <f>B11</f>
        <v>0</v>
      </c>
      <c r="C12" s="1314">
        <f t="shared" ref="C12:M12" si="1">C11</f>
        <v>3</v>
      </c>
      <c r="D12" s="1315">
        <f t="shared" si="1"/>
        <v>3</v>
      </c>
      <c r="E12" s="1313">
        <f t="shared" si="1"/>
        <v>0</v>
      </c>
      <c r="F12" s="1314">
        <f t="shared" si="1"/>
        <v>4</v>
      </c>
      <c r="G12" s="1315">
        <f t="shared" si="1"/>
        <v>4</v>
      </c>
      <c r="H12" s="1313">
        <f t="shared" si="1"/>
        <v>0</v>
      </c>
      <c r="I12" s="1314">
        <f t="shared" si="1"/>
        <v>1</v>
      </c>
      <c r="J12" s="1315">
        <f t="shared" si="1"/>
        <v>1</v>
      </c>
      <c r="K12" s="1313">
        <f t="shared" si="1"/>
        <v>0</v>
      </c>
      <c r="L12" s="1314">
        <f t="shared" si="1"/>
        <v>3</v>
      </c>
      <c r="M12" s="1315">
        <f t="shared" si="1"/>
        <v>3</v>
      </c>
      <c r="N12" s="1313">
        <f>N11</f>
        <v>0</v>
      </c>
      <c r="O12" s="1314">
        <f t="shared" ref="O12:P12" si="2">O11</f>
        <v>11</v>
      </c>
      <c r="P12" s="1315">
        <f t="shared" si="2"/>
        <v>11</v>
      </c>
    </row>
    <row r="13" spans="1:20" ht="26.25" x14ac:dyDescent="0.35">
      <c r="A13" s="560" t="s">
        <v>9</v>
      </c>
      <c r="B13" s="1316"/>
      <c r="C13" s="558"/>
      <c r="D13" s="559"/>
      <c r="E13" s="1316"/>
      <c r="F13" s="558"/>
      <c r="G13" s="559"/>
      <c r="H13" s="1316"/>
      <c r="I13" s="558"/>
      <c r="J13" s="559"/>
      <c r="K13" s="1316"/>
      <c r="L13" s="558"/>
      <c r="M13" s="559"/>
      <c r="N13" s="1316"/>
      <c r="O13" s="558"/>
      <c r="P13" s="559"/>
    </row>
    <row r="14" spans="1:20" ht="26.25" x14ac:dyDescent="0.35">
      <c r="A14" s="1317" t="s">
        <v>10</v>
      </c>
      <c r="B14" s="1318"/>
      <c r="C14" s="1319"/>
      <c r="D14" s="1320"/>
      <c r="E14" s="1318"/>
      <c r="F14" s="1319"/>
      <c r="G14" s="1320"/>
      <c r="H14" s="1318"/>
      <c r="I14" s="1319"/>
      <c r="J14" s="1320"/>
      <c r="K14" s="1318"/>
      <c r="L14" s="1319"/>
      <c r="M14" s="1320"/>
      <c r="N14" s="1318"/>
      <c r="O14" s="1319"/>
      <c r="P14" s="1320"/>
    </row>
    <row r="15" spans="1:20" ht="26.25" x14ac:dyDescent="0.35">
      <c r="A15" s="1308" t="s">
        <v>85</v>
      </c>
      <c r="B15" s="1302">
        <v>0</v>
      </c>
      <c r="C15" s="1303">
        <v>3</v>
      </c>
      <c r="D15" s="1304">
        <f>B15+C15</f>
        <v>3</v>
      </c>
      <c r="E15" s="1302">
        <v>0</v>
      </c>
      <c r="F15" s="1303">
        <v>4</v>
      </c>
      <c r="G15" s="1304">
        <f>E15+F15</f>
        <v>4</v>
      </c>
      <c r="H15" s="1302">
        <v>0</v>
      </c>
      <c r="I15" s="1303">
        <v>1</v>
      </c>
      <c r="J15" s="1304">
        <f>H15+I15</f>
        <v>1</v>
      </c>
      <c r="K15" s="1302">
        <v>0</v>
      </c>
      <c r="L15" s="1303">
        <v>3</v>
      </c>
      <c r="M15" s="1304">
        <f>K15+L15</f>
        <v>3</v>
      </c>
      <c r="N15" s="1309">
        <f t="shared" ref="N15:O15" si="3">SUM(B15+E15+H15+K15)</f>
        <v>0</v>
      </c>
      <c r="O15" s="1310">
        <f t="shared" si="3"/>
        <v>11</v>
      </c>
      <c r="P15" s="1311">
        <f t="shared" ref="P15" si="4">SUM(N15:O15)</f>
        <v>11</v>
      </c>
    </row>
    <row r="16" spans="1:20" ht="27" thickBot="1" x14ac:dyDescent="0.4">
      <c r="A16" s="1321" t="s">
        <v>12</v>
      </c>
      <c r="B16" s="1322">
        <f>B15</f>
        <v>0</v>
      </c>
      <c r="C16" s="1323">
        <f t="shared" ref="C16:M16" si="5">C15</f>
        <v>3</v>
      </c>
      <c r="D16" s="1324">
        <f t="shared" si="5"/>
        <v>3</v>
      </c>
      <c r="E16" s="1322">
        <f t="shared" si="5"/>
        <v>0</v>
      </c>
      <c r="F16" s="1323">
        <f t="shared" si="5"/>
        <v>4</v>
      </c>
      <c r="G16" s="1324">
        <f t="shared" si="5"/>
        <v>4</v>
      </c>
      <c r="H16" s="1322">
        <f t="shared" si="5"/>
        <v>0</v>
      </c>
      <c r="I16" s="1323">
        <f t="shared" si="5"/>
        <v>1</v>
      </c>
      <c r="J16" s="1324">
        <f t="shared" si="5"/>
        <v>1</v>
      </c>
      <c r="K16" s="1322">
        <f t="shared" si="5"/>
        <v>0</v>
      </c>
      <c r="L16" s="1323">
        <f t="shared" si="5"/>
        <v>3</v>
      </c>
      <c r="M16" s="1324">
        <f t="shared" si="5"/>
        <v>3</v>
      </c>
      <c r="N16" s="1322">
        <f>N15</f>
        <v>0</v>
      </c>
      <c r="O16" s="1323">
        <f>O15</f>
        <v>11</v>
      </c>
      <c r="P16" s="1324">
        <f>P15</f>
        <v>11</v>
      </c>
    </row>
    <row r="17" spans="1:16" ht="26.25" x14ac:dyDescent="0.35">
      <c r="A17" s="561" t="s">
        <v>13</v>
      </c>
      <c r="B17" s="1316"/>
      <c r="C17" s="558"/>
      <c r="D17" s="559"/>
      <c r="E17" s="1316"/>
      <c r="F17" s="558"/>
      <c r="G17" s="559"/>
      <c r="H17" s="1316"/>
      <c r="I17" s="558"/>
      <c r="J17" s="559"/>
      <c r="K17" s="1316"/>
      <c r="L17" s="558"/>
      <c r="M17" s="559"/>
      <c r="N17" s="1325"/>
      <c r="O17" s="562"/>
      <c r="P17" s="563"/>
    </row>
    <row r="18" spans="1:16" ht="26.25" x14ac:dyDescent="0.35">
      <c r="A18" s="1308" t="s">
        <v>85</v>
      </c>
      <c r="B18" s="1302">
        <v>0</v>
      </c>
      <c r="C18" s="1303">
        <v>0</v>
      </c>
      <c r="D18" s="1304">
        <f>B18+C18</f>
        <v>0</v>
      </c>
      <c r="E18" s="1302">
        <v>0</v>
      </c>
      <c r="F18" s="1303">
        <v>0</v>
      </c>
      <c r="G18" s="1304">
        <f>E18+F18</f>
        <v>0</v>
      </c>
      <c r="H18" s="1302">
        <v>0</v>
      </c>
      <c r="I18" s="1303">
        <v>0</v>
      </c>
      <c r="J18" s="1304">
        <f>H18+I18</f>
        <v>0</v>
      </c>
      <c r="K18" s="1302">
        <v>0</v>
      </c>
      <c r="L18" s="1303">
        <v>0</v>
      </c>
      <c r="M18" s="1304">
        <f>K18+L18</f>
        <v>0</v>
      </c>
      <c r="N18" s="1309">
        <f>B18+E18+H18+K18</f>
        <v>0</v>
      </c>
      <c r="O18" s="1310">
        <f>C18+F18+I18+L18</f>
        <v>0</v>
      </c>
      <c r="P18" s="1311">
        <f>SUM(D18+G18+J18+M18)</f>
        <v>0</v>
      </c>
    </row>
    <row r="19" spans="1:16" ht="27" thickBot="1" x14ac:dyDescent="0.4">
      <c r="A19" s="1321" t="s">
        <v>14</v>
      </c>
      <c r="B19" s="1322">
        <f>B18</f>
        <v>0</v>
      </c>
      <c r="C19" s="1323">
        <f t="shared" ref="C19:P19" si="6">C18</f>
        <v>0</v>
      </c>
      <c r="D19" s="1324">
        <f t="shared" si="6"/>
        <v>0</v>
      </c>
      <c r="E19" s="1322">
        <f t="shared" si="6"/>
        <v>0</v>
      </c>
      <c r="F19" s="1323">
        <f t="shared" si="6"/>
        <v>0</v>
      </c>
      <c r="G19" s="1324">
        <f t="shared" si="6"/>
        <v>0</v>
      </c>
      <c r="H19" s="1322">
        <f t="shared" si="6"/>
        <v>0</v>
      </c>
      <c r="I19" s="1323">
        <f t="shared" si="6"/>
        <v>0</v>
      </c>
      <c r="J19" s="1324">
        <f t="shared" si="6"/>
        <v>0</v>
      </c>
      <c r="K19" s="1322">
        <f t="shared" si="6"/>
        <v>0</v>
      </c>
      <c r="L19" s="1323">
        <f t="shared" si="6"/>
        <v>0</v>
      </c>
      <c r="M19" s="1324">
        <f t="shared" si="6"/>
        <v>0</v>
      </c>
      <c r="N19" s="1322">
        <f t="shared" si="6"/>
        <v>0</v>
      </c>
      <c r="O19" s="1323">
        <f t="shared" si="6"/>
        <v>0</v>
      </c>
      <c r="P19" s="1324">
        <f t="shared" si="6"/>
        <v>0</v>
      </c>
    </row>
    <row r="20" spans="1:16" ht="26.25" x14ac:dyDescent="0.35">
      <c r="A20" s="560" t="s">
        <v>15</v>
      </c>
      <c r="B20" s="1316">
        <f>B16</f>
        <v>0</v>
      </c>
      <c r="C20" s="558">
        <f t="shared" ref="C20:P20" si="7">C16</f>
        <v>3</v>
      </c>
      <c r="D20" s="559">
        <f t="shared" si="7"/>
        <v>3</v>
      </c>
      <c r="E20" s="1316">
        <f t="shared" si="7"/>
        <v>0</v>
      </c>
      <c r="F20" s="558">
        <f t="shared" si="7"/>
        <v>4</v>
      </c>
      <c r="G20" s="559">
        <f t="shared" si="7"/>
        <v>4</v>
      </c>
      <c r="H20" s="1316">
        <f t="shared" si="7"/>
        <v>0</v>
      </c>
      <c r="I20" s="558">
        <f t="shared" si="7"/>
        <v>1</v>
      </c>
      <c r="J20" s="559">
        <f t="shared" si="7"/>
        <v>1</v>
      </c>
      <c r="K20" s="1316">
        <f t="shared" si="7"/>
        <v>0</v>
      </c>
      <c r="L20" s="558">
        <f t="shared" si="7"/>
        <v>3</v>
      </c>
      <c r="M20" s="559">
        <f t="shared" si="7"/>
        <v>3</v>
      </c>
      <c r="N20" s="1316">
        <f t="shared" si="7"/>
        <v>0</v>
      </c>
      <c r="O20" s="558">
        <f t="shared" si="7"/>
        <v>11</v>
      </c>
      <c r="P20" s="559">
        <f t="shared" si="7"/>
        <v>11</v>
      </c>
    </row>
    <row r="21" spans="1:16" ht="26.25" x14ac:dyDescent="0.35">
      <c r="A21" s="1326" t="s">
        <v>16</v>
      </c>
      <c r="B21" s="1327">
        <f>B19</f>
        <v>0</v>
      </c>
      <c r="C21" s="1328">
        <f t="shared" ref="C21:P21" si="8">C19</f>
        <v>0</v>
      </c>
      <c r="D21" s="1329">
        <f t="shared" si="8"/>
        <v>0</v>
      </c>
      <c r="E21" s="1327">
        <f t="shared" si="8"/>
        <v>0</v>
      </c>
      <c r="F21" s="1328">
        <f t="shared" si="8"/>
        <v>0</v>
      </c>
      <c r="G21" s="1329">
        <f t="shared" si="8"/>
        <v>0</v>
      </c>
      <c r="H21" s="1327">
        <f t="shared" si="8"/>
        <v>0</v>
      </c>
      <c r="I21" s="1328">
        <f t="shared" si="8"/>
        <v>0</v>
      </c>
      <c r="J21" s="1329">
        <f t="shared" si="8"/>
        <v>0</v>
      </c>
      <c r="K21" s="1327">
        <f t="shared" si="8"/>
        <v>0</v>
      </c>
      <c r="L21" s="1328">
        <f t="shared" si="8"/>
        <v>0</v>
      </c>
      <c r="M21" s="1329">
        <f t="shared" si="8"/>
        <v>0</v>
      </c>
      <c r="N21" s="1327">
        <f t="shared" si="8"/>
        <v>0</v>
      </c>
      <c r="O21" s="1328">
        <f t="shared" si="8"/>
        <v>0</v>
      </c>
      <c r="P21" s="1329">
        <f t="shared" si="8"/>
        <v>0</v>
      </c>
    </row>
    <row r="22" spans="1:16" ht="27" thickBot="1" x14ac:dyDescent="0.4">
      <c r="A22" s="1312" t="s">
        <v>17</v>
      </c>
      <c r="B22" s="1330">
        <f>SUM(B20:B21)</f>
        <v>0</v>
      </c>
      <c r="C22" s="1331">
        <f t="shared" ref="C22:P22" si="9">SUM(C20:C21)</f>
        <v>3</v>
      </c>
      <c r="D22" s="1332">
        <f t="shared" si="9"/>
        <v>3</v>
      </c>
      <c r="E22" s="1330">
        <f t="shared" si="9"/>
        <v>0</v>
      </c>
      <c r="F22" s="1331">
        <f t="shared" si="9"/>
        <v>4</v>
      </c>
      <c r="G22" s="1332">
        <f t="shared" si="9"/>
        <v>4</v>
      </c>
      <c r="H22" s="1330">
        <f t="shared" si="9"/>
        <v>0</v>
      </c>
      <c r="I22" s="1331">
        <f t="shared" si="9"/>
        <v>1</v>
      </c>
      <c r="J22" s="1332">
        <f t="shared" si="9"/>
        <v>1</v>
      </c>
      <c r="K22" s="1330">
        <f t="shared" si="9"/>
        <v>0</v>
      </c>
      <c r="L22" s="1331">
        <f t="shared" si="9"/>
        <v>3</v>
      </c>
      <c r="M22" s="1332">
        <f t="shared" si="9"/>
        <v>3</v>
      </c>
      <c r="N22" s="1330">
        <f t="shared" si="9"/>
        <v>0</v>
      </c>
      <c r="O22" s="1331">
        <f t="shared" si="9"/>
        <v>11</v>
      </c>
      <c r="P22" s="1332">
        <f t="shared" si="9"/>
        <v>11</v>
      </c>
    </row>
    <row r="23" spans="1:16" ht="63" customHeight="1" x14ac:dyDescent="0.35">
      <c r="A23" s="1519"/>
      <c r="B23" s="1519"/>
      <c r="C23" s="1519"/>
      <c r="D23" s="1519"/>
      <c r="E23" s="1519"/>
      <c r="F23" s="1519"/>
      <c r="G23" s="1519"/>
      <c r="H23" s="1519"/>
      <c r="I23" s="1519"/>
      <c r="J23" s="1519"/>
      <c r="K23" s="1519"/>
      <c r="L23" s="1519"/>
      <c r="M23" s="1519"/>
      <c r="N23" s="1519"/>
      <c r="O23" s="1519"/>
      <c r="P23" s="1519"/>
    </row>
    <row r="24" spans="1:16" ht="60" customHeight="1" x14ac:dyDescent="0.35">
      <c r="A24" s="1519"/>
      <c r="B24" s="1519"/>
      <c r="C24" s="1519"/>
      <c r="D24" s="1519"/>
      <c r="E24" s="1519"/>
      <c r="F24" s="1519"/>
      <c r="G24" s="1519"/>
      <c r="H24" s="1519"/>
      <c r="I24" s="1519"/>
      <c r="J24" s="1519"/>
      <c r="K24" s="1519"/>
      <c r="L24" s="1519"/>
      <c r="M24" s="1519"/>
      <c r="N24" s="1519"/>
      <c r="O24" s="1519"/>
      <c r="P24" s="1519"/>
    </row>
    <row r="25" spans="1:16" ht="37.5" customHeight="1" x14ac:dyDescent="0.35">
      <c r="A25" s="1519"/>
      <c r="B25" s="1519"/>
      <c r="C25" s="1519"/>
      <c r="D25" s="1519"/>
      <c r="E25" s="1519"/>
      <c r="F25" s="1519"/>
      <c r="G25" s="1519"/>
      <c r="H25" s="1519"/>
      <c r="I25" s="1519"/>
      <c r="J25" s="1519"/>
      <c r="K25" s="1519"/>
      <c r="L25" s="1519"/>
      <c r="M25" s="1519"/>
      <c r="N25" s="1519"/>
      <c r="O25" s="1519"/>
      <c r="P25" s="1519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U23" sqref="U2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694"/>
      <c r="B1" s="1694"/>
      <c r="C1" s="1694"/>
      <c r="D1" s="1694"/>
      <c r="E1" s="1694"/>
      <c r="F1" s="1694"/>
      <c r="G1" s="1694"/>
      <c r="H1" s="1694"/>
      <c r="I1" s="1694"/>
      <c r="J1" s="1694"/>
      <c r="K1" s="1694"/>
      <c r="L1" s="1694"/>
      <c r="M1" s="1694"/>
      <c r="N1" s="1694"/>
      <c r="O1" s="1694"/>
      <c r="P1" s="1694"/>
      <c r="Q1" s="1694"/>
      <c r="R1" s="1694"/>
      <c r="S1" s="1694"/>
      <c r="T1" s="1694"/>
      <c r="U1" s="1694"/>
      <c r="V1" s="1694"/>
      <c r="W1" s="1694"/>
    </row>
    <row r="2" spans="1:23" ht="20.25" customHeight="1" x14ac:dyDescent="0.35">
      <c r="A2" s="1694" t="s">
        <v>48</v>
      </c>
      <c r="B2" s="1694"/>
      <c r="C2" s="1694"/>
      <c r="D2" s="1694"/>
      <c r="E2" s="1694"/>
      <c r="F2" s="1694"/>
      <c r="G2" s="1694"/>
      <c r="H2" s="1694"/>
      <c r="I2" s="1694"/>
      <c r="J2" s="1694"/>
      <c r="K2" s="1694"/>
      <c r="L2" s="1694"/>
      <c r="M2" s="1694"/>
      <c r="N2" s="1694"/>
      <c r="O2" s="1694"/>
      <c r="P2" s="1694"/>
      <c r="Q2" s="1694"/>
      <c r="R2" s="1694"/>
      <c r="S2" s="1694"/>
    </row>
    <row r="3" spans="1:23" ht="24.75" customHeight="1" x14ac:dyDescent="0.35">
      <c r="A3" s="1694" t="s">
        <v>133</v>
      </c>
      <c r="B3" s="1694"/>
      <c r="C3" s="1694"/>
      <c r="D3" s="1694"/>
      <c r="E3" s="1694"/>
      <c r="F3" s="1694"/>
      <c r="G3" s="1694"/>
      <c r="H3" s="1694"/>
      <c r="I3" s="1694"/>
      <c r="J3" s="1694"/>
      <c r="K3" s="1694"/>
      <c r="L3" s="1694"/>
      <c r="M3" s="1694"/>
      <c r="N3" s="1694"/>
      <c r="O3" s="1694"/>
      <c r="P3" s="1694"/>
      <c r="Q3" s="1298"/>
      <c r="R3" s="1298"/>
    </row>
    <row r="4" spans="1:23" ht="33" customHeight="1" thickBot="1" x14ac:dyDescent="0.4">
      <c r="A4" s="165"/>
    </row>
    <row r="5" spans="1:23" ht="33" customHeight="1" thickBot="1" x14ac:dyDescent="0.4">
      <c r="A5" s="1702" t="s">
        <v>0</v>
      </c>
      <c r="B5" s="1691" t="s">
        <v>18</v>
      </c>
      <c r="C5" s="1692"/>
      <c r="D5" s="1693"/>
      <c r="E5" s="1691" t="s">
        <v>19</v>
      </c>
      <c r="F5" s="1692"/>
      <c r="G5" s="1693"/>
      <c r="H5" s="1691" t="s">
        <v>20</v>
      </c>
      <c r="I5" s="1692"/>
      <c r="J5" s="1693"/>
      <c r="K5" s="1691" t="s">
        <v>21</v>
      </c>
      <c r="L5" s="1692"/>
      <c r="M5" s="1693"/>
      <c r="N5" s="1695" t="s">
        <v>50</v>
      </c>
      <c r="O5" s="1679"/>
      <c r="P5" s="1696"/>
      <c r="Q5" s="524"/>
      <c r="R5" s="524"/>
    </row>
    <row r="6" spans="1:23" ht="33" customHeight="1" thickBot="1" x14ac:dyDescent="0.4">
      <c r="A6" s="1703"/>
      <c r="B6" s="1699" t="s">
        <v>23</v>
      </c>
      <c r="C6" s="1700"/>
      <c r="D6" s="1701"/>
      <c r="E6" s="1699" t="s">
        <v>23</v>
      </c>
      <c r="F6" s="1700"/>
      <c r="G6" s="1701"/>
      <c r="H6" s="1699" t="s">
        <v>23</v>
      </c>
      <c r="I6" s="1700"/>
      <c r="J6" s="1701"/>
      <c r="K6" s="1699" t="s">
        <v>23</v>
      </c>
      <c r="L6" s="1700"/>
      <c r="M6" s="1701"/>
      <c r="N6" s="1697"/>
      <c r="O6" s="1698"/>
      <c r="P6" s="1683"/>
      <c r="Q6" s="524"/>
      <c r="R6" s="524"/>
    </row>
    <row r="7" spans="1:23" ht="99.75" customHeight="1" thickBot="1" x14ac:dyDescent="0.4">
      <c r="A7" s="1704"/>
      <c r="B7" s="1333" t="s">
        <v>4</v>
      </c>
      <c r="C7" s="1334" t="s">
        <v>5</v>
      </c>
      <c r="D7" s="1335" t="s">
        <v>6</v>
      </c>
      <c r="E7" s="1333" t="s">
        <v>4</v>
      </c>
      <c r="F7" s="1334" t="s">
        <v>5</v>
      </c>
      <c r="G7" s="1335" t="s">
        <v>6</v>
      </c>
      <c r="H7" s="1333" t="s">
        <v>4</v>
      </c>
      <c r="I7" s="1334" t="s">
        <v>5</v>
      </c>
      <c r="J7" s="1335" t="s">
        <v>6</v>
      </c>
      <c r="K7" s="1333" t="s">
        <v>4</v>
      </c>
      <c r="L7" s="1334" t="s">
        <v>5</v>
      </c>
      <c r="M7" s="1335" t="s">
        <v>6</v>
      </c>
      <c r="N7" s="1333" t="s">
        <v>4</v>
      </c>
      <c r="O7" s="1334" t="s">
        <v>5</v>
      </c>
      <c r="P7" s="1335" t="s">
        <v>6</v>
      </c>
      <c r="Q7" s="524"/>
      <c r="R7" s="524"/>
    </row>
    <row r="8" spans="1:23" ht="36.75" customHeight="1" thickBot="1" x14ac:dyDescent="0.4">
      <c r="A8" s="526" t="s">
        <v>7</v>
      </c>
      <c r="B8" s="527"/>
      <c r="C8" s="528"/>
      <c r="D8" s="529"/>
      <c r="E8" s="527"/>
      <c r="F8" s="528"/>
      <c r="G8" s="530"/>
      <c r="H8" s="1336"/>
      <c r="I8" s="1337"/>
      <c r="J8" s="1338"/>
      <c r="K8" s="1336"/>
      <c r="L8" s="1337"/>
      <c r="M8" s="1378"/>
      <c r="N8" s="1383"/>
      <c r="O8" s="1384"/>
      <c r="P8" s="1385"/>
      <c r="Q8" s="524"/>
      <c r="R8" s="524"/>
    </row>
    <row r="9" spans="1:23" ht="29.25" customHeight="1" x14ac:dyDescent="0.35">
      <c r="A9" s="1339" t="s">
        <v>134</v>
      </c>
      <c r="B9" s="1340">
        <f>B22+B16</f>
        <v>3</v>
      </c>
      <c r="C9" s="1341">
        <f>C22+C16</f>
        <v>0</v>
      </c>
      <c r="D9" s="1342">
        <f>D22+D16</f>
        <v>3</v>
      </c>
      <c r="E9" s="1340">
        <f t="shared" ref="E9:M12" si="0">E22+E16</f>
        <v>2</v>
      </c>
      <c r="F9" s="1341">
        <f t="shared" si="0"/>
        <v>0</v>
      </c>
      <c r="G9" s="1342">
        <f t="shared" si="0"/>
        <v>2</v>
      </c>
      <c r="H9" s="1340">
        <f t="shared" si="0"/>
        <v>0</v>
      </c>
      <c r="I9" s="1341">
        <f t="shared" si="0"/>
        <v>0</v>
      </c>
      <c r="J9" s="1342">
        <f t="shared" si="0"/>
        <v>0</v>
      </c>
      <c r="K9" s="1340">
        <f t="shared" si="0"/>
        <v>0</v>
      </c>
      <c r="L9" s="1341">
        <f t="shared" si="0"/>
        <v>0</v>
      </c>
      <c r="M9" s="1342">
        <f t="shared" si="0"/>
        <v>0</v>
      </c>
      <c r="N9" s="1343">
        <f>B9+E9+H9+K9</f>
        <v>5</v>
      </c>
      <c r="O9" s="1344">
        <f t="shared" ref="O9:P12" si="1">C9+F9+I9+L9</f>
        <v>0</v>
      </c>
      <c r="P9" s="1386">
        <f t="shared" si="1"/>
        <v>5</v>
      </c>
      <c r="Q9" s="524"/>
      <c r="R9" s="524"/>
    </row>
    <row r="10" spans="1:23" ht="39" customHeight="1" x14ac:dyDescent="0.35">
      <c r="A10" s="1345" t="s">
        <v>135</v>
      </c>
      <c r="B10" s="1340">
        <f t="shared" ref="B10:D12" si="2">B23+B17</f>
        <v>2</v>
      </c>
      <c r="C10" s="1341">
        <f t="shared" si="2"/>
        <v>2</v>
      </c>
      <c r="D10" s="1342">
        <f t="shared" si="2"/>
        <v>4</v>
      </c>
      <c r="E10" s="1340">
        <f t="shared" si="0"/>
        <v>1</v>
      </c>
      <c r="F10" s="1341">
        <f t="shared" si="0"/>
        <v>0</v>
      </c>
      <c r="G10" s="1342">
        <f t="shared" si="0"/>
        <v>1</v>
      </c>
      <c r="H10" s="1340">
        <f t="shared" si="0"/>
        <v>0</v>
      </c>
      <c r="I10" s="1341">
        <f t="shared" si="0"/>
        <v>0</v>
      </c>
      <c r="J10" s="1342">
        <f t="shared" si="0"/>
        <v>0</v>
      </c>
      <c r="K10" s="1340">
        <f t="shared" si="0"/>
        <v>0</v>
      </c>
      <c r="L10" s="1341">
        <f t="shared" si="0"/>
        <v>0</v>
      </c>
      <c r="M10" s="1342">
        <f t="shared" si="0"/>
        <v>0</v>
      </c>
      <c r="N10" s="1343">
        <f>B10+E10+H10+K10</f>
        <v>3</v>
      </c>
      <c r="O10" s="1344">
        <f t="shared" si="1"/>
        <v>2</v>
      </c>
      <c r="P10" s="1386">
        <f t="shared" si="1"/>
        <v>5</v>
      </c>
      <c r="Q10" s="524"/>
      <c r="R10" s="524"/>
    </row>
    <row r="11" spans="1:23" ht="36.75" customHeight="1" x14ac:dyDescent="0.35">
      <c r="A11" s="1346" t="s">
        <v>49</v>
      </c>
      <c r="B11" s="1340">
        <f t="shared" si="2"/>
        <v>6</v>
      </c>
      <c r="C11" s="1341">
        <f t="shared" si="2"/>
        <v>2</v>
      </c>
      <c r="D11" s="1342">
        <f t="shared" si="2"/>
        <v>8</v>
      </c>
      <c r="E11" s="1340">
        <f t="shared" si="0"/>
        <v>6</v>
      </c>
      <c r="F11" s="1341">
        <f t="shared" si="0"/>
        <v>1</v>
      </c>
      <c r="G11" s="1342">
        <f t="shared" si="0"/>
        <v>7</v>
      </c>
      <c r="H11" s="1340">
        <f t="shared" si="0"/>
        <v>5</v>
      </c>
      <c r="I11" s="1341">
        <f t="shared" si="0"/>
        <v>0</v>
      </c>
      <c r="J11" s="1342">
        <f t="shared" si="0"/>
        <v>5</v>
      </c>
      <c r="K11" s="1340">
        <f t="shared" si="0"/>
        <v>5</v>
      </c>
      <c r="L11" s="1341">
        <f t="shared" si="0"/>
        <v>1</v>
      </c>
      <c r="M11" s="1342">
        <f t="shared" si="0"/>
        <v>6</v>
      </c>
      <c r="N11" s="1347">
        <f>B11+E11+H11+K11</f>
        <v>22</v>
      </c>
      <c r="O11" s="1348">
        <f t="shared" si="1"/>
        <v>4</v>
      </c>
      <c r="P11" s="1387">
        <f t="shared" si="1"/>
        <v>26</v>
      </c>
      <c r="Q11" s="524"/>
      <c r="R11" s="524"/>
    </row>
    <row r="12" spans="1:23" ht="27" customHeight="1" thickBot="1" x14ac:dyDescent="0.4">
      <c r="A12" s="531" t="s">
        <v>45</v>
      </c>
      <c r="B12" s="1340">
        <f t="shared" si="2"/>
        <v>2</v>
      </c>
      <c r="C12" s="1341">
        <f t="shared" si="2"/>
        <v>0</v>
      </c>
      <c r="D12" s="1342">
        <f t="shared" si="2"/>
        <v>2</v>
      </c>
      <c r="E12" s="1340">
        <f t="shared" si="0"/>
        <v>2</v>
      </c>
      <c r="F12" s="1341">
        <f t="shared" si="0"/>
        <v>0</v>
      </c>
      <c r="G12" s="1342">
        <f t="shared" si="0"/>
        <v>2</v>
      </c>
      <c r="H12" s="1340">
        <f t="shared" si="0"/>
        <v>2</v>
      </c>
      <c r="I12" s="1341">
        <f t="shared" si="0"/>
        <v>0</v>
      </c>
      <c r="J12" s="1342">
        <f t="shared" si="0"/>
        <v>2</v>
      </c>
      <c r="K12" s="1340">
        <f t="shared" si="0"/>
        <v>1</v>
      </c>
      <c r="L12" s="1341">
        <f t="shared" si="0"/>
        <v>0</v>
      </c>
      <c r="M12" s="1342">
        <f t="shared" si="0"/>
        <v>1</v>
      </c>
      <c r="N12" s="1343">
        <f>B12+E12+H12+K12</f>
        <v>7</v>
      </c>
      <c r="O12" s="1349">
        <f t="shared" si="1"/>
        <v>0</v>
      </c>
      <c r="P12" s="1388">
        <f t="shared" si="1"/>
        <v>7</v>
      </c>
      <c r="Q12" s="524"/>
      <c r="R12" s="524"/>
    </row>
    <row r="13" spans="1:23" ht="31.5" customHeight="1" thickBot="1" x14ac:dyDescent="0.4">
      <c r="A13" s="572" t="s">
        <v>8</v>
      </c>
      <c r="B13" s="1350">
        <f>SUM(B8:B12)</f>
        <v>13</v>
      </c>
      <c r="C13" s="1350">
        <f t="shared" ref="C13:P13" si="3">SUM(C8:C12)</f>
        <v>4</v>
      </c>
      <c r="D13" s="1350">
        <f t="shared" si="3"/>
        <v>17</v>
      </c>
      <c r="E13" s="1350">
        <f t="shared" si="3"/>
        <v>11</v>
      </c>
      <c r="F13" s="1350">
        <f t="shared" si="3"/>
        <v>1</v>
      </c>
      <c r="G13" s="1350">
        <f t="shared" si="3"/>
        <v>12</v>
      </c>
      <c r="H13" s="1350">
        <f t="shared" si="3"/>
        <v>7</v>
      </c>
      <c r="I13" s="1350">
        <f t="shared" si="3"/>
        <v>0</v>
      </c>
      <c r="J13" s="1350">
        <f t="shared" si="3"/>
        <v>7</v>
      </c>
      <c r="K13" s="1350">
        <f t="shared" si="3"/>
        <v>6</v>
      </c>
      <c r="L13" s="1350">
        <f t="shared" si="3"/>
        <v>1</v>
      </c>
      <c r="M13" s="1379">
        <f t="shared" si="3"/>
        <v>7</v>
      </c>
      <c r="N13" s="1350">
        <f t="shared" si="3"/>
        <v>37</v>
      </c>
      <c r="O13" s="1351">
        <f t="shared" si="3"/>
        <v>6</v>
      </c>
      <c r="P13" s="1372">
        <f t="shared" si="3"/>
        <v>43</v>
      </c>
      <c r="Q13" s="524"/>
      <c r="R13" s="524"/>
    </row>
    <row r="14" spans="1:23" ht="24.95" customHeight="1" thickBot="1" x14ac:dyDescent="0.4">
      <c r="A14" s="572" t="s">
        <v>9</v>
      </c>
      <c r="B14" s="536"/>
      <c r="C14" s="532"/>
      <c r="D14" s="533"/>
      <c r="E14" s="536"/>
      <c r="F14" s="532"/>
      <c r="G14" s="533"/>
      <c r="H14" s="536"/>
      <c r="I14" s="532"/>
      <c r="J14" s="533"/>
      <c r="K14" s="536"/>
      <c r="L14" s="532"/>
      <c r="M14" s="533"/>
      <c r="N14" s="536"/>
      <c r="O14" s="532"/>
      <c r="P14" s="534"/>
      <c r="Q14" s="524"/>
      <c r="R14" s="524"/>
    </row>
    <row r="15" spans="1:23" ht="27" thickBot="1" x14ac:dyDescent="0.4">
      <c r="A15" s="535" t="s">
        <v>10</v>
      </c>
      <c r="B15" s="536"/>
      <c r="C15" s="532"/>
      <c r="D15" s="533"/>
      <c r="E15" s="536"/>
      <c r="F15" s="532"/>
      <c r="G15" s="533"/>
      <c r="H15" s="536"/>
      <c r="I15" s="532"/>
      <c r="J15" s="533"/>
      <c r="K15" s="536"/>
      <c r="L15" s="532"/>
      <c r="M15" s="533"/>
      <c r="N15" s="536"/>
      <c r="O15" s="537"/>
      <c r="P15" s="538"/>
      <c r="Q15" s="539"/>
      <c r="R15" s="539"/>
    </row>
    <row r="16" spans="1:23" ht="24.95" customHeight="1" x14ac:dyDescent="0.35">
      <c r="A16" s="1339" t="s">
        <v>134</v>
      </c>
      <c r="B16" s="1353">
        <v>3</v>
      </c>
      <c r="C16" s="1354">
        <v>0</v>
      </c>
      <c r="D16" s="1342">
        <f t="shared" ref="D16:D17" si="4">SUM(B16:C16)</f>
        <v>3</v>
      </c>
      <c r="E16" s="1353">
        <v>2</v>
      </c>
      <c r="F16" s="1354">
        <v>0</v>
      </c>
      <c r="G16" s="1355">
        <f>SUM(E16:F16)</f>
        <v>2</v>
      </c>
      <c r="H16" s="1353">
        <v>0</v>
      </c>
      <c r="I16" s="1354">
        <v>0</v>
      </c>
      <c r="J16" s="1355">
        <f>SUM(H16:I16)</f>
        <v>0</v>
      </c>
      <c r="K16" s="1353">
        <v>0</v>
      </c>
      <c r="L16" s="1354">
        <v>0</v>
      </c>
      <c r="M16" s="1380">
        <f>SUM(K16:L16)</f>
        <v>0</v>
      </c>
      <c r="N16" s="1343">
        <f>B16+E16+H16+K16</f>
        <v>5</v>
      </c>
      <c r="O16" s="1344">
        <f t="shared" ref="O16:P19" si="5">C16+F16+I16+L16</f>
        <v>0</v>
      </c>
      <c r="P16" s="1386">
        <f t="shared" si="5"/>
        <v>5</v>
      </c>
      <c r="Q16" s="170"/>
      <c r="R16" s="170"/>
    </row>
    <row r="17" spans="1:19" ht="33.75" customHeight="1" x14ac:dyDescent="0.35">
      <c r="A17" s="1356" t="s">
        <v>135</v>
      </c>
      <c r="B17" s="1357">
        <v>2</v>
      </c>
      <c r="C17" s="1358">
        <v>2</v>
      </c>
      <c r="D17" s="1342">
        <f t="shared" si="4"/>
        <v>4</v>
      </c>
      <c r="E17" s="1357">
        <v>1</v>
      </c>
      <c r="F17" s="1358">
        <v>0</v>
      </c>
      <c r="G17" s="1359">
        <f t="shared" ref="G17:G19" si="6">SUM(E17:F17)</f>
        <v>1</v>
      </c>
      <c r="H17" s="1357">
        <v>0</v>
      </c>
      <c r="I17" s="1358">
        <v>0</v>
      </c>
      <c r="J17" s="542">
        <f>SUM(H17:I17)</f>
        <v>0</v>
      </c>
      <c r="K17" s="1357">
        <v>0</v>
      </c>
      <c r="L17" s="1358">
        <v>0</v>
      </c>
      <c r="M17" s="1360">
        <v>0</v>
      </c>
      <c r="N17" s="1343">
        <f>B17+E17+H17+K17</f>
        <v>3</v>
      </c>
      <c r="O17" s="1344">
        <f t="shared" si="5"/>
        <v>2</v>
      </c>
      <c r="P17" s="1386">
        <f t="shared" si="5"/>
        <v>5</v>
      </c>
      <c r="Q17" s="524"/>
      <c r="R17" s="524"/>
    </row>
    <row r="18" spans="1:19" ht="24.95" customHeight="1" x14ac:dyDescent="0.35">
      <c r="A18" s="1346" t="s">
        <v>49</v>
      </c>
      <c r="B18" s="1357">
        <v>6</v>
      </c>
      <c r="C18" s="1358">
        <v>2</v>
      </c>
      <c r="D18" s="1360">
        <f t="shared" ref="D18:D19" si="7">SUM(B18:C18)</f>
        <v>8</v>
      </c>
      <c r="E18" s="1357">
        <v>6</v>
      </c>
      <c r="F18" s="1358">
        <v>1</v>
      </c>
      <c r="G18" s="1359">
        <f t="shared" si="6"/>
        <v>7</v>
      </c>
      <c r="H18" s="1357">
        <v>5</v>
      </c>
      <c r="I18" s="1358">
        <v>0</v>
      </c>
      <c r="J18" s="1359">
        <f>SUM(H18:I18)</f>
        <v>5</v>
      </c>
      <c r="K18" s="1357">
        <v>5</v>
      </c>
      <c r="L18" s="1358">
        <v>1</v>
      </c>
      <c r="M18" s="1360">
        <f>SUM(K18:L18)</f>
        <v>6</v>
      </c>
      <c r="N18" s="1347">
        <f>B18+E18+H18+K18</f>
        <v>22</v>
      </c>
      <c r="O18" s="1348">
        <f t="shared" si="5"/>
        <v>4</v>
      </c>
      <c r="P18" s="1387">
        <f t="shared" si="5"/>
        <v>26</v>
      </c>
      <c r="Q18" s="170"/>
      <c r="R18" s="170"/>
    </row>
    <row r="19" spans="1:19" ht="53.25" thickBot="1" x14ac:dyDescent="0.4">
      <c r="A19" s="531" t="s">
        <v>45</v>
      </c>
      <c r="B19" s="540">
        <v>2</v>
      </c>
      <c r="C19" s="541">
        <v>0</v>
      </c>
      <c r="D19" s="1342">
        <f t="shared" si="7"/>
        <v>2</v>
      </c>
      <c r="E19" s="540">
        <v>2</v>
      </c>
      <c r="F19" s="541">
        <v>0</v>
      </c>
      <c r="G19" s="542">
        <f t="shared" si="6"/>
        <v>2</v>
      </c>
      <c r="H19" s="540">
        <v>2</v>
      </c>
      <c r="I19" s="541">
        <v>0</v>
      </c>
      <c r="J19" s="542">
        <f>SUM(H19:I19)</f>
        <v>2</v>
      </c>
      <c r="K19" s="540">
        <v>1</v>
      </c>
      <c r="L19" s="541">
        <v>0</v>
      </c>
      <c r="M19" s="1360">
        <v>1</v>
      </c>
      <c r="N19" s="1343">
        <f>B19+E19+H19+K19</f>
        <v>7</v>
      </c>
      <c r="O19" s="1344">
        <f t="shared" si="5"/>
        <v>0</v>
      </c>
      <c r="P19" s="1386">
        <f t="shared" si="5"/>
        <v>7</v>
      </c>
      <c r="Q19" s="524"/>
      <c r="R19" s="524"/>
    </row>
    <row r="20" spans="1:19" ht="36.75" customHeight="1" thickBot="1" x14ac:dyDescent="0.4">
      <c r="A20" s="1361" t="s">
        <v>12</v>
      </c>
      <c r="B20" s="1362">
        <f t="shared" ref="B20:P20" si="8">SUM(B16:B19)</f>
        <v>13</v>
      </c>
      <c r="C20" s="1363">
        <f t="shared" si="8"/>
        <v>4</v>
      </c>
      <c r="D20" s="1363">
        <f t="shared" si="8"/>
        <v>17</v>
      </c>
      <c r="E20" s="1363">
        <f t="shared" si="8"/>
        <v>11</v>
      </c>
      <c r="F20" s="1363">
        <f t="shared" si="8"/>
        <v>1</v>
      </c>
      <c r="G20" s="1364">
        <f t="shared" si="8"/>
        <v>12</v>
      </c>
      <c r="H20" s="1362">
        <f t="shared" si="8"/>
        <v>7</v>
      </c>
      <c r="I20" s="1363">
        <f t="shared" si="8"/>
        <v>0</v>
      </c>
      <c r="J20" s="1364">
        <f t="shared" si="8"/>
        <v>7</v>
      </c>
      <c r="K20" s="1362">
        <f t="shared" si="8"/>
        <v>6</v>
      </c>
      <c r="L20" s="1363">
        <f t="shared" si="8"/>
        <v>1</v>
      </c>
      <c r="M20" s="1381">
        <f t="shared" si="8"/>
        <v>7</v>
      </c>
      <c r="N20" s="1362">
        <f t="shared" si="8"/>
        <v>37</v>
      </c>
      <c r="O20" s="1363">
        <f t="shared" si="8"/>
        <v>6</v>
      </c>
      <c r="P20" s="1364">
        <f t="shared" si="8"/>
        <v>43</v>
      </c>
      <c r="Q20" s="544"/>
      <c r="R20" s="544"/>
    </row>
    <row r="21" spans="1:19" ht="30" customHeight="1" thickBot="1" x14ac:dyDescent="0.4">
      <c r="A21" s="545" t="s">
        <v>13</v>
      </c>
      <c r="B21" s="546"/>
      <c r="C21" s="547"/>
      <c r="D21" s="548"/>
      <c r="E21" s="546"/>
      <c r="F21" s="547"/>
      <c r="G21" s="548"/>
      <c r="H21" s="1365"/>
      <c r="I21" s="1366"/>
      <c r="J21" s="1367"/>
      <c r="K21" s="1365"/>
      <c r="L21" s="1366"/>
      <c r="M21" s="1382"/>
      <c r="N21" s="549"/>
      <c r="O21" s="181"/>
      <c r="P21" s="550"/>
      <c r="Q21" s="170"/>
      <c r="R21" s="170"/>
    </row>
    <row r="22" spans="1:19" ht="38.25" customHeight="1" x14ac:dyDescent="0.35">
      <c r="A22" s="1339" t="s">
        <v>134</v>
      </c>
      <c r="B22" s="1368">
        <v>0</v>
      </c>
      <c r="C22" s="1369">
        <v>0</v>
      </c>
      <c r="D22" s="1342">
        <f>SUM(B22:C22)</f>
        <v>0</v>
      </c>
      <c r="E22" s="1368">
        <v>0</v>
      </c>
      <c r="F22" s="1369">
        <v>0</v>
      </c>
      <c r="G22" s="1342">
        <f>SUM(E22:F22)</f>
        <v>0</v>
      </c>
      <c r="H22" s="1368">
        <v>0</v>
      </c>
      <c r="I22" s="1369">
        <v>0</v>
      </c>
      <c r="J22" s="1342">
        <f>SUM(H22:I22)</f>
        <v>0</v>
      </c>
      <c r="K22" s="1368">
        <v>0</v>
      </c>
      <c r="L22" s="1369">
        <v>0</v>
      </c>
      <c r="M22" s="1342">
        <f>SUM(K22:L22)</f>
        <v>0</v>
      </c>
      <c r="N22" s="1343">
        <f>B22+E22+H22+K22</f>
        <v>0</v>
      </c>
      <c r="O22" s="1344">
        <f t="shared" ref="O22:P25" si="9">C22+F22+I22+L22</f>
        <v>0</v>
      </c>
      <c r="P22" s="1386">
        <f t="shared" si="9"/>
        <v>0</v>
      </c>
      <c r="Q22" s="170"/>
      <c r="R22" s="170"/>
    </row>
    <row r="23" spans="1:19" ht="32.25" customHeight="1" x14ac:dyDescent="0.35">
      <c r="A23" s="1345" t="s">
        <v>135</v>
      </c>
      <c r="B23" s="1368">
        <v>0</v>
      </c>
      <c r="C23" s="1369">
        <v>0</v>
      </c>
      <c r="D23" s="1342">
        <f>SUM(B23:C23)</f>
        <v>0</v>
      </c>
      <c r="E23" s="1368">
        <v>0</v>
      </c>
      <c r="F23" s="1369">
        <v>0</v>
      </c>
      <c r="G23" s="1342">
        <f t="shared" ref="G23" si="10">SUM(E23:F23)</f>
        <v>0</v>
      </c>
      <c r="H23" s="1368">
        <v>0</v>
      </c>
      <c r="I23" s="1369">
        <v>0</v>
      </c>
      <c r="J23" s="1342">
        <f t="shared" ref="J23" si="11">SUM(H23:I23)</f>
        <v>0</v>
      </c>
      <c r="K23" s="1368">
        <v>0</v>
      </c>
      <c r="L23" s="1369">
        <v>0</v>
      </c>
      <c r="M23" s="1342">
        <f t="shared" ref="M23" si="12">SUM(K23:L23)</f>
        <v>0</v>
      </c>
      <c r="N23" s="1343">
        <f>B23+E23+H23+K23</f>
        <v>0</v>
      </c>
      <c r="O23" s="1344">
        <f t="shared" si="9"/>
        <v>0</v>
      </c>
      <c r="P23" s="1386">
        <f t="shared" si="9"/>
        <v>0</v>
      </c>
      <c r="Q23" s="524"/>
      <c r="R23" s="524"/>
    </row>
    <row r="24" spans="1:19" ht="31.5" customHeight="1" thickBot="1" x14ac:dyDescent="0.4">
      <c r="A24" s="1346" t="s">
        <v>49</v>
      </c>
      <c r="B24" s="1357">
        <v>0</v>
      </c>
      <c r="C24" s="1358">
        <v>0</v>
      </c>
      <c r="D24" s="1360">
        <f>SUM(B24:C24)</f>
        <v>0</v>
      </c>
      <c r="E24" s="1357">
        <v>0</v>
      </c>
      <c r="F24" s="1358">
        <v>0</v>
      </c>
      <c r="G24" s="1360">
        <f>SUM(E24:F24)</f>
        <v>0</v>
      </c>
      <c r="H24" s="1357">
        <v>0</v>
      </c>
      <c r="I24" s="1358">
        <v>0</v>
      </c>
      <c r="J24" s="1360">
        <f>SUM(H24:I24)</f>
        <v>0</v>
      </c>
      <c r="K24" s="1357">
        <v>0</v>
      </c>
      <c r="L24" s="1358">
        <v>0</v>
      </c>
      <c r="M24" s="1360">
        <f>SUM(K24:L24)</f>
        <v>0</v>
      </c>
      <c r="N24" s="1347">
        <f>B24+E24+H24+K24</f>
        <v>0</v>
      </c>
      <c r="O24" s="1348">
        <f t="shared" si="9"/>
        <v>0</v>
      </c>
      <c r="P24" s="1387">
        <f t="shared" si="9"/>
        <v>0</v>
      </c>
      <c r="Q24" s="170"/>
      <c r="R24" s="170"/>
    </row>
    <row r="25" spans="1:19" ht="53.25" hidden="1" customHeight="1" x14ac:dyDescent="0.35">
      <c r="A25" s="531" t="s">
        <v>45</v>
      </c>
      <c r="B25" s="540">
        <v>0</v>
      </c>
      <c r="C25" s="541">
        <v>0</v>
      </c>
      <c r="D25" s="1342">
        <f>SUM(B25:C25)</f>
        <v>0</v>
      </c>
      <c r="E25" s="1368">
        <v>0</v>
      </c>
      <c r="F25" s="1369">
        <v>0</v>
      </c>
      <c r="G25" s="1342">
        <f t="shared" ref="G25" si="13">SUM(E25:F25)</f>
        <v>0</v>
      </c>
      <c r="H25" s="1368">
        <v>0</v>
      </c>
      <c r="I25" s="1369">
        <v>0</v>
      </c>
      <c r="J25" s="1342">
        <f t="shared" ref="J25" si="14">SUM(H25:I25)</f>
        <v>0</v>
      </c>
      <c r="K25" s="1368">
        <v>0</v>
      </c>
      <c r="L25" s="1369">
        <v>0</v>
      </c>
      <c r="M25" s="1342">
        <f t="shared" ref="M25" si="15">SUM(K25:L25)</f>
        <v>0</v>
      </c>
      <c r="N25" s="1343">
        <f>B25+E25+H25+K25</f>
        <v>0</v>
      </c>
      <c r="O25" s="1344">
        <f t="shared" si="9"/>
        <v>0</v>
      </c>
      <c r="P25" s="1386">
        <f t="shared" si="9"/>
        <v>0</v>
      </c>
      <c r="Q25" s="524"/>
      <c r="R25" s="524"/>
    </row>
    <row r="26" spans="1:19" ht="37.5" customHeight="1" thickBot="1" x14ac:dyDescent="0.4">
      <c r="A26" s="1361" t="s">
        <v>14</v>
      </c>
      <c r="B26" s="1363">
        <f>SUM(B24:B25)</f>
        <v>0</v>
      </c>
      <c r="C26" s="1363">
        <f>SUM(C24:C25)</f>
        <v>0</v>
      </c>
      <c r="D26" s="1363">
        <f t="shared" ref="D26:P26" si="16">SUM(D24:D25)</f>
        <v>0</v>
      </c>
      <c r="E26" s="1363">
        <f t="shared" si="16"/>
        <v>0</v>
      </c>
      <c r="F26" s="1363">
        <f t="shared" si="16"/>
        <v>0</v>
      </c>
      <c r="G26" s="1363">
        <f t="shared" si="16"/>
        <v>0</v>
      </c>
      <c r="H26" s="1363">
        <f t="shared" si="16"/>
        <v>0</v>
      </c>
      <c r="I26" s="1363">
        <f t="shared" si="16"/>
        <v>0</v>
      </c>
      <c r="J26" s="1363">
        <f t="shared" si="16"/>
        <v>0</v>
      </c>
      <c r="K26" s="1363">
        <f t="shared" si="16"/>
        <v>0</v>
      </c>
      <c r="L26" s="1363">
        <f t="shared" si="16"/>
        <v>0</v>
      </c>
      <c r="M26" s="1381">
        <f t="shared" si="16"/>
        <v>0</v>
      </c>
      <c r="N26" s="1362">
        <f t="shared" si="16"/>
        <v>0</v>
      </c>
      <c r="O26" s="1363">
        <f t="shared" si="16"/>
        <v>0</v>
      </c>
      <c r="P26" s="1364">
        <f t="shared" si="16"/>
        <v>0</v>
      </c>
      <c r="Q26" s="170"/>
      <c r="R26" s="170"/>
    </row>
    <row r="27" spans="1:19" ht="26.25" customHeight="1" thickBot="1" x14ac:dyDescent="0.4">
      <c r="A27" s="1370" t="s">
        <v>15</v>
      </c>
      <c r="B27" s="1350">
        <f t="shared" ref="B27:P27" si="17">B20</f>
        <v>13</v>
      </c>
      <c r="C27" s="1352">
        <f t="shared" si="17"/>
        <v>4</v>
      </c>
      <c r="D27" s="1352">
        <f t="shared" si="17"/>
        <v>17</v>
      </c>
      <c r="E27" s="1350">
        <f t="shared" si="17"/>
        <v>11</v>
      </c>
      <c r="F27" s="1352">
        <f t="shared" si="17"/>
        <v>1</v>
      </c>
      <c r="G27" s="1371">
        <f t="shared" si="17"/>
        <v>12</v>
      </c>
      <c r="H27" s="1350">
        <f t="shared" si="17"/>
        <v>7</v>
      </c>
      <c r="I27" s="1352">
        <f t="shared" si="17"/>
        <v>0</v>
      </c>
      <c r="J27" s="1371">
        <f t="shared" si="17"/>
        <v>7</v>
      </c>
      <c r="K27" s="1350">
        <f t="shared" si="17"/>
        <v>6</v>
      </c>
      <c r="L27" s="1352">
        <f t="shared" si="17"/>
        <v>1</v>
      </c>
      <c r="M27" s="1371">
        <f t="shared" si="17"/>
        <v>7</v>
      </c>
      <c r="N27" s="1350">
        <f t="shared" si="17"/>
        <v>37</v>
      </c>
      <c r="O27" s="1352">
        <f t="shared" si="17"/>
        <v>6</v>
      </c>
      <c r="P27" s="1372">
        <f t="shared" si="17"/>
        <v>43</v>
      </c>
      <c r="Q27" s="173"/>
      <c r="R27" s="173"/>
    </row>
    <row r="28" spans="1:19" ht="26.25" thickBot="1" x14ac:dyDescent="0.4">
      <c r="A28" s="1370" t="s">
        <v>16</v>
      </c>
      <c r="B28" s="1350">
        <f t="shared" ref="B28:P28" si="18">B26</f>
        <v>0</v>
      </c>
      <c r="C28" s="1352">
        <f t="shared" si="18"/>
        <v>0</v>
      </c>
      <c r="D28" s="1352">
        <f t="shared" si="18"/>
        <v>0</v>
      </c>
      <c r="E28" s="1350">
        <f t="shared" si="18"/>
        <v>0</v>
      </c>
      <c r="F28" s="1352">
        <f t="shared" si="18"/>
        <v>0</v>
      </c>
      <c r="G28" s="1371">
        <f t="shared" si="18"/>
        <v>0</v>
      </c>
      <c r="H28" s="1350">
        <f t="shared" si="18"/>
        <v>0</v>
      </c>
      <c r="I28" s="1352">
        <f t="shared" si="18"/>
        <v>0</v>
      </c>
      <c r="J28" s="1371">
        <f t="shared" si="18"/>
        <v>0</v>
      </c>
      <c r="K28" s="1350">
        <f t="shared" si="18"/>
        <v>0</v>
      </c>
      <c r="L28" s="1352">
        <f t="shared" si="18"/>
        <v>0</v>
      </c>
      <c r="M28" s="1371">
        <f t="shared" si="18"/>
        <v>0</v>
      </c>
      <c r="N28" s="1350">
        <f t="shared" si="18"/>
        <v>0</v>
      </c>
      <c r="O28" s="1352">
        <f t="shared" si="18"/>
        <v>0</v>
      </c>
      <c r="P28" s="1372">
        <f t="shared" si="18"/>
        <v>0</v>
      </c>
      <c r="Q28" s="174"/>
      <c r="R28" s="174"/>
    </row>
    <row r="29" spans="1:19" ht="26.25" thickBot="1" x14ac:dyDescent="0.4">
      <c r="A29" s="1373" t="s">
        <v>17</v>
      </c>
      <c r="B29" s="1374">
        <f t="shared" ref="B29:P29" si="19">SUM(B27:B28)</f>
        <v>13</v>
      </c>
      <c r="C29" s="1375">
        <f t="shared" si="19"/>
        <v>4</v>
      </c>
      <c r="D29" s="1375">
        <f t="shared" si="19"/>
        <v>17</v>
      </c>
      <c r="E29" s="1374">
        <f t="shared" si="19"/>
        <v>11</v>
      </c>
      <c r="F29" s="1375">
        <f t="shared" si="19"/>
        <v>1</v>
      </c>
      <c r="G29" s="1376">
        <f t="shared" si="19"/>
        <v>12</v>
      </c>
      <c r="H29" s="1374">
        <f t="shared" si="19"/>
        <v>7</v>
      </c>
      <c r="I29" s="1375">
        <f t="shared" si="19"/>
        <v>0</v>
      </c>
      <c r="J29" s="1376">
        <f t="shared" si="19"/>
        <v>7</v>
      </c>
      <c r="K29" s="1374">
        <f t="shared" si="19"/>
        <v>6</v>
      </c>
      <c r="L29" s="1375">
        <f t="shared" si="19"/>
        <v>1</v>
      </c>
      <c r="M29" s="1376">
        <f t="shared" si="19"/>
        <v>7</v>
      </c>
      <c r="N29" s="1374">
        <f t="shared" si="19"/>
        <v>37</v>
      </c>
      <c r="O29" s="1375">
        <f t="shared" si="19"/>
        <v>6</v>
      </c>
      <c r="P29" s="1377">
        <f t="shared" si="19"/>
        <v>43</v>
      </c>
      <c r="Q29" s="174"/>
      <c r="R29" s="174"/>
    </row>
    <row r="30" spans="1:19" x14ac:dyDescent="0.35">
      <c r="A30" s="170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</row>
    <row r="31" spans="1:19" hidden="1" x14ac:dyDescent="0.35">
      <c r="A31" s="170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</row>
    <row r="32" spans="1:19" x14ac:dyDescent="0.35">
      <c r="A32" s="1690"/>
      <c r="B32" s="1690"/>
      <c r="C32" s="1690"/>
      <c r="D32" s="1690"/>
      <c r="E32" s="1690"/>
      <c r="F32" s="1690"/>
      <c r="G32" s="1690"/>
      <c r="H32" s="1690"/>
      <c r="I32" s="1690"/>
      <c r="J32" s="1690"/>
      <c r="K32" s="1690"/>
      <c r="L32" s="1690"/>
      <c r="M32" s="1690"/>
      <c r="N32" s="1690"/>
      <c r="O32" s="1690"/>
      <c r="P32" s="1690"/>
      <c r="Q32" s="1690"/>
      <c r="R32" s="1690"/>
      <c r="S32" s="1690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I16" sqref="I16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12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694"/>
      <c r="B1" s="1694"/>
      <c r="C1" s="1694"/>
      <c r="D1" s="1694"/>
      <c r="E1" s="1694"/>
      <c r="F1" s="1694"/>
      <c r="G1" s="1694"/>
      <c r="H1" s="1694"/>
      <c r="I1" s="1694"/>
      <c r="J1" s="1694"/>
      <c r="K1" s="1694"/>
      <c r="L1" s="1694"/>
      <c r="M1" s="1694"/>
      <c r="N1" s="1694"/>
      <c r="O1" s="1694"/>
      <c r="P1" s="1694"/>
      <c r="Q1" s="1694"/>
      <c r="R1" s="1694"/>
      <c r="S1" s="1694"/>
      <c r="T1" s="1694"/>
      <c r="U1" s="1694"/>
      <c r="V1" s="1694"/>
      <c r="W1" s="1694"/>
    </row>
    <row r="2" spans="1:23" ht="20.25" customHeight="1" x14ac:dyDescent="0.35">
      <c r="A2" s="1694" t="s">
        <v>48</v>
      </c>
      <c r="B2" s="1694"/>
      <c r="C2" s="1694"/>
      <c r="D2" s="1694"/>
      <c r="E2" s="1694"/>
      <c r="F2" s="1694"/>
      <c r="G2" s="1694"/>
      <c r="H2" s="1694"/>
      <c r="I2" s="1694"/>
      <c r="J2" s="1694"/>
      <c r="K2" s="1694"/>
      <c r="L2" s="1694"/>
      <c r="M2" s="1694"/>
      <c r="N2" s="1694"/>
      <c r="O2" s="1694"/>
      <c r="P2" s="1694"/>
      <c r="Q2" s="1694"/>
      <c r="R2" s="1694"/>
      <c r="S2" s="1694"/>
    </row>
    <row r="3" spans="1:23" ht="24.75" customHeight="1" x14ac:dyDescent="0.35">
      <c r="A3" s="1694" t="s">
        <v>136</v>
      </c>
      <c r="B3" s="1694"/>
      <c r="C3" s="1694"/>
      <c r="D3" s="1694"/>
      <c r="E3" s="1694"/>
      <c r="F3" s="1694"/>
      <c r="G3" s="1694"/>
      <c r="H3" s="1694"/>
      <c r="I3" s="1694"/>
      <c r="J3" s="1694"/>
      <c r="K3" s="1694"/>
      <c r="L3" s="1694"/>
      <c r="M3" s="1694"/>
      <c r="N3" s="1694"/>
      <c r="O3" s="1694"/>
      <c r="P3" s="1694"/>
      <c r="Q3" s="282"/>
      <c r="R3" s="282"/>
    </row>
    <row r="4" spans="1:23" ht="33" customHeight="1" thickBot="1" x14ac:dyDescent="0.4">
      <c r="A4" s="165"/>
    </row>
    <row r="5" spans="1:23" ht="33" customHeight="1" thickBot="1" x14ac:dyDescent="0.4">
      <c r="A5" s="1717" t="s">
        <v>0</v>
      </c>
      <c r="B5" s="1705" t="s">
        <v>18</v>
      </c>
      <c r="C5" s="1706"/>
      <c r="D5" s="1707"/>
      <c r="E5" s="1705" t="s">
        <v>19</v>
      </c>
      <c r="F5" s="1706"/>
      <c r="G5" s="1707"/>
      <c r="H5" s="1705" t="s">
        <v>20</v>
      </c>
      <c r="I5" s="1706"/>
      <c r="J5" s="1707"/>
      <c r="K5" s="1705" t="s">
        <v>21</v>
      </c>
      <c r="L5" s="1706"/>
      <c r="M5" s="1707"/>
      <c r="N5" s="1708" t="s">
        <v>50</v>
      </c>
      <c r="O5" s="1709"/>
      <c r="P5" s="1710"/>
      <c r="Q5" s="166"/>
      <c r="R5" s="166"/>
    </row>
    <row r="6" spans="1:23" ht="33" customHeight="1" thickBot="1" x14ac:dyDescent="0.4">
      <c r="A6" s="1718"/>
      <c r="B6" s="1714" t="s">
        <v>23</v>
      </c>
      <c r="C6" s="1715"/>
      <c r="D6" s="1716"/>
      <c r="E6" s="1714" t="s">
        <v>23</v>
      </c>
      <c r="F6" s="1715"/>
      <c r="G6" s="1716"/>
      <c r="H6" s="1714" t="s">
        <v>23</v>
      </c>
      <c r="I6" s="1715"/>
      <c r="J6" s="1716"/>
      <c r="K6" s="1714" t="s">
        <v>23</v>
      </c>
      <c r="L6" s="1715"/>
      <c r="M6" s="1716"/>
      <c r="N6" s="1711"/>
      <c r="O6" s="1712"/>
      <c r="P6" s="1713"/>
      <c r="Q6" s="166"/>
      <c r="R6" s="166"/>
    </row>
    <row r="7" spans="1:23" ht="72.75" customHeight="1" thickBot="1" x14ac:dyDescent="0.4">
      <c r="A7" s="1719"/>
      <c r="B7" s="337" t="s">
        <v>4</v>
      </c>
      <c r="C7" s="337" t="s">
        <v>5</v>
      </c>
      <c r="D7" s="338" t="s">
        <v>6</v>
      </c>
      <c r="E7" s="337" t="s">
        <v>4</v>
      </c>
      <c r="F7" s="337" t="s">
        <v>5</v>
      </c>
      <c r="G7" s="338" t="s">
        <v>6</v>
      </c>
      <c r="H7" s="337" t="s">
        <v>4</v>
      </c>
      <c r="I7" s="337" t="s">
        <v>5</v>
      </c>
      <c r="J7" s="338" t="s">
        <v>6</v>
      </c>
      <c r="K7" s="337" t="s">
        <v>4</v>
      </c>
      <c r="L7" s="337" t="s">
        <v>5</v>
      </c>
      <c r="M7" s="338" t="s">
        <v>6</v>
      </c>
      <c r="N7" s="337" t="s">
        <v>4</v>
      </c>
      <c r="O7" s="337" t="s">
        <v>5</v>
      </c>
      <c r="P7" s="167" t="s">
        <v>6</v>
      </c>
      <c r="Q7" s="166"/>
      <c r="R7" s="166"/>
    </row>
    <row r="8" spans="1:23" ht="36.75" customHeight="1" x14ac:dyDescent="0.35">
      <c r="A8" s="283" t="s">
        <v>7</v>
      </c>
      <c r="B8" s="239"/>
      <c r="C8" s="240"/>
      <c r="D8" s="241"/>
      <c r="E8" s="239"/>
      <c r="F8" s="240"/>
      <c r="G8" s="168"/>
      <c r="H8" s="284"/>
      <c r="I8" s="285"/>
      <c r="J8" s="286"/>
      <c r="K8" s="284"/>
      <c r="L8" s="285"/>
      <c r="M8" s="286"/>
      <c r="N8" s="304"/>
      <c r="O8" s="305"/>
      <c r="P8" s="320"/>
      <c r="Q8" s="166"/>
      <c r="R8" s="166"/>
    </row>
    <row r="9" spans="1:23" ht="29.25" customHeight="1" x14ac:dyDescent="0.35">
      <c r="A9" s="336" t="s">
        <v>49</v>
      </c>
      <c r="B9" s="287">
        <f>B17+B13</f>
        <v>0</v>
      </c>
      <c r="C9" s="288">
        <f>C17+C13</f>
        <v>0</v>
      </c>
      <c r="D9" s="242">
        <f>D17+D13</f>
        <v>0</v>
      </c>
      <c r="E9" s="287">
        <v>0</v>
      </c>
      <c r="F9" s="288">
        <v>0</v>
      </c>
      <c r="G9" s="242">
        <f t="shared" ref="G9:M10" si="0">G18+G14</f>
        <v>0</v>
      </c>
      <c r="H9" s="287">
        <f t="shared" si="0"/>
        <v>0</v>
      </c>
      <c r="I9" s="288">
        <f t="shared" si="0"/>
        <v>0</v>
      </c>
      <c r="J9" s="242">
        <f t="shared" si="0"/>
        <v>0</v>
      </c>
      <c r="K9" s="287">
        <f t="shared" si="0"/>
        <v>0</v>
      </c>
      <c r="L9" s="288">
        <f t="shared" si="0"/>
        <v>0</v>
      </c>
      <c r="M9" s="242">
        <f t="shared" si="0"/>
        <v>0</v>
      </c>
      <c r="N9" s="252">
        <f>B9+E9+K9+H9</f>
        <v>0</v>
      </c>
      <c r="O9" s="253">
        <f t="shared" ref="O9:P10" si="1">C9+F9+L9+I9</f>
        <v>0</v>
      </c>
      <c r="P9" s="332">
        <f t="shared" si="1"/>
        <v>0</v>
      </c>
      <c r="Q9" s="166"/>
      <c r="R9" s="166"/>
    </row>
    <row r="10" spans="1:23" ht="63" customHeight="1" thickBot="1" x14ac:dyDescent="0.4">
      <c r="A10" s="289" t="s">
        <v>45</v>
      </c>
      <c r="B10" s="306">
        <f>B19+B15</f>
        <v>0</v>
      </c>
      <c r="C10" s="254">
        <f>C19+C15</f>
        <v>0</v>
      </c>
      <c r="D10" s="242">
        <f>D19+D15</f>
        <v>0</v>
      </c>
      <c r="E10" s="306">
        <f>E19+E15</f>
        <v>0</v>
      </c>
      <c r="F10" s="288">
        <f>F19+F15</f>
        <v>0</v>
      </c>
      <c r="G10" s="242">
        <f t="shared" si="0"/>
        <v>0</v>
      </c>
      <c r="H10" s="306">
        <f t="shared" si="0"/>
        <v>0</v>
      </c>
      <c r="I10" s="254">
        <f t="shared" si="0"/>
        <v>0</v>
      </c>
      <c r="J10" s="242">
        <f t="shared" si="0"/>
        <v>0</v>
      </c>
      <c r="K10" s="306">
        <f t="shared" si="0"/>
        <v>1</v>
      </c>
      <c r="L10" s="254">
        <f t="shared" si="0"/>
        <v>0</v>
      </c>
      <c r="M10" s="242">
        <f t="shared" si="0"/>
        <v>1</v>
      </c>
      <c r="N10" s="307">
        <f t="shared" ref="N10" si="2">B10+E10+K10+H10</f>
        <v>1</v>
      </c>
      <c r="O10" s="255">
        <f t="shared" si="1"/>
        <v>0</v>
      </c>
      <c r="P10" s="332">
        <f t="shared" si="1"/>
        <v>1</v>
      </c>
      <c r="Q10" s="166"/>
      <c r="R10" s="166"/>
    </row>
    <row r="11" spans="1:23" ht="30" customHeight="1" thickBot="1" x14ac:dyDescent="0.4">
      <c r="A11" s="290" t="s">
        <v>8</v>
      </c>
      <c r="B11" s="243">
        <f t="shared" ref="B11:P11" si="3">SUM(B8:B10)</f>
        <v>0</v>
      </c>
      <c r="C11" s="291">
        <f t="shared" si="3"/>
        <v>0</v>
      </c>
      <c r="D11" s="291">
        <f t="shared" si="3"/>
        <v>0</v>
      </c>
      <c r="E11" s="243">
        <f t="shared" si="3"/>
        <v>0</v>
      </c>
      <c r="F11" s="243">
        <f t="shared" si="3"/>
        <v>0</v>
      </c>
      <c r="G11" s="291">
        <f t="shared" si="3"/>
        <v>0</v>
      </c>
      <c r="H11" s="243">
        <f>H150</f>
        <v>0</v>
      </c>
      <c r="I11" s="291">
        <f t="shared" si="3"/>
        <v>0</v>
      </c>
      <c r="J11" s="243">
        <f t="shared" si="3"/>
        <v>0</v>
      </c>
      <c r="K11" s="243">
        <f t="shared" si="3"/>
        <v>1</v>
      </c>
      <c r="L11" s="291">
        <f>L190</f>
        <v>0</v>
      </c>
      <c r="M11" s="243">
        <f t="shared" si="3"/>
        <v>1</v>
      </c>
      <c r="N11" s="243">
        <f t="shared" si="3"/>
        <v>1</v>
      </c>
      <c r="O11" s="291">
        <f t="shared" si="3"/>
        <v>0</v>
      </c>
      <c r="P11" s="333">
        <f t="shared" si="3"/>
        <v>1</v>
      </c>
      <c r="Q11" s="166"/>
      <c r="R11" s="166"/>
    </row>
    <row r="12" spans="1:23" ht="27" customHeight="1" thickBot="1" x14ac:dyDescent="0.4">
      <c r="A12" s="290" t="s">
        <v>9</v>
      </c>
      <c r="B12" s="292"/>
      <c r="C12" s="146"/>
      <c r="D12" s="147"/>
      <c r="E12" s="292"/>
      <c r="F12" s="146"/>
      <c r="G12" s="147"/>
      <c r="H12" s="292"/>
      <c r="I12" s="146"/>
      <c r="J12" s="147"/>
      <c r="K12" s="292"/>
      <c r="L12" s="146"/>
      <c r="M12" s="147"/>
      <c r="N12" s="308"/>
      <c r="O12" s="146"/>
      <c r="P12" s="327"/>
      <c r="Q12" s="166"/>
      <c r="R12" s="166"/>
    </row>
    <row r="13" spans="1:23" ht="31.5" customHeight="1" x14ac:dyDescent="0.35">
      <c r="A13" s="293" t="s">
        <v>10</v>
      </c>
      <c r="B13" s="309"/>
      <c r="C13" s="310"/>
      <c r="D13" s="311"/>
      <c r="E13" s="309"/>
      <c r="F13" s="310"/>
      <c r="G13" s="311"/>
      <c r="H13" s="309"/>
      <c r="I13" s="310"/>
      <c r="J13" s="311"/>
      <c r="K13" s="309"/>
      <c r="L13" s="310"/>
      <c r="M13" s="311"/>
      <c r="N13" s="312"/>
      <c r="O13" s="313"/>
      <c r="P13" s="281"/>
      <c r="Q13" s="169"/>
      <c r="R13" s="169"/>
    </row>
    <row r="14" spans="1:23" ht="24.95" customHeight="1" x14ac:dyDescent="0.35">
      <c r="A14" s="251" t="s">
        <v>49</v>
      </c>
      <c r="B14" s="256">
        <v>0</v>
      </c>
      <c r="C14" s="257">
        <v>0</v>
      </c>
      <c r="D14" s="244">
        <f>SUM(B14:C14)</f>
        <v>0</v>
      </c>
      <c r="E14" s="256">
        <v>0</v>
      </c>
      <c r="F14" s="257">
        <v>0</v>
      </c>
      <c r="G14" s="258">
        <v>0</v>
      </c>
      <c r="H14" s="256">
        <v>0</v>
      </c>
      <c r="I14" s="259">
        <v>0</v>
      </c>
      <c r="J14" s="244">
        <f>SUM(H14:I14)</f>
        <v>0</v>
      </c>
      <c r="K14" s="256">
        <v>0</v>
      </c>
      <c r="L14" s="259">
        <v>0</v>
      </c>
      <c r="M14" s="244">
        <f>SUM(K14:L14)</f>
        <v>0</v>
      </c>
      <c r="N14" s="260">
        <f t="shared" ref="N14:P15" si="4">B14+E14+K14+H14</f>
        <v>0</v>
      </c>
      <c r="O14" s="261">
        <f t="shared" si="4"/>
        <v>0</v>
      </c>
      <c r="P14" s="264">
        <f t="shared" si="4"/>
        <v>0</v>
      </c>
      <c r="Q14" s="170"/>
      <c r="R14" s="170"/>
    </row>
    <row r="15" spans="1:23" ht="54.75" customHeight="1" thickBot="1" x14ac:dyDescent="0.4">
      <c r="A15" s="289" t="s">
        <v>45</v>
      </c>
      <c r="B15" s="256">
        <v>0</v>
      </c>
      <c r="C15" s="257">
        <v>0</v>
      </c>
      <c r="D15" s="244">
        <f>SUM(B15:C15)</f>
        <v>0</v>
      </c>
      <c r="E15" s="256">
        <v>0</v>
      </c>
      <c r="F15" s="257">
        <v>0</v>
      </c>
      <c r="G15" s="258">
        <f>SUM(E15:F15)</f>
        <v>0</v>
      </c>
      <c r="H15" s="256">
        <v>0</v>
      </c>
      <c r="I15" s="259">
        <v>0</v>
      </c>
      <c r="J15" s="244">
        <f>SUM(H15:I15)</f>
        <v>0</v>
      </c>
      <c r="K15" s="256">
        <v>1</v>
      </c>
      <c r="L15" s="259">
        <v>0</v>
      </c>
      <c r="M15" s="244">
        <f>SUM(K15:L15)</f>
        <v>1</v>
      </c>
      <c r="N15" s="314">
        <f t="shared" si="4"/>
        <v>1</v>
      </c>
      <c r="O15" s="262">
        <f t="shared" si="4"/>
        <v>0</v>
      </c>
      <c r="P15" s="264">
        <f t="shared" si="4"/>
        <v>1</v>
      </c>
      <c r="Q15" s="170"/>
      <c r="R15" s="170"/>
    </row>
    <row r="16" spans="1:23" ht="24.95" customHeight="1" thickBot="1" x14ac:dyDescent="0.4">
      <c r="A16" s="245" t="s">
        <v>12</v>
      </c>
      <c r="B16" s="246">
        <f>SUM(B15:B15)</f>
        <v>0</v>
      </c>
      <c r="C16" s="294">
        <f>SUM(C15:C15)</f>
        <v>0</v>
      </c>
      <c r="D16" s="294">
        <f>SUM(D15:D15)</f>
        <v>0</v>
      </c>
      <c r="E16" s="246">
        <f>SUM(E15:E15)</f>
        <v>0</v>
      </c>
      <c r="F16" s="294">
        <f>SUM(F15:F15)</f>
        <v>0</v>
      </c>
      <c r="G16" s="175">
        <f t="shared" ref="G16:P16" si="5">SUM(G14:G15)</f>
        <v>0</v>
      </c>
      <c r="H16" s="246">
        <f t="shared" si="5"/>
        <v>0</v>
      </c>
      <c r="I16" s="315">
        <f t="shared" si="5"/>
        <v>0</v>
      </c>
      <c r="J16" s="295">
        <f t="shared" si="5"/>
        <v>0</v>
      </c>
      <c r="K16" s="246">
        <f t="shared" si="5"/>
        <v>1</v>
      </c>
      <c r="L16" s="315">
        <f t="shared" si="5"/>
        <v>0</v>
      </c>
      <c r="M16" s="295">
        <f t="shared" si="5"/>
        <v>1</v>
      </c>
      <c r="N16" s="246">
        <f t="shared" si="5"/>
        <v>1</v>
      </c>
      <c r="O16" s="315">
        <f t="shared" si="5"/>
        <v>0</v>
      </c>
      <c r="P16" s="334">
        <f t="shared" si="5"/>
        <v>1</v>
      </c>
      <c r="Q16" s="171"/>
      <c r="R16" s="171"/>
    </row>
    <row r="17" spans="1:21" ht="24.95" customHeight="1" x14ac:dyDescent="0.35">
      <c r="A17" s="296" t="s">
        <v>13</v>
      </c>
      <c r="B17" s="297"/>
      <c r="C17" s="247"/>
      <c r="D17" s="172"/>
      <c r="E17" s="297"/>
      <c r="F17" s="247"/>
      <c r="G17" s="172"/>
      <c r="H17" s="298"/>
      <c r="I17" s="316"/>
      <c r="J17" s="317"/>
      <c r="K17" s="298"/>
      <c r="L17" s="316"/>
      <c r="M17" s="317"/>
      <c r="N17" s="318"/>
      <c r="O17" s="319"/>
      <c r="P17" s="320"/>
      <c r="Q17" s="170"/>
      <c r="R17" s="170"/>
    </row>
    <row r="18" spans="1:21" ht="34.5" customHeight="1" x14ac:dyDescent="0.35">
      <c r="A18" s="336" t="s">
        <v>49</v>
      </c>
      <c r="B18" s="321">
        <v>0</v>
      </c>
      <c r="C18" s="322">
        <v>0</v>
      </c>
      <c r="D18" s="323">
        <f>SUM(B18:C18)</f>
        <v>0</v>
      </c>
      <c r="E18" s="299">
        <v>0</v>
      </c>
      <c r="F18" s="300">
        <v>0</v>
      </c>
      <c r="G18" s="324">
        <f>SUM(E18:F18)</f>
        <v>0</v>
      </c>
      <c r="H18" s="372">
        <v>0</v>
      </c>
      <c r="I18" s="373">
        <v>0</v>
      </c>
      <c r="J18" s="374">
        <f>SUM(H18:I18)</f>
        <v>0</v>
      </c>
      <c r="K18" s="368">
        <v>0</v>
      </c>
      <c r="L18" s="369">
        <v>0</v>
      </c>
      <c r="M18" s="323">
        <f>SUM(K18:L18)</f>
        <v>0</v>
      </c>
      <c r="N18" s="260">
        <f t="shared" ref="N18:P19" si="6">B18+E18+K18</f>
        <v>0</v>
      </c>
      <c r="O18" s="263">
        <f t="shared" si="6"/>
        <v>0</v>
      </c>
      <c r="P18" s="264">
        <f t="shared" si="6"/>
        <v>0</v>
      </c>
      <c r="Q18" s="170"/>
      <c r="R18" s="170"/>
    </row>
    <row r="19" spans="1:21" ht="57.75" customHeight="1" thickBot="1" x14ac:dyDescent="0.4">
      <c r="A19" s="289" t="s">
        <v>45</v>
      </c>
      <c r="B19" s="321">
        <v>0</v>
      </c>
      <c r="C19" s="322">
        <v>0</v>
      </c>
      <c r="D19" s="323">
        <f>SUM(B19:C19)</f>
        <v>0</v>
      </c>
      <c r="E19" s="299">
        <v>0</v>
      </c>
      <c r="F19" s="300">
        <v>0</v>
      </c>
      <c r="G19" s="323">
        <f>SUM(E19:F19)</f>
        <v>0</v>
      </c>
      <c r="H19" s="372">
        <v>0</v>
      </c>
      <c r="I19" s="375">
        <v>0</v>
      </c>
      <c r="J19" s="376">
        <f>SUM(H19:I19)</f>
        <v>0</v>
      </c>
      <c r="K19" s="377">
        <v>0</v>
      </c>
      <c r="L19" s="369">
        <v>0</v>
      </c>
      <c r="M19" s="323">
        <v>0</v>
      </c>
      <c r="N19" s="260">
        <f t="shared" si="6"/>
        <v>0</v>
      </c>
      <c r="O19" s="263">
        <f t="shared" si="6"/>
        <v>0</v>
      </c>
      <c r="P19" s="264">
        <f t="shared" si="6"/>
        <v>0</v>
      </c>
      <c r="Q19" s="170"/>
      <c r="R19" s="170"/>
    </row>
    <row r="20" spans="1:21" ht="36.75" customHeight="1" thickBot="1" x14ac:dyDescent="0.4">
      <c r="A20" s="245" t="s">
        <v>14</v>
      </c>
      <c r="B20" s="246">
        <f t="shared" ref="B20:P20" si="7">SUM(B19:B19)</f>
        <v>0</v>
      </c>
      <c r="C20" s="294">
        <f t="shared" si="7"/>
        <v>0</v>
      </c>
      <c r="D20" s="325">
        <f t="shared" si="7"/>
        <v>0</v>
      </c>
      <c r="E20" s="246">
        <f t="shared" si="7"/>
        <v>0</v>
      </c>
      <c r="F20" s="294">
        <f t="shared" si="7"/>
        <v>0</v>
      </c>
      <c r="G20" s="325">
        <f t="shared" si="7"/>
        <v>0</v>
      </c>
      <c r="H20" s="326">
        <f t="shared" si="7"/>
        <v>0</v>
      </c>
      <c r="I20" s="176">
        <f t="shared" si="7"/>
        <v>0</v>
      </c>
      <c r="J20" s="177">
        <f t="shared" si="7"/>
        <v>0</v>
      </c>
      <c r="K20" s="326">
        <f t="shared" si="7"/>
        <v>0</v>
      </c>
      <c r="L20" s="176">
        <f t="shared" si="7"/>
        <v>0</v>
      </c>
      <c r="M20" s="177">
        <f t="shared" si="7"/>
        <v>0</v>
      </c>
      <c r="N20" s="246">
        <f t="shared" si="7"/>
        <v>0</v>
      </c>
      <c r="O20" s="294">
        <f t="shared" si="7"/>
        <v>0</v>
      </c>
      <c r="P20" s="334">
        <f t="shared" si="7"/>
        <v>0</v>
      </c>
      <c r="Q20" s="170"/>
      <c r="R20" s="170"/>
    </row>
    <row r="21" spans="1:21" ht="30" customHeight="1" thickBot="1" x14ac:dyDescent="0.4">
      <c r="A21" s="248" t="s">
        <v>15</v>
      </c>
      <c r="B21" s="243">
        <f t="shared" ref="B21:P21" si="8">B16</f>
        <v>0</v>
      </c>
      <c r="C21" s="291">
        <f t="shared" si="8"/>
        <v>0</v>
      </c>
      <c r="D21" s="291">
        <f t="shared" si="8"/>
        <v>0</v>
      </c>
      <c r="E21" s="243">
        <f t="shared" si="8"/>
        <v>0</v>
      </c>
      <c r="F21" s="291">
        <f t="shared" si="8"/>
        <v>0</v>
      </c>
      <c r="G21" s="301">
        <f t="shared" si="8"/>
        <v>0</v>
      </c>
      <c r="H21" s="243">
        <f t="shared" si="8"/>
        <v>0</v>
      </c>
      <c r="I21" s="291">
        <f t="shared" si="8"/>
        <v>0</v>
      </c>
      <c r="J21" s="301">
        <f t="shared" si="8"/>
        <v>0</v>
      </c>
      <c r="K21" s="243">
        <f t="shared" si="8"/>
        <v>1</v>
      </c>
      <c r="L21" s="291">
        <f t="shared" si="8"/>
        <v>0</v>
      </c>
      <c r="M21" s="301">
        <f t="shared" si="8"/>
        <v>1</v>
      </c>
      <c r="N21" s="243">
        <f t="shared" si="8"/>
        <v>1</v>
      </c>
      <c r="O21" s="291">
        <f t="shared" si="8"/>
        <v>0</v>
      </c>
      <c r="P21" s="333">
        <f t="shared" si="8"/>
        <v>1</v>
      </c>
      <c r="Q21" s="173"/>
      <c r="R21" s="173"/>
    </row>
    <row r="22" spans="1:21" ht="26.25" thickBot="1" x14ac:dyDescent="0.4">
      <c r="A22" s="248" t="s">
        <v>16</v>
      </c>
      <c r="B22" s="243">
        <f t="shared" ref="B22:P22" si="9">B20</f>
        <v>0</v>
      </c>
      <c r="C22" s="291">
        <f t="shared" si="9"/>
        <v>0</v>
      </c>
      <c r="D22" s="291">
        <f t="shared" si="9"/>
        <v>0</v>
      </c>
      <c r="E22" s="243">
        <f t="shared" si="9"/>
        <v>0</v>
      </c>
      <c r="F22" s="291">
        <f t="shared" si="9"/>
        <v>0</v>
      </c>
      <c r="G22" s="301">
        <f t="shared" si="9"/>
        <v>0</v>
      </c>
      <c r="H22" s="243">
        <f t="shared" si="9"/>
        <v>0</v>
      </c>
      <c r="I22" s="291">
        <f t="shared" si="9"/>
        <v>0</v>
      </c>
      <c r="J22" s="301">
        <f t="shared" si="9"/>
        <v>0</v>
      </c>
      <c r="K22" s="243">
        <f t="shared" si="9"/>
        <v>0</v>
      </c>
      <c r="L22" s="291">
        <f t="shared" si="9"/>
        <v>0</v>
      </c>
      <c r="M22" s="301">
        <f t="shared" si="9"/>
        <v>0</v>
      </c>
      <c r="N22" s="243">
        <f t="shared" si="9"/>
        <v>0</v>
      </c>
      <c r="O22" s="291">
        <f t="shared" si="9"/>
        <v>0</v>
      </c>
      <c r="P22" s="333">
        <f t="shared" si="9"/>
        <v>0</v>
      </c>
      <c r="Q22" s="174"/>
      <c r="R22" s="174"/>
    </row>
    <row r="23" spans="1:21" ht="33" customHeight="1" thickBot="1" x14ac:dyDescent="0.4">
      <c r="A23" s="249" t="s">
        <v>17</v>
      </c>
      <c r="B23" s="250">
        <f t="shared" ref="B23:P23" si="10">SUM(B21:B22)</f>
        <v>0</v>
      </c>
      <c r="C23" s="302">
        <f t="shared" si="10"/>
        <v>0</v>
      </c>
      <c r="D23" s="302">
        <f t="shared" si="10"/>
        <v>0</v>
      </c>
      <c r="E23" s="250">
        <f t="shared" si="10"/>
        <v>0</v>
      </c>
      <c r="F23" s="302">
        <f t="shared" si="10"/>
        <v>0</v>
      </c>
      <c r="G23" s="303">
        <f t="shared" si="10"/>
        <v>0</v>
      </c>
      <c r="H23" s="250">
        <f t="shared" si="10"/>
        <v>0</v>
      </c>
      <c r="I23" s="302">
        <f t="shared" si="10"/>
        <v>0</v>
      </c>
      <c r="J23" s="303">
        <f t="shared" si="10"/>
        <v>0</v>
      </c>
      <c r="K23" s="250">
        <f t="shared" si="10"/>
        <v>1</v>
      </c>
      <c r="L23" s="302">
        <f t="shared" si="10"/>
        <v>0</v>
      </c>
      <c r="M23" s="303">
        <f t="shared" si="10"/>
        <v>1</v>
      </c>
      <c r="N23" s="250">
        <f t="shared" si="10"/>
        <v>1</v>
      </c>
      <c r="O23" s="302">
        <f t="shared" si="10"/>
        <v>0</v>
      </c>
      <c r="P23" s="335">
        <f t="shared" si="10"/>
        <v>1</v>
      </c>
      <c r="Q23" s="174"/>
      <c r="R23" s="174"/>
    </row>
    <row r="24" spans="1:21" ht="12" customHeight="1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</row>
    <row r="25" spans="1:21" ht="25.5" hidden="1" customHeight="1" thickBot="1" x14ac:dyDescent="0.4">
      <c r="A25" s="170"/>
      <c r="B25" s="174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</row>
    <row r="26" spans="1:21" ht="37.5" customHeight="1" x14ac:dyDescent="0.35">
      <c r="A26" s="1690"/>
      <c r="B26" s="1690"/>
      <c r="C26" s="1690"/>
      <c r="D26" s="1690"/>
      <c r="E26" s="1690"/>
      <c r="F26" s="1690"/>
      <c r="G26" s="1690"/>
      <c r="H26" s="1690"/>
      <c r="I26" s="1690"/>
      <c r="J26" s="1690"/>
      <c r="K26" s="1690"/>
      <c r="L26" s="1690"/>
      <c r="M26" s="1690"/>
      <c r="N26" s="1690"/>
      <c r="O26" s="1690"/>
      <c r="P26" s="1690"/>
      <c r="Q26" s="1690"/>
      <c r="R26" s="1690"/>
      <c r="S26" s="1690"/>
    </row>
    <row r="27" spans="1:21" ht="26.25" customHeight="1" x14ac:dyDescent="0.35">
      <c r="A27" s="1690"/>
      <c r="B27" s="1690"/>
      <c r="C27" s="1690"/>
      <c r="D27" s="1690"/>
      <c r="E27" s="1690"/>
      <c r="F27" s="1690"/>
      <c r="G27" s="1690"/>
      <c r="H27" s="1690"/>
      <c r="I27" s="1690"/>
      <c r="J27" s="1690"/>
      <c r="K27" s="1690"/>
      <c r="L27" s="1690"/>
      <c r="M27" s="1690"/>
      <c r="N27" s="1690"/>
      <c r="O27" s="1690"/>
      <c r="P27" s="1690"/>
      <c r="U27" s="7" t="s">
        <v>84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31"/>
  <sheetViews>
    <sheetView tabSelected="1" view="pageBreakPreview" zoomScale="55" zoomScaleNormal="65" zoomScaleSheetLayoutView="55" workbookViewId="0">
      <selection activeCell="AD7" sqref="AD7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729" t="s">
        <v>118</v>
      </c>
      <c r="B2" s="1729"/>
      <c r="C2" s="1729"/>
      <c r="D2" s="1729"/>
      <c r="E2" s="1729"/>
      <c r="F2" s="1729"/>
      <c r="G2" s="1729"/>
      <c r="H2" s="1729"/>
      <c r="I2" s="1729"/>
      <c r="J2" s="1729"/>
      <c r="K2" s="1729"/>
      <c r="L2" s="1729"/>
      <c r="M2" s="1729"/>
    </row>
    <row r="3" spans="1:16" ht="22.5" customHeight="1" thickBot="1" x14ac:dyDescent="0.25">
      <c r="A3" s="1730"/>
      <c r="B3" s="1730"/>
      <c r="C3" s="1730"/>
      <c r="D3" s="1730"/>
      <c r="E3" s="1730"/>
      <c r="F3" s="1730"/>
      <c r="G3" s="1730"/>
      <c r="H3" s="1730"/>
      <c r="I3" s="1730"/>
      <c r="J3" s="1730"/>
      <c r="K3" s="1730"/>
      <c r="L3" s="1730"/>
      <c r="M3" s="1730"/>
    </row>
    <row r="4" spans="1:16" ht="33" customHeight="1" thickBot="1" x14ac:dyDescent="0.25">
      <c r="A4" s="111" t="s">
        <v>0</v>
      </c>
      <c r="B4" s="1720" t="s">
        <v>18</v>
      </c>
      <c r="C4" s="1721"/>
      <c r="D4" s="1722"/>
      <c r="E4" s="1723" t="s">
        <v>19</v>
      </c>
      <c r="F4" s="1724"/>
      <c r="G4" s="1725"/>
      <c r="H4" s="1720" t="s">
        <v>20</v>
      </c>
      <c r="I4" s="1721"/>
      <c r="J4" s="1722"/>
      <c r="K4" s="1720" t="s">
        <v>21</v>
      </c>
      <c r="L4" s="1721"/>
      <c r="M4" s="1722"/>
      <c r="N4" s="1726" t="s">
        <v>54</v>
      </c>
      <c r="O4" s="1727"/>
      <c r="P4" s="1728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389" t="s">
        <v>41</v>
      </c>
      <c r="B6" s="1433">
        <v>14</v>
      </c>
      <c r="C6" s="1434">
        <v>12</v>
      </c>
      <c r="D6" s="1435">
        <v>26</v>
      </c>
      <c r="E6" s="1433">
        <v>19</v>
      </c>
      <c r="F6" s="1434">
        <v>10</v>
      </c>
      <c r="G6" s="1436">
        <v>29</v>
      </c>
      <c r="H6" s="1437">
        <v>20</v>
      </c>
      <c r="I6" s="1434">
        <v>10</v>
      </c>
      <c r="J6" s="1435">
        <v>30</v>
      </c>
      <c r="K6" s="1390">
        <v>2</v>
      </c>
      <c r="L6" s="1391">
        <v>0</v>
      </c>
      <c r="M6" s="1394">
        <v>2</v>
      </c>
      <c r="N6" s="1438">
        <f t="shared" ref="N6:N13" si="0">B6+E6+H6+K6</f>
        <v>55</v>
      </c>
      <c r="O6" s="1399">
        <f t="shared" ref="O6:O14" si="1">C6+F6+I6+L6</f>
        <v>32</v>
      </c>
      <c r="P6" s="1439">
        <f t="shared" ref="P6:P14" si="2">D6+G6+J6+M6</f>
        <v>87</v>
      </c>
    </row>
    <row r="7" spans="1:16" ht="29.25" customHeight="1" x14ac:dyDescent="0.2">
      <c r="A7" s="1389" t="s">
        <v>83</v>
      </c>
      <c r="B7" s="1401">
        <v>7</v>
      </c>
      <c r="C7" s="1402">
        <v>1</v>
      </c>
      <c r="D7" s="1403">
        <v>8</v>
      </c>
      <c r="E7" s="1401">
        <v>7</v>
      </c>
      <c r="F7" s="1402">
        <v>2</v>
      </c>
      <c r="G7" s="1403">
        <v>9</v>
      </c>
      <c r="H7" s="1401">
        <v>9</v>
      </c>
      <c r="I7" s="1402">
        <v>1</v>
      </c>
      <c r="J7" s="1404">
        <v>10</v>
      </c>
      <c r="K7" s="1405">
        <v>0</v>
      </c>
      <c r="L7" s="1405">
        <v>0</v>
      </c>
      <c r="M7" s="1406">
        <v>0</v>
      </c>
      <c r="N7" s="340">
        <f t="shared" ref="N7:P8" si="3">B7+E7+H7+K7</f>
        <v>23</v>
      </c>
      <c r="O7" s="341">
        <f t="shared" si="3"/>
        <v>4</v>
      </c>
      <c r="P7" s="342">
        <f t="shared" si="3"/>
        <v>27</v>
      </c>
    </row>
    <row r="8" spans="1:16" ht="40.5" customHeight="1" x14ac:dyDescent="0.2">
      <c r="A8" s="1389" t="s">
        <v>92</v>
      </c>
      <c r="B8" s="1440">
        <v>1</v>
      </c>
      <c r="C8" s="1441">
        <v>0</v>
      </c>
      <c r="D8" s="1442">
        <v>1</v>
      </c>
      <c r="E8" s="1440">
        <v>1</v>
      </c>
      <c r="F8" s="1441">
        <v>0</v>
      </c>
      <c r="G8" s="1442">
        <v>1</v>
      </c>
      <c r="H8" s="1440">
        <v>3</v>
      </c>
      <c r="I8" s="1441">
        <v>0</v>
      </c>
      <c r="J8" s="1443">
        <v>3</v>
      </c>
      <c r="K8" s="1444">
        <v>0</v>
      </c>
      <c r="L8" s="1414">
        <v>0</v>
      </c>
      <c r="M8" s="1406">
        <v>0</v>
      </c>
      <c r="N8" s="340">
        <f t="shared" si="3"/>
        <v>5</v>
      </c>
      <c r="O8" s="341">
        <f t="shared" si="3"/>
        <v>0</v>
      </c>
      <c r="P8" s="342">
        <f t="shared" si="3"/>
        <v>5</v>
      </c>
    </row>
    <row r="9" spans="1:16" ht="28.5" customHeight="1" x14ac:dyDescent="0.2">
      <c r="A9" s="1420" t="s">
        <v>42</v>
      </c>
      <c r="B9" s="475">
        <v>6</v>
      </c>
      <c r="C9" s="341">
        <v>2</v>
      </c>
      <c r="D9" s="477">
        <v>8</v>
      </c>
      <c r="E9" s="475">
        <v>8</v>
      </c>
      <c r="F9" s="341">
        <v>1</v>
      </c>
      <c r="G9" s="477">
        <v>9</v>
      </c>
      <c r="H9" s="475">
        <v>7</v>
      </c>
      <c r="I9" s="341">
        <v>2</v>
      </c>
      <c r="J9" s="477">
        <v>9</v>
      </c>
      <c r="K9" s="475">
        <v>4</v>
      </c>
      <c r="L9" s="341">
        <v>0</v>
      </c>
      <c r="M9" s="476">
        <v>4</v>
      </c>
      <c r="N9" s="340">
        <f t="shared" si="0"/>
        <v>25</v>
      </c>
      <c r="O9" s="341">
        <f>C9+F9+I9+L9</f>
        <v>5</v>
      </c>
      <c r="P9" s="342">
        <f t="shared" si="2"/>
        <v>30</v>
      </c>
    </row>
    <row r="10" spans="1:16" ht="24" customHeight="1" x14ac:dyDescent="0.2">
      <c r="A10" s="1420" t="s">
        <v>90</v>
      </c>
      <c r="B10" s="475">
        <v>7</v>
      </c>
      <c r="C10" s="341">
        <v>1</v>
      </c>
      <c r="D10" s="477">
        <v>8</v>
      </c>
      <c r="E10" s="475">
        <v>8</v>
      </c>
      <c r="F10" s="341">
        <v>0</v>
      </c>
      <c r="G10" s="477">
        <v>8</v>
      </c>
      <c r="H10" s="475">
        <v>6</v>
      </c>
      <c r="I10" s="341">
        <v>0</v>
      </c>
      <c r="J10" s="476">
        <v>6</v>
      </c>
      <c r="K10" s="639">
        <v>5</v>
      </c>
      <c r="L10" s="341">
        <v>0</v>
      </c>
      <c r="M10" s="477">
        <v>5</v>
      </c>
      <c r="N10" s="340">
        <f>B10+E10+H10+K10</f>
        <v>26</v>
      </c>
      <c r="O10" s="341">
        <f t="shared" si="1"/>
        <v>1</v>
      </c>
      <c r="P10" s="342">
        <f t="shared" si="2"/>
        <v>27</v>
      </c>
    </row>
    <row r="11" spans="1:16" ht="27" customHeight="1" x14ac:dyDescent="0.2">
      <c r="A11" s="640" t="s">
        <v>48</v>
      </c>
      <c r="B11" s="475">
        <v>13</v>
      </c>
      <c r="C11" s="341">
        <v>4</v>
      </c>
      <c r="D11" s="477">
        <v>17</v>
      </c>
      <c r="E11" s="475">
        <v>11</v>
      </c>
      <c r="F11" s="341">
        <v>1</v>
      </c>
      <c r="G11" s="476">
        <v>12</v>
      </c>
      <c r="H11" s="639">
        <v>7</v>
      </c>
      <c r="I11" s="341">
        <v>0</v>
      </c>
      <c r="J11" s="477">
        <v>7</v>
      </c>
      <c r="K11" s="470">
        <v>6</v>
      </c>
      <c r="L11" s="471">
        <v>1</v>
      </c>
      <c r="M11" s="477">
        <v>7</v>
      </c>
      <c r="N11" s="340">
        <f t="shared" si="0"/>
        <v>37</v>
      </c>
      <c r="O11" s="341">
        <f t="shared" si="1"/>
        <v>6</v>
      </c>
      <c r="P11" s="342">
        <f t="shared" si="2"/>
        <v>43</v>
      </c>
    </row>
    <row r="12" spans="1:16" ht="27.75" customHeight="1" x14ac:dyDescent="0.2">
      <c r="A12" s="640" t="s">
        <v>47</v>
      </c>
      <c r="B12" s="475">
        <v>5</v>
      </c>
      <c r="C12" s="341">
        <v>6</v>
      </c>
      <c r="D12" s="477">
        <v>11</v>
      </c>
      <c r="E12" s="475">
        <v>2</v>
      </c>
      <c r="F12" s="341">
        <v>4</v>
      </c>
      <c r="G12" s="477">
        <v>6</v>
      </c>
      <c r="H12" s="475">
        <v>5</v>
      </c>
      <c r="I12" s="341">
        <v>1</v>
      </c>
      <c r="J12" s="477">
        <v>6</v>
      </c>
      <c r="K12" s="470">
        <v>0</v>
      </c>
      <c r="L12" s="471">
        <v>0</v>
      </c>
      <c r="M12" s="474">
        <v>0</v>
      </c>
      <c r="N12" s="340">
        <f t="shared" si="0"/>
        <v>12</v>
      </c>
      <c r="O12" s="341">
        <f t="shared" si="1"/>
        <v>11</v>
      </c>
      <c r="P12" s="342">
        <f t="shared" si="2"/>
        <v>23</v>
      </c>
    </row>
    <row r="13" spans="1:16" ht="29.25" customHeight="1" x14ac:dyDescent="0.2">
      <c r="A13" s="1420" t="s">
        <v>36</v>
      </c>
      <c r="B13" s="475">
        <v>8</v>
      </c>
      <c r="C13" s="341">
        <v>0</v>
      </c>
      <c r="D13" s="477">
        <v>8</v>
      </c>
      <c r="E13" s="475">
        <v>10</v>
      </c>
      <c r="F13" s="341">
        <v>0</v>
      </c>
      <c r="G13" s="477">
        <v>10</v>
      </c>
      <c r="H13" s="475">
        <v>10</v>
      </c>
      <c r="I13" s="341">
        <v>0</v>
      </c>
      <c r="J13" s="477">
        <v>10</v>
      </c>
      <c r="K13" s="475">
        <v>0</v>
      </c>
      <c r="L13" s="341">
        <v>0</v>
      </c>
      <c r="M13" s="476">
        <v>0</v>
      </c>
      <c r="N13" s="340">
        <f t="shared" si="0"/>
        <v>28</v>
      </c>
      <c r="O13" s="341">
        <f t="shared" si="1"/>
        <v>0</v>
      </c>
      <c r="P13" s="342">
        <f t="shared" si="2"/>
        <v>28</v>
      </c>
    </row>
    <row r="14" spans="1:16" ht="27" customHeight="1" thickBot="1" x14ac:dyDescent="0.25">
      <c r="A14" s="1421" t="s">
        <v>106</v>
      </c>
      <c r="B14" s="1445">
        <v>5</v>
      </c>
      <c r="C14" s="1446">
        <v>4</v>
      </c>
      <c r="D14" s="1447">
        <v>9</v>
      </c>
      <c r="E14" s="1445">
        <v>1</v>
      </c>
      <c r="F14" s="1446">
        <v>5</v>
      </c>
      <c r="G14" s="1448">
        <v>6</v>
      </c>
      <c r="H14" s="1449">
        <v>12</v>
      </c>
      <c r="I14" s="1446">
        <v>1</v>
      </c>
      <c r="J14" s="1447">
        <v>13</v>
      </c>
      <c r="K14" s="1422">
        <v>0</v>
      </c>
      <c r="L14" s="1425">
        <v>0</v>
      </c>
      <c r="M14" s="1427">
        <v>0</v>
      </c>
      <c r="N14" s="1428">
        <f>B14+E14+H14+K14</f>
        <v>18</v>
      </c>
      <c r="O14" s="1429">
        <f t="shared" si="1"/>
        <v>10</v>
      </c>
      <c r="P14" s="1430">
        <f t="shared" si="2"/>
        <v>28</v>
      </c>
    </row>
    <row r="15" spans="1:16" ht="28.5" customHeight="1" thickBot="1" x14ac:dyDescent="0.25">
      <c r="A15" s="379" t="s">
        <v>55</v>
      </c>
      <c r="B15" s="343">
        <f>SUM(B6:B14)</f>
        <v>66</v>
      </c>
      <c r="C15" s="344">
        <f t="shared" ref="C15:O15" si="4">SUM(C6:C14)</f>
        <v>30</v>
      </c>
      <c r="D15" s="345">
        <f t="shared" si="4"/>
        <v>96</v>
      </c>
      <c r="E15" s="343">
        <f t="shared" si="4"/>
        <v>67</v>
      </c>
      <c r="F15" s="344">
        <f t="shared" si="4"/>
        <v>23</v>
      </c>
      <c r="G15" s="346">
        <f t="shared" si="4"/>
        <v>90</v>
      </c>
      <c r="H15" s="347">
        <f t="shared" si="4"/>
        <v>79</v>
      </c>
      <c r="I15" s="344">
        <f t="shared" si="4"/>
        <v>15</v>
      </c>
      <c r="J15" s="348">
        <f t="shared" si="4"/>
        <v>94</v>
      </c>
      <c r="K15" s="349">
        <f t="shared" si="4"/>
        <v>17</v>
      </c>
      <c r="L15" s="350">
        <f t="shared" si="4"/>
        <v>1</v>
      </c>
      <c r="M15" s="351">
        <f t="shared" si="4"/>
        <v>18</v>
      </c>
      <c r="N15" s="352">
        <f t="shared" si="4"/>
        <v>229</v>
      </c>
      <c r="O15" s="353">
        <f t="shared" si="4"/>
        <v>69</v>
      </c>
      <c r="P15" s="354">
        <f>SUM(P6:P14)</f>
        <v>298</v>
      </c>
    </row>
    <row r="16" spans="1:16" ht="19.5" customHeight="1" x14ac:dyDescent="0.2">
      <c r="A16" s="1729" t="s">
        <v>119</v>
      </c>
      <c r="B16" s="1729"/>
      <c r="C16" s="1729"/>
      <c r="D16" s="1729"/>
      <c r="E16" s="1729"/>
      <c r="F16" s="1729"/>
      <c r="G16" s="1729"/>
      <c r="H16" s="1729"/>
      <c r="I16" s="1729"/>
      <c r="J16" s="1729"/>
      <c r="K16" s="1729"/>
      <c r="L16" s="1729"/>
      <c r="M16" s="1729"/>
      <c r="N16" s="1729"/>
      <c r="O16" s="1729"/>
      <c r="P16" s="1729"/>
    </row>
    <row r="17" spans="1:24" ht="24.75" customHeight="1" thickBot="1" x14ac:dyDescent="0.25">
      <c r="A17" s="1730"/>
      <c r="B17" s="1730"/>
      <c r="C17" s="1730"/>
      <c r="D17" s="1730"/>
      <c r="E17" s="1730"/>
      <c r="F17" s="1730"/>
      <c r="G17" s="1730"/>
      <c r="H17" s="1730"/>
      <c r="I17" s="1730"/>
      <c r="J17" s="1730"/>
      <c r="K17" s="1730"/>
      <c r="L17" s="1730"/>
      <c r="M17" s="1730"/>
      <c r="N17" s="1730"/>
      <c r="O17" s="1730"/>
      <c r="P17" s="1730"/>
    </row>
    <row r="18" spans="1:24" ht="32.25" customHeight="1" thickBot="1" x14ac:dyDescent="0.25">
      <c r="A18" s="130" t="s">
        <v>0</v>
      </c>
      <c r="B18" s="1720" t="s">
        <v>18</v>
      </c>
      <c r="C18" s="1721"/>
      <c r="D18" s="1722"/>
      <c r="E18" s="1723" t="s">
        <v>19</v>
      </c>
      <c r="F18" s="1724"/>
      <c r="G18" s="1725"/>
      <c r="H18" s="1720" t="s">
        <v>20</v>
      </c>
      <c r="I18" s="1721"/>
      <c r="J18" s="1722"/>
      <c r="K18" s="1720" t="s">
        <v>21</v>
      </c>
      <c r="L18" s="1721"/>
      <c r="M18" s="1722"/>
      <c r="N18" s="1720" t="s">
        <v>82</v>
      </c>
      <c r="O18" s="1721"/>
      <c r="P18" s="1722"/>
      <c r="Q18" s="1726" t="s">
        <v>54</v>
      </c>
      <c r="R18" s="1727"/>
      <c r="S18" s="1728"/>
    </row>
    <row r="19" spans="1:24" ht="81.75" customHeight="1" thickBot="1" x14ac:dyDescent="0.25">
      <c r="A19" s="128"/>
      <c r="B19" s="108" t="s">
        <v>51</v>
      </c>
      <c r="C19" s="109" t="s">
        <v>52</v>
      </c>
      <c r="D19" s="110" t="s">
        <v>53</v>
      </c>
      <c r="E19" s="108" t="s">
        <v>51</v>
      </c>
      <c r="F19" s="109" t="s">
        <v>52</v>
      </c>
      <c r="G19" s="110" t="s">
        <v>53</v>
      </c>
      <c r="H19" s="108" t="s">
        <v>51</v>
      </c>
      <c r="I19" s="109" t="s">
        <v>52</v>
      </c>
      <c r="J19" s="110" t="s">
        <v>53</v>
      </c>
      <c r="K19" s="108" t="s">
        <v>51</v>
      </c>
      <c r="L19" s="109" t="s">
        <v>52</v>
      </c>
      <c r="M19" s="110" t="s">
        <v>53</v>
      </c>
      <c r="N19" s="108" t="s">
        <v>51</v>
      </c>
      <c r="O19" s="109" t="s">
        <v>52</v>
      </c>
      <c r="P19" s="110" t="s">
        <v>53</v>
      </c>
      <c r="Q19" s="119" t="s">
        <v>51</v>
      </c>
      <c r="R19" s="109" t="s">
        <v>52</v>
      </c>
      <c r="S19" s="120" t="s">
        <v>53</v>
      </c>
      <c r="X19" s="107">
        <v>6</v>
      </c>
    </row>
    <row r="20" spans="1:24" ht="28.5" customHeight="1" x14ac:dyDescent="0.2">
      <c r="A20" s="1389" t="s">
        <v>41</v>
      </c>
      <c r="B20" s="1390">
        <v>0</v>
      </c>
      <c r="C20" s="1391">
        <v>7</v>
      </c>
      <c r="D20" s="1392">
        <v>7</v>
      </c>
      <c r="E20" s="1390">
        <v>0</v>
      </c>
      <c r="F20" s="1391">
        <v>7</v>
      </c>
      <c r="G20" s="1392">
        <v>7</v>
      </c>
      <c r="H20" s="1390">
        <v>0</v>
      </c>
      <c r="I20" s="1391">
        <v>5</v>
      </c>
      <c r="J20" s="1393">
        <v>5</v>
      </c>
      <c r="K20" s="1391">
        <v>0</v>
      </c>
      <c r="L20" s="1391">
        <v>8</v>
      </c>
      <c r="M20" s="1394">
        <v>8</v>
      </c>
      <c r="N20" s="1395">
        <v>0</v>
      </c>
      <c r="O20" s="1396">
        <v>0</v>
      </c>
      <c r="P20" s="1397">
        <v>0</v>
      </c>
      <c r="Q20" s="1398">
        <f t="shared" ref="Q20:S26" si="5">B20+E20+H20+K20+N20</f>
        <v>0</v>
      </c>
      <c r="R20" s="1399">
        <f>C20+F20+I20+L20+O20</f>
        <v>27</v>
      </c>
      <c r="S20" s="1400">
        <f t="shared" si="5"/>
        <v>27</v>
      </c>
    </row>
    <row r="21" spans="1:24" ht="28.5" customHeight="1" x14ac:dyDescent="0.2">
      <c r="A21" s="1389" t="s">
        <v>83</v>
      </c>
      <c r="B21" s="1401">
        <v>0</v>
      </c>
      <c r="C21" s="1402">
        <v>0</v>
      </c>
      <c r="D21" s="1403">
        <v>0</v>
      </c>
      <c r="E21" s="1401">
        <v>0</v>
      </c>
      <c r="F21" s="1402">
        <v>1</v>
      </c>
      <c r="G21" s="1403">
        <v>1</v>
      </c>
      <c r="H21" s="1401">
        <v>0</v>
      </c>
      <c r="I21" s="1402">
        <v>1</v>
      </c>
      <c r="J21" s="1404">
        <v>1</v>
      </c>
      <c r="K21" s="1405">
        <v>1</v>
      </c>
      <c r="L21" s="1405">
        <v>1</v>
      </c>
      <c r="M21" s="1406">
        <v>2</v>
      </c>
      <c r="N21" s="1407">
        <v>0</v>
      </c>
      <c r="O21" s="1408">
        <v>0</v>
      </c>
      <c r="P21" s="1409">
        <v>0</v>
      </c>
      <c r="Q21" s="1410">
        <f t="shared" ref="Q21" si="6">B21+E21+H21+K21+N21</f>
        <v>1</v>
      </c>
      <c r="R21" s="1411">
        <f>C21+F21+I21+L21+O21</f>
        <v>3</v>
      </c>
      <c r="S21" s="1412">
        <f t="shared" ref="S21" si="7">D21+G21+J21+M21+P21</f>
        <v>4</v>
      </c>
    </row>
    <row r="22" spans="1:24" ht="38.25" customHeight="1" x14ac:dyDescent="0.2">
      <c r="A22" s="1389" t="s">
        <v>92</v>
      </c>
      <c r="B22" s="1413">
        <v>0</v>
      </c>
      <c r="C22" s="1414">
        <v>0</v>
      </c>
      <c r="D22" s="1406">
        <v>0</v>
      </c>
      <c r="E22" s="1413">
        <v>0</v>
      </c>
      <c r="F22" s="1414">
        <v>0</v>
      </c>
      <c r="G22" s="1406">
        <v>0</v>
      </c>
      <c r="H22" s="1413">
        <v>0</v>
      </c>
      <c r="I22" s="1414">
        <v>0</v>
      </c>
      <c r="J22" s="1415">
        <v>0</v>
      </c>
      <c r="K22" s="1414">
        <v>0</v>
      </c>
      <c r="L22" s="1414">
        <v>1</v>
      </c>
      <c r="M22" s="1416">
        <v>1</v>
      </c>
      <c r="N22" s="1417">
        <v>0</v>
      </c>
      <c r="O22" s="1418">
        <v>0</v>
      </c>
      <c r="P22" s="1419">
        <v>0</v>
      </c>
      <c r="Q22" s="1410">
        <f t="shared" ref="Q22" si="8">B22+E22+H22+K22+N22</f>
        <v>0</v>
      </c>
      <c r="R22" s="1411">
        <f>C22+F22+I22+L22+O22</f>
        <v>1</v>
      </c>
      <c r="S22" s="1412">
        <f t="shared" ref="S22" si="9">D22+G22+J22+M22+P22</f>
        <v>1</v>
      </c>
    </row>
    <row r="23" spans="1:24" ht="29.25" customHeight="1" x14ac:dyDescent="0.2">
      <c r="A23" s="1420" t="s">
        <v>42</v>
      </c>
      <c r="B23" s="470">
        <v>0</v>
      </c>
      <c r="C23" s="471">
        <v>0</v>
      </c>
      <c r="D23" s="472">
        <v>0</v>
      </c>
      <c r="E23" s="470">
        <v>0</v>
      </c>
      <c r="F23" s="471">
        <v>0</v>
      </c>
      <c r="G23" s="472">
        <v>0</v>
      </c>
      <c r="H23" s="470">
        <v>0</v>
      </c>
      <c r="I23" s="471">
        <v>0</v>
      </c>
      <c r="J23" s="473">
        <v>0</v>
      </c>
      <c r="K23" s="471">
        <v>0</v>
      </c>
      <c r="L23" s="471">
        <v>2</v>
      </c>
      <c r="M23" s="474">
        <v>2</v>
      </c>
      <c r="N23" s="340">
        <v>1</v>
      </c>
      <c r="O23" s="341">
        <v>0</v>
      </c>
      <c r="P23" s="342">
        <v>1</v>
      </c>
      <c r="Q23" s="475">
        <f t="shared" si="5"/>
        <v>1</v>
      </c>
      <c r="R23" s="341">
        <f t="shared" si="5"/>
        <v>2</v>
      </c>
      <c r="S23" s="476">
        <f t="shared" si="5"/>
        <v>3</v>
      </c>
    </row>
    <row r="24" spans="1:24" ht="30.75" customHeight="1" x14ac:dyDescent="0.2">
      <c r="A24" s="640" t="s">
        <v>48</v>
      </c>
      <c r="B24" s="470">
        <v>0</v>
      </c>
      <c r="C24" s="471">
        <v>0</v>
      </c>
      <c r="D24" s="472">
        <v>0</v>
      </c>
      <c r="E24" s="470">
        <v>0</v>
      </c>
      <c r="F24" s="471">
        <v>0</v>
      </c>
      <c r="G24" s="472">
        <v>0</v>
      </c>
      <c r="H24" s="470">
        <v>0</v>
      </c>
      <c r="I24" s="471">
        <v>0</v>
      </c>
      <c r="J24" s="473">
        <v>0</v>
      </c>
      <c r="K24" s="471">
        <v>1</v>
      </c>
      <c r="L24" s="471">
        <v>0</v>
      </c>
      <c r="M24" s="474">
        <v>1</v>
      </c>
      <c r="N24" s="340">
        <v>0</v>
      </c>
      <c r="O24" s="341">
        <v>0</v>
      </c>
      <c r="P24" s="342">
        <v>0</v>
      </c>
      <c r="Q24" s="641">
        <f t="shared" si="5"/>
        <v>1</v>
      </c>
      <c r="R24" s="642">
        <f t="shared" si="5"/>
        <v>0</v>
      </c>
      <c r="S24" s="476">
        <f t="shared" si="5"/>
        <v>1</v>
      </c>
    </row>
    <row r="25" spans="1:24" ht="27.75" customHeight="1" x14ac:dyDescent="0.2">
      <c r="A25" s="640" t="s">
        <v>47</v>
      </c>
      <c r="B25" s="475">
        <v>0</v>
      </c>
      <c r="C25" s="341">
        <v>3</v>
      </c>
      <c r="D25" s="477">
        <v>3</v>
      </c>
      <c r="E25" s="475">
        <v>0</v>
      </c>
      <c r="F25" s="341">
        <v>4</v>
      </c>
      <c r="G25" s="477">
        <v>4</v>
      </c>
      <c r="H25" s="475">
        <v>0</v>
      </c>
      <c r="I25" s="341">
        <v>1</v>
      </c>
      <c r="J25" s="477">
        <v>1</v>
      </c>
      <c r="K25" s="475">
        <v>0</v>
      </c>
      <c r="L25" s="341">
        <v>3</v>
      </c>
      <c r="M25" s="476">
        <v>3</v>
      </c>
      <c r="N25" s="340">
        <v>0</v>
      </c>
      <c r="O25" s="341">
        <v>0</v>
      </c>
      <c r="P25" s="342">
        <v>0</v>
      </c>
      <c r="Q25" s="475">
        <f t="shared" si="5"/>
        <v>0</v>
      </c>
      <c r="R25" s="341">
        <f t="shared" si="5"/>
        <v>11</v>
      </c>
      <c r="S25" s="476">
        <f t="shared" si="5"/>
        <v>11</v>
      </c>
    </row>
    <row r="26" spans="1:24" ht="27.75" customHeight="1" thickBot="1" x14ac:dyDescent="0.25">
      <c r="A26" s="1421" t="s">
        <v>105</v>
      </c>
      <c r="B26" s="1422">
        <v>0</v>
      </c>
      <c r="C26" s="1423">
        <v>0</v>
      </c>
      <c r="D26" s="1424">
        <v>0</v>
      </c>
      <c r="E26" s="1422">
        <v>0</v>
      </c>
      <c r="F26" s="1425">
        <v>1</v>
      </c>
      <c r="G26" s="1424">
        <v>1</v>
      </c>
      <c r="H26" s="1422">
        <v>0</v>
      </c>
      <c r="I26" s="1425">
        <v>1</v>
      </c>
      <c r="J26" s="1426">
        <v>1</v>
      </c>
      <c r="K26" s="1425">
        <v>0</v>
      </c>
      <c r="L26" s="1425">
        <v>0</v>
      </c>
      <c r="M26" s="1427">
        <v>0</v>
      </c>
      <c r="N26" s="1428">
        <v>0</v>
      </c>
      <c r="O26" s="1429">
        <v>2</v>
      </c>
      <c r="P26" s="1430">
        <v>2</v>
      </c>
      <c r="Q26" s="1431">
        <f t="shared" si="5"/>
        <v>0</v>
      </c>
      <c r="R26" s="1429">
        <f t="shared" si="5"/>
        <v>4</v>
      </c>
      <c r="S26" s="1432">
        <f t="shared" si="5"/>
        <v>4</v>
      </c>
    </row>
    <row r="27" spans="1:24" ht="31.5" customHeight="1" thickBot="1" x14ac:dyDescent="0.25">
      <c r="A27" s="379" t="s">
        <v>55</v>
      </c>
      <c r="B27" s="349">
        <f t="shared" ref="B27:S27" si="10">SUM(B20:B26)</f>
        <v>0</v>
      </c>
      <c r="C27" s="355">
        <f t="shared" si="10"/>
        <v>10</v>
      </c>
      <c r="D27" s="356">
        <f t="shared" si="10"/>
        <v>10</v>
      </c>
      <c r="E27" s="349">
        <f t="shared" si="10"/>
        <v>0</v>
      </c>
      <c r="F27" s="350">
        <f t="shared" si="10"/>
        <v>13</v>
      </c>
      <c r="G27" s="356">
        <f t="shared" si="10"/>
        <v>13</v>
      </c>
      <c r="H27" s="357">
        <f t="shared" si="10"/>
        <v>0</v>
      </c>
      <c r="I27" s="358">
        <f t="shared" si="10"/>
        <v>8</v>
      </c>
      <c r="J27" s="359">
        <f t="shared" si="10"/>
        <v>8</v>
      </c>
      <c r="K27" s="350">
        <f t="shared" si="10"/>
        <v>2</v>
      </c>
      <c r="L27" s="350">
        <f t="shared" si="10"/>
        <v>15</v>
      </c>
      <c r="M27" s="350">
        <f t="shared" si="10"/>
        <v>17</v>
      </c>
      <c r="N27" s="352">
        <f t="shared" si="10"/>
        <v>1</v>
      </c>
      <c r="O27" s="353">
        <f t="shared" si="10"/>
        <v>2</v>
      </c>
      <c r="P27" s="354">
        <f t="shared" si="10"/>
        <v>3</v>
      </c>
      <c r="Q27" s="360">
        <f t="shared" si="10"/>
        <v>3</v>
      </c>
      <c r="R27" s="361">
        <f t="shared" si="10"/>
        <v>48</v>
      </c>
      <c r="S27" s="362">
        <f t="shared" si="10"/>
        <v>51</v>
      </c>
    </row>
    <row r="28" spans="1:24" ht="23.25" customHeight="1" thickBot="1" x14ac:dyDescent="0.25"/>
    <row r="29" spans="1:24" ht="30.75" customHeight="1" thickBot="1" x14ac:dyDescent="0.25">
      <c r="A29" s="112" t="s">
        <v>56</v>
      </c>
      <c r="B29" s="363">
        <f>N15+Q27</f>
        <v>232</v>
      </c>
      <c r="C29" s="363">
        <f>O15+R27</f>
        <v>117</v>
      </c>
      <c r="D29" s="364">
        <f>P15+S27</f>
        <v>349</v>
      </c>
    </row>
    <row r="30" spans="1:24" ht="36" customHeight="1" x14ac:dyDescent="0.2">
      <c r="A30" s="113"/>
      <c r="B30" s="114"/>
      <c r="C30" s="114"/>
      <c r="D30" s="114"/>
    </row>
    <row r="31" spans="1:24" ht="36" customHeight="1" x14ac:dyDescent="0.2"/>
  </sheetData>
  <mergeCells count="13">
    <mergeCell ref="A2:M3"/>
    <mergeCell ref="B4:D4"/>
    <mergeCell ref="E4:G4"/>
    <mergeCell ref="H4:J4"/>
    <mergeCell ref="K4:M4"/>
    <mergeCell ref="B18:D18"/>
    <mergeCell ref="E18:G18"/>
    <mergeCell ref="Q18:S18"/>
    <mergeCell ref="N4:P4"/>
    <mergeCell ref="H18:J18"/>
    <mergeCell ref="K18:M18"/>
    <mergeCell ref="N18:P18"/>
    <mergeCell ref="A16:P1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2020-11-27T12:31:15Z</cp:lastPrinted>
  <dcterms:created xsi:type="dcterms:W3CDTF">2015-08-28T07:26:11Z</dcterms:created>
  <dcterms:modified xsi:type="dcterms:W3CDTF">2021-09-13T07:34:32Z</dcterms:modified>
</cp:coreProperties>
</file>