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-135" yWindow="-60" windowWidth="18915" windowHeight="7470" tabRatio="851" firstSheet="13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46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9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D16" i="46" l="1"/>
  <c r="C37" i="46" l="1"/>
  <c r="C39" i="46" s="1"/>
  <c r="B37" i="46"/>
  <c r="D36" i="46"/>
  <c r="D35" i="46"/>
  <c r="P35" i="46" s="1"/>
  <c r="D34" i="46"/>
  <c r="D13" i="46" s="1"/>
  <c r="D33" i="46"/>
  <c r="D32" i="46"/>
  <c r="D31" i="46"/>
  <c r="D30" i="46"/>
  <c r="D9" i="46" s="1"/>
  <c r="D29" i="46"/>
  <c r="C27" i="46"/>
  <c r="B27" i="46"/>
  <c r="B38" i="46" s="1"/>
  <c r="B40" i="46" s="1"/>
  <c r="D26" i="46"/>
  <c r="D25" i="46"/>
  <c r="D24" i="46"/>
  <c r="D23" i="46"/>
  <c r="D12" i="46" s="1"/>
  <c r="D22" i="46"/>
  <c r="D21" i="46"/>
  <c r="P21" i="46" s="1"/>
  <c r="D20" i="46"/>
  <c r="P20" i="46" s="1"/>
  <c r="D19" i="46"/>
  <c r="D8" i="46" s="1"/>
  <c r="D15" i="46"/>
  <c r="C15" i="46"/>
  <c r="B15" i="46"/>
  <c r="N15" i="46" s="1"/>
  <c r="D14" i="46"/>
  <c r="C14" i="46"/>
  <c r="B14" i="46"/>
  <c r="C13" i="46"/>
  <c r="B13" i="46"/>
  <c r="C12" i="46"/>
  <c r="B12" i="46"/>
  <c r="D11" i="46"/>
  <c r="C11" i="46"/>
  <c r="B11" i="46"/>
  <c r="N11" i="46" s="1"/>
  <c r="D10" i="46"/>
  <c r="C10" i="46"/>
  <c r="B10" i="46"/>
  <c r="C9" i="46"/>
  <c r="B9" i="46"/>
  <c r="C8" i="46"/>
  <c r="C16" i="46" s="1"/>
  <c r="B8" i="46"/>
  <c r="B16" i="46" s="1"/>
  <c r="O8" i="46"/>
  <c r="E8" i="46"/>
  <c r="F8" i="46"/>
  <c r="G8" i="46"/>
  <c r="H8" i="46"/>
  <c r="I8" i="46"/>
  <c r="J8" i="46"/>
  <c r="K8" i="46"/>
  <c r="N8" i="46" s="1"/>
  <c r="L8" i="46"/>
  <c r="E9" i="46"/>
  <c r="F9" i="46"/>
  <c r="H9" i="46"/>
  <c r="I9" i="46"/>
  <c r="J9" i="46"/>
  <c r="K9" i="46"/>
  <c r="L9" i="46"/>
  <c r="E10" i="46"/>
  <c r="F10" i="46"/>
  <c r="H10" i="46"/>
  <c r="I10" i="46"/>
  <c r="K10" i="46"/>
  <c r="L10" i="46"/>
  <c r="M10" i="46"/>
  <c r="E11" i="46"/>
  <c r="F11" i="46"/>
  <c r="O11" i="46" s="1"/>
  <c r="H11" i="46"/>
  <c r="I11" i="46"/>
  <c r="K11" i="46"/>
  <c r="L11" i="46"/>
  <c r="E12" i="46"/>
  <c r="F12" i="46"/>
  <c r="H12" i="46"/>
  <c r="I12" i="46"/>
  <c r="K12" i="46"/>
  <c r="L12" i="46"/>
  <c r="O12" i="46"/>
  <c r="E13" i="46"/>
  <c r="F13" i="46"/>
  <c r="H13" i="46"/>
  <c r="I13" i="46"/>
  <c r="K13" i="46"/>
  <c r="L13" i="46"/>
  <c r="E14" i="46"/>
  <c r="N14" i="46" s="1"/>
  <c r="F14" i="46"/>
  <c r="H14" i="46"/>
  <c r="I14" i="46"/>
  <c r="K14" i="46"/>
  <c r="L14" i="46"/>
  <c r="M14" i="46"/>
  <c r="E15" i="46"/>
  <c r="F15" i="46"/>
  <c r="O15" i="46" s="1"/>
  <c r="H15" i="46"/>
  <c r="I15" i="46"/>
  <c r="J15" i="46"/>
  <c r="K15" i="46"/>
  <c r="L15" i="46"/>
  <c r="K16" i="46"/>
  <c r="N19" i="46"/>
  <c r="O19" i="46"/>
  <c r="N20" i="46"/>
  <c r="O20" i="46"/>
  <c r="N21" i="46"/>
  <c r="O21" i="46"/>
  <c r="P22" i="46"/>
  <c r="N22" i="46"/>
  <c r="O22" i="46"/>
  <c r="G23" i="46"/>
  <c r="G12" i="46" s="1"/>
  <c r="J23" i="46"/>
  <c r="M23" i="46"/>
  <c r="N23" i="46"/>
  <c r="O23" i="46"/>
  <c r="G24" i="46"/>
  <c r="J24" i="46"/>
  <c r="N24" i="46"/>
  <c r="O24" i="46"/>
  <c r="G25" i="46"/>
  <c r="J25" i="46"/>
  <c r="M25" i="46"/>
  <c r="N25" i="46"/>
  <c r="O25" i="46"/>
  <c r="G26" i="46"/>
  <c r="J26" i="46"/>
  <c r="M26" i="46"/>
  <c r="N26" i="46"/>
  <c r="O26" i="46"/>
  <c r="P26" i="46"/>
  <c r="E27" i="46"/>
  <c r="E38" i="46" s="1"/>
  <c r="F27" i="46"/>
  <c r="H27" i="46"/>
  <c r="H38" i="46" s="1"/>
  <c r="I27" i="46"/>
  <c r="I38" i="46" s="1"/>
  <c r="K27" i="46"/>
  <c r="L27" i="46"/>
  <c r="L38" i="46" s="1"/>
  <c r="L40" i="46" s="1"/>
  <c r="M27" i="46"/>
  <c r="M38" i="46" s="1"/>
  <c r="G29" i="46"/>
  <c r="J29" i="46"/>
  <c r="M29" i="46"/>
  <c r="M8" i="46" s="1"/>
  <c r="N29" i="46"/>
  <c r="O29" i="46"/>
  <c r="G30" i="46"/>
  <c r="G9" i="46" s="1"/>
  <c r="J30" i="46"/>
  <c r="M30" i="46"/>
  <c r="M9" i="46" s="1"/>
  <c r="N30" i="46"/>
  <c r="O30" i="46"/>
  <c r="G31" i="46"/>
  <c r="G10" i="46" s="1"/>
  <c r="P10" i="46" s="1"/>
  <c r="J31" i="46"/>
  <c r="J10" i="46" s="1"/>
  <c r="M31" i="46"/>
  <c r="N31" i="46"/>
  <c r="O31" i="46"/>
  <c r="G32" i="46"/>
  <c r="G11" i="46" s="1"/>
  <c r="J32" i="46"/>
  <c r="J11" i="46" s="1"/>
  <c r="M32" i="46"/>
  <c r="M11" i="46" s="1"/>
  <c r="N32" i="46"/>
  <c r="O32" i="46"/>
  <c r="G33" i="46"/>
  <c r="J33" i="46"/>
  <c r="M33" i="46"/>
  <c r="M12" i="46" s="1"/>
  <c r="N33" i="46"/>
  <c r="O33" i="46"/>
  <c r="G34" i="46"/>
  <c r="G13" i="46" s="1"/>
  <c r="J34" i="46"/>
  <c r="M34" i="46"/>
  <c r="M13" i="46" s="1"/>
  <c r="N34" i="46"/>
  <c r="O34" i="46"/>
  <c r="G35" i="46"/>
  <c r="J35" i="46"/>
  <c r="J14" i="46" s="1"/>
  <c r="M35" i="46"/>
  <c r="N35" i="46"/>
  <c r="O35" i="46"/>
  <c r="G36" i="46"/>
  <c r="J36" i="46"/>
  <c r="M36" i="46"/>
  <c r="M15" i="46" s="1"/>
  <c r="N36" i="46"/>
  <c r="O36" i="46"/>
  <c r="B39" i="46"/>
  <c r="E37" i="46"/>
  <c r="E39" i="46" s="1"/>
  <c r="F37" i="46"/>
  <c r="F39" i="46" s="1"/>
  <c r="H37" i="46"/>
  <c r="I37" i="46"/>
  <c r="I39" i="46" s="1"/>
  <c r="K37" i="46"/>
  <c r="L37" i="46"/>
  <c r="C38" i="46"/>
  <c r="F38" i="46"/>
  <c r="K38" i="46"/>
  <c r="K40" i="46" s="1"/>
  <c r="H39" i="46"/>
  <c r="H40" i="46" s="1"/>
  <c r="K39" i="46"/>
  <c r="L39" i="46"/>
  <c r="E40" i="46"/>
  <c r="I40" i="46"/>
  <c r="N27" i="46" l="1"/>
  <c r="N38" i="46" s="1"/>
  <c r="N40" i="46" s="1"/>
  <c r="C40" i="46"/>
  <c r="P19" i="46"/>
  <c r="N13" i="46"/>
  <c r="D37" i="46"/>
  <c r="D39" i="46" s="1"/>
  <c r="O14" i="46"/>
  <c r="O13" i="46"/>
  <c r="N12" i="46"/>
  <c r="D27" i="46"/>
  <c r="D38" i="46" s="1"/>
  <c r="D40" i="46" s="1"/>
  <c r="P9" i="46"/>
  <c r="N37" i="46"/>
  <c r="N39" i="46" s="1"/>
  <c r="P32" i="46"/>
  <c r="J13" i="46"/>
  <c r="P24" i="46"/>
  <c r="N10" i="46"/>
  <c r="E16" i="46"/>
  <c r="P34" i="46"/>
  <c r="P29" i="46"/>
  <c r="P25" i="46"/>
  <c r="P14" i="46"/>
  <c r="O10" i="46"/>
  <c r="I16" i="46"/>
  <c r="L16" i="46"/>
  <c r="O9" i="46"/>
  <c r="O16" i="46" s="1"/>
  <c r="H16" i="46"/>
  <c r="N9" i="46"/>
  <c r="J37" i="46"/>
  <c r="J39" i="46" s="1"/>
  <c r="P36" i="46"/>
  <c r="G37" i="46"/>
  <c r="G39" i="46" s="1"/>
  <c r="G14" i="46"/>
  <c r="O37" i="46"/>
  <c r="O39" i="46" s="1"/>
  <c r="M16" i="46"/>
  <c r="F40" i="46"/>
  <c r="M37" i="46"/>
  <c r="M39" i="46" s="1"/>
  <c r="M40" i="46" s="1"/>
  <c r="G15" i="46"/>
  <c r="G16" i="46" s="1"/>
  <c r="P12" i="46"/>
  <c r="P33" i="46"/>
  <c r="P31" i="46"/>
  <c r="P30" i="46"/>
  <c r="P15" i="46"/>
  <c r="P23" i="46"/>
  <c r="J27" i="46"/>
  <c r="J38" i="46" s="1"/>
  <c r="J40" i="46" s="1"/>
  <c r="J12" i="46"/>
  <c r="J16" i="46" s="1"/>
  <c r="O27" i="46"/>
  <c r="O38" i="46" s="1"/>
  <c r="F16" i="46"/>
  <c r="G27" i="46"/>
  <c r="G38" i="46" s="1"/>
  <c r="P11" i="46"/>
  <c r="I18" i="27"/>
  <c r="I20" i="27" s="1"/>
  <c r="H18" i="27"/>
  <c r="H20" i="27" s="1"/>
  <c r="E18" i="27"/>
  <c r="I17" i="27"/>
  <c r="I19" i="27" s="1"/>
  <c r="H17" i="27"/>
  <c r="H19" i="27" s="1"/>
  <c r="F17" i="27"/>
  <c r="F19" i="27" s="1"/>
  <c r="E17" i="27"/>
  <c r="E19" i="27" s="1"/>
  <c r="C17" i="27"/>
  <c r="C19" i="27" s="1"/>
  <c r="B17" i="27"/>
  <c r="B19" i="27" s="1"/>
  <c r="L16" i="27"/>
  <c r="L17" i="27" s="1"/>
  <c r="L19" i="27" s="1"/>
  <c r="K16" i="27"/>
  <c r="K17" i="27" s="1"/>
  <c r="K19" i="27" s="1"/>
  <c r="J16" i="27"/>
  <c r="J17" i="27" s="1"/>
  <c r="J19" i="27" s="1"/>
  <c r="G16" i="27"/>
  <c r="G17" i="27" s="1"/>
  <c r="G19" i="27" s="1"/>
  <c r="D16" i="27"/>
  <c r="M16" i="27" s="1"/>
  <c r="M17" i="27" s="1"/>
  <c r="M19" i="27" s="1"/>
  <c r="I14" i="27"/>
  <c r="H14" i="27"/>
  <c r="F14" i="27"/>
  <c r="F18" i="27" s="1"/>
  <c r="F20" i="27" s="1"/>
  <c r="E14" i="27"/>
  <c r="C14" i="27"/>
  <c r="C18" i="27" s="1"/>
  <c r="C20" i="27" s="1"/>
  <c r="B14" i="27"/>
  <c r="B18" i="27" s="1"/>
  <c r="B20" i="27" s="1"/>
  <c r="L13" i="27"/>
  <c r="L14" i="27" s="1"/>
  <c r="L18" i="27" s="1"/>
  <c r="L20" i="27" s="1"/>
  <c r="K13" i="27"/>
  <c r="K14" i="27" s="1"/>
  <c r="K18" i="27" s="1"/>
  <c r="K20" i="27" s="1"/>
  <c r="J13" i="27"/>
  <c r="J9" i="27" s="1"/>
  <c r="J10" i="27" s="1"/>
  <c r="G13" i="27"/>
  <c r="G14" i="27" s="1"/>
  <c r="G18" i="27" s="1"/>
  <c r="G20" i="27" s="1"/>
  <c r="D13" i="27"/>
  <c r="M13" i="27" s="1"/>
  <c r="M14" i="27" s="1"/>
  <c r="M18" i="27" s="1"/>
  <c r="M20" i="27" s="1"/>
  <c r="I9" i="27"/>
  <c r="I10" i="27" s="1"/>
  <c r="H9" i="27"/>
  <c r="H10" i="27" s="1"/>
  <c r="F9" i="27"/>
  <c r="F10" i="27" s="1"/>
  <c r="E9" i="27"/>
  <c r="E10" i="27" s="1"/>
  <c r="D9" i="27"/>
  <c r="C9" i="27"/>
  <c r="C10" i="27" s="1"/>
  <c r="B9" i="27"/>
  <c r="K9" i="27" s="1"/>
  <c r="K10" i="27" s="1"/>
  <c r="L9" i="27" l="1"/>
  <c r="L10" i="27" s="1"/>
  <c r="N16" i="46"/>
  <c r="P27" i="46"/>
  <c r="P38" i="46" s="1"/>
  <c r="O40" i="46"/>
  <c r="P13" i="46"/>
  <c r="G40" i="46"/>
  <c r="P37" i="46"/>
  <c r="P39" i="46" s="1"/>
  <c r="P40" i="46" s="1"/>
  <c r="P8" i="46"/>
  <c r="M9" i="27"/>
  <c r="M10" i="27" s="1"/>
  <c r="E20" i="27"/>
  <c r="D10" i="27"/>
  <c r="J14" i="27"/>
  <c r="J18" i="27" s="1"/>
  <c r="J20" i="27" s="1"/>
  <c r="D17" i="27"/>
  <c r="D19" i="27" s="1"/>
  <c r="B10" i="27"/>
  <c r="D14" i="27"/>
  <c r="D18" i="27" s="1"/>
  <c r="G9" i="27"/>
  <c r="G10" i="27" s="1"/>
  <c r="P16" i="46" l="1"/>
  <c r="D20" i="27"/>
  <c r="F35" i="45" l="1"/>
  <c r="E35" i="45"/>
  <c r="G34" i="45"/>
  <c r="G33" i="45"/>
  <c r="G32" i="45"/>
  <c r="G31" i="45"/>
  <c r="G30" i="45"/>
  <c r="G29" i="45"/>
  <c r="G28" i="45"/>
  <c r="G35" i="45" s="1"/>
  <c r="F26" i="45"/>
  <c r="E26" i="45"/>
  <c r="G25" i="45"/>
  <c r="G24" i="45"/>
  <c r="G23" i="45"/>
  <c r="G21" i="45"/>
  <c r="G20" i="45"/>
  <c r="G19" i="45"/>
  <c r="G26" i="45" s="1"/>
  <c r="G16" i="45"/>
  <c r="F16" i="45"/>
  <c r="E16" i="45"/>
  <c r="G15" i="45"/>
  <c r="G13" i="45"/>
  <c r="G10" i="45"/>
  <c r="G9" i="45"/>
  <c r="I37" i="36"/>
  <c r="F37" i="36"/>
  <c r="E37" i="36"/>
  <c r="L36" i="36"/>
  <c r="K36" i="36"/>
  <c r="H36" i="36"/>
  <c r="F36" i="36"/>
  <c r="F38" i="36" s="1"/>
  <c r="L35" i="36"/>
  <c r="L37" i="36" s="1"/>
  <c r="L38" i="36" s="1"/>
  <c r="K35" i="36"/>
  <c r="K37" i="36" s="1"/>
  <c r="I35" i="36"/>
  <c r="H35" i="36"/>
  <c r="H37" i="36" s="1"/>
  <c r="H38" i="36" s="1"/>
  <c r="F35" i="36"/>
  <c r="E35" i="36"/>
  <c r="M34" i="36"/>
  <c r="J34" i="36"/>
  <c r="G34" i="36"/>
  <c r="M33" i="36"/>
  <c r="J33" i="36"/>
  <c r="G33" i="36"/>
  <c r="M32" i="36"/>
  <c r="J32" i="36"/>
  <c r="G32" i="36"/>
  <c r="M31" i="36"/>
  <c r="J31" i="36"/>
  <c r="G31" i="36"/>
  <c r="M30" i="36"/>
  <c r="J30" i="36"/>
  <c r="G30" i="36"/>
  <c r="M29" i="36"/>
  <c r="M35" i="36" s="1"/>
  <c r="M37" i="36" s="1"/>
  <c r="J29" i="36"/>
  <c r="G29" i="36"/>
  <c r="G35" i="36" s="1"/>
  <c r="G37" i="36" s="1"/>
  <c r="M28" i="36"/>
  <c r="J28" i="36"/>
  <c r="J35" i="36" s="1"/>
  <c r="J37" i="36" s="1"/>
  <c r="G28" i="36"/>
  <c r="L26" i="36"/>
  <c r="K26" i="36"/>
  <c r="I26" i="36"/>
  <c r="I36" i="36" s="1"/>
  <c r="I38" i="36" s="1"/>
  <c r="H26" i="36"/>
  <c r="F26" i="36"/>
  <c r="E26" i="36"/>
  <c r="E36" i="36" s="1"/>
  <c r="E38" i="36" s="1"/>
  <c r="M25" i="36"/>
  <c r="J25" i="36"/>
  <c r="G25" i="36"/>
  <c r="M24" i="36"/>
  <c r="J24" i="36"/>
  <c r="G24" i="36"/>
  <c r="M23" i="36"/>
  <c r="J23" i="36"/>
  <c r="G23" i="36"/>
  <c r="M22" i="36"/>
  <c r="J22" i="36"/>
  <c r="M21" i="36"/>
  <c r="M26" i="36" s="1"/>
  <c r="M36" i="36" s="1"/>
  <c r="J21" i="36"/>
  <c r="G21" i="36"/>
  <c r="M20" i="36"/>
  <c r="J20" i="36"/>
  <c r="G20" i="36"/>
  <c r="M19" i="36"/>
  <c r="J19" i="36"/>
  <c r="J26" i="36" s="1"/>
  <c r="J36" i="36" s="1"/>
  <c r="G19" i="36"/>
  <c r="G26" i="36" s="1"/>
  <c r="G36" i="36" s="1"/>
  <c r="G38" i="36" s="1"/>
  <c r="L16" i="36"/>
  <c r="K16" i="36"/>
  <c r="I16" i="36"/>
  <c r="H16" i="36"/>
  <c r="F16" i="36"/>
  <c r="E16" i="36"/>
  <c r="M15" i="36"/>
  <c r="J15" i="36"/>
  <c r="G15" i="36"/>
  <c r="M14" i="36"/>
  <c r="G14" i="36"/>
  <c r="M13" i="36"/>
  <c r="J13" i="36"/>
  <c r="G13" i="36"/>
  <c r="M12" i="36"/>
  <c r="M11" i="36"/>
  <c r="J11" i="36"/>
  <c r="J16" i="36" s="1"/>
  <c r="G11" i="36"/>
  <c r="M10" i="36"/>
  <c r="G10" i="36"/>
  <c r="G16" i="36" s="1"/>
  <c r="M9" i="36"/>
  <c r="M16" i="36" s="1"/>
  <c r="J9" i="36"/>
  <c r="G9" i="36"/>
  <c r="K38" i="36" l="1"/>
  <c r="M38" i="36"/>
  <c r="J38" i="36"/>
  <c r="K45" i="9"/>
  <c r="C45" i="9"/>
  <c r="M44" i="9"/>
  <c r="L44" i="9"/>
  <c r="K44" i="9"/>
  <c r="I44" i="9"/>
  <c r="H44" i="9"/>
  <c r="F44" i="9"/>
  <c r="E44" i="9"/>
  <c r="C44" i="9"/>
  <c r="B44" i="9"/>
  <c r="K43" i="9"/>
  <c r="I43" i="9"/>
  <c r="I45" i="9" s="1"/>
  <c r="E43" i="9"/>
  <c r="E45" i="9" s="1"/>
  <c r="C43" i="9"/>
  <c r="O41" i="9"/>
  <c r="N41" i="9"/>
  <c r="M41" i="9"/>
  <c r="J41" i="9"/>
  <c r="G41" i="9"/>
  <c r="P41" i="9" s="1"/>
  <c r="D41" i="9"/>
  <c r="O40" i="9"/>
  <c r="N40" i="9"/>
  <c r="M40" i="9"/>
  <c r="J40" i="9"/>
  <c r="G40" i="9"/>
  <c r="D40" i="9"/>
  <c r="P40" i="9" s="1"/>
  <c r="O39" i="9"/>
  <c r="N39" i="9"/>
  <c r="M39" i="9"/>
  <c r="M14" i="9" s="1"/>
  <c r="J39" i="9"/>
  <c r="G39" i="9"/>
  <c r="D39" i="9"/>
  <c r="P39" i="9" s="1"/>
  <c r="O38" i="9"/>
  <c r="N38" i="9"/>
  <c r="M38" i="9"/>
  <c r="J38" i="9"/>
  <c r="P38" i="9" s="1"/>
  <c r="G38" i="9"/>
  <c r="D38" i="9"/>
  <c r="O37" i="9"/>
  <c r="N37" i="9"/>
  <c r="M37" i="9"/>
  <c r="J37" i="9"/>
  <c r="G37" i="9"/>
  <c r="P37" i="9" s="1"/>
  <c r="D37" i="9"/>
  <c r="O36" i="9"/>
  <c r="N36" i="9"/>
  <c r="M36" i="9"/>
  <c r="J36" i="9"/>
  <c r="G36" i="9"/>
  <c r="D36" i="9"/>
  <c r="D11" i="9" s="1"/>
  <c r="O35" i="9"/>
  <c r="N35" i="9"/>
  <c r="M35" i="9"/>
  <c r="M10" i="9" s="1"/>
  <c r="J35" i="9"/>
  <c r="G35" i="9"/>
  <c r="D35" i="9"/>
  <c r="P35" i="9" s="1"/>
  <c r="O34" i="9"/>
  <c r="N34" i="9"/>
  <c r="N42" i="9" s="1"/>
  <c r="N44" i="9" s="1"/>
  <c r="M34" i="9"/>
  <c r="J34" i="9"/>
  <c r="J42" i="9" s="1"/>
  <c r="G34" i="9"/>
  <c r="D34" i="9"/>
  <c r="D42" i="9" s="1"/>
  <c r="O33" i="9"/>
  <c r="O42" i="9" s="1"/>
  <c r="O44" i="9" s="1"/>
  <c r="N33" i="9"/>
  <c r="M33" i="9"/>
  <c r="M42" i="9" s="1"/>
  <c r="J33" i="9"/>
  <c r="G33" i="9"/>
  <c r="P33" i="9" s="1"/>
  <c r="D33" i="9"/>
  <c r="L31" i="9"/>
  <c r="L18" i="9" s="1"/>
  <c r="K31" i="9"/>
  <c r="I31" i="9"/>
  <c r="H31" i="9"/>
  <c r="H18" i="9" s="1"/>
  <c r="J18" i="9" s="1"/>
  <c r="F31" i="9"/>
  <c r="F43" i="9" s="1"/>
  <c r="F45" i="9" s="1"/>
  <c r="E31" i="9"/>
  <c r="C31" i="9"/>
  <c r="B31" i="9"/>
  <c r="B43" i="9" s="1"/>
  <c r="B45" i="9" s="1"/>
  <c r="O30" i="9"/>
  <c r="N30" i="9"/>
  <c r="M30" i="9"/>
  <c r="J30" i="9"/>
  <c r="G30" i="9"/>
  <c r="D30" i="9"/>
  <c r="O29" i="9"/>
  <c r="N29" i="9"/>
  <c r="M29" i="9"/>
  <c r="J29" i="9"/>
  <c r="P29" i="9" s="1"/>
  <c r="G29" i="9"/>
  <c r="D29" i="9"/>
  <c r="O28" i="9"/>
  <c r="N28" i="9"/>
  <c r="M28" i="9"/>
  <c r="J28" i="9"/>
  <c r="G28" i="9"/>
  <c r="P28" i="9" s="1"/>
  <c r="D28" i="9"/>
  <c r="O27" i="9"/>
  <c r="N27" i="9"/>
  <c r="M27" i="9"/>
  <c r="J27" i="9"/>
  <c r="P27" i="9" s="1"/>
  <c r="G27" i="9"/>
  <c r="G14" i="9" s="1"/>
  <c r="D27" i="9"/>
  <c r="O26" i="9"/>
  <c r="N26" i="9"/>
  <c r="M26" i="9"/>
  <c r="M13" i="9" s="1"/>
  <c r="J26" i="9"/>
  <c r="G26" i="9"/>
  <c r="P26" i="9" s="1"/>
  <c r="D26" i="9"/>
  <c r="O25" i="9"/>
  <c r="N25" i="9"/>
  <c r="M25" i="9"/>
  <c r="M12" i="9" s="1"/>
  <c r="J25" i="9"/>
  <c r="P25" i="9" s="1"/>
  <c r="G25" i="9"/>
  <c r="D25" i="9"/>
  <c r="O24" i="9"/>
  <c r="N24" i="9"/>
  <c r="M24" i="9"/>
  <c r="J24" i="9"/>
  <c r="G24" i="9"/>
  <c r="P24" i="9" s="1"/>
  <c r="D24" i="9"/>
  <c r="O23" i="9"/>
  <c r="N23" i="9"/>
  <c r="N31" i="9" s="1"/>
  <c r="M23" i="9"/>
  <c r="J23" i="9"/>
  <c r="P23" i="9" s="1"/>
  <c r="G23" i="9"/>
  <c r="G10" i="9" s="1"/>
  <c r="D23" i="9"/>
  <c r="O22" i="9"/>
  <c r="O31" i="9" s="1"/>
  <c r="N22" i="9"/>
  <c r="M22" i="9"/>
  <c r="M9" i="9" s="1"/>
  <c r="J22" i="9"/>
  <c r="G22" i="9"/>
  <c r="G31" i="9" s="1"/>
  <c r="G43" i="9" s="1"/>
  <c r="D22" i="9"/>
  <c r="O21" i="9"/>
  <c r="N21" i="9"/>
  <c r="M21" i="9"/>
  <c r="M31" i="9" s="1"/>
  <c r="M43" i="9" s="1"/>
  <c r="M45" i="9" s="1"/>
  <c r="J21" i="9"/>
  <c r="J31" i="9" s="1"/>
  <c r="J43" i="9" s="1"/>
  <c r="G21" i="9"/>
  <c r="D21" i="9"/>
  <c r="D31" i="9" s="1"/>
  <c r="D43" i="9" s="1"/>
  <c r="K18" i="9"/>
  <c r="M18" i="9" s="1"/>
  <c r="I18" i="9"/>
  <c r="E18" i="9"/>
  <c r="C18" i="9"/>
  <c r="L17" i="9"/>
  <c r="I17" i="9"/>
  <c r="H17" i="9"/>
  <c r="F17" i="9"/>
  <c r="O17" i="9" s="1"/>
  <c r="E17" i="9"/>
  <c r="N17" i="9" s="1"/>
  <c r="C17" i="9"/>
  <c r="L16" i="9"/>
  <c r="K16" i="9"/>
  <c r="I16" i="9"/>
  <c r="H16" i="9"/>
  <c r="F16" i="9"/>
  <c r="O16" i="9" s="1"/>
  <c r="E16" i="9"/>
  <c r="C16" i="9"/>
  <c r="B16" i="9"/>
  <c r="N16" i="9" s="1"/>
  <c r="M15" i="9"/>
  <c r="L15" i="9"/>
  <c r="K15" i="9"/>
  <c r="J15" i="9"/>
  <c r="I15" i="9"/>
  <c r="O15" i="9" s="1"/>
  <c r="H15" i="9"/>
  <c r="F15" i="9"/>
  <c r="E15" i="9"/>
  <c r="N15" i="9" s="1"/>
  <c r="D15" i="9"/>
  <c r="C15" i="9"/>
  <c r="B15" i="9"/>
  <c r="L14" i="9"/>
  <c r="K14" i="9"/>
  <c r="J14" i="9"/>
  <c r="I14" i="9"/>
  <c r="H14" i="9"/>
  <c r="N14" i="9" s="1"/>
  <c r="F14" i="9"/>
  <c r="O14" i="9" s="1"/>
  <c r="E14" i="9"/>
  <c r="D14" i="9"/>
  <c r="C14" i="9"/>
  <c r="B14" i="9"/>
  <c r="L13" i="9"/>
  <c r="K13" i="9"/>
  <c r="I13" i="9"/>
  <c r="H13" i="9"/>
  <c r="G13" i="9"/>
  <c r="F13" i="9"/>
  <c r="E13" i="9"/>
  <c r="N13" i="9" s="1"/>
  <c r="D13" i="9"/>
  <c r="C13" i="9"/>
  <c r="O13" i="9" s="1"/>
  <c r="B13" i="9"/>
  <c r="L12" i="9"/>
  <c r="K12" i="9"/>
  <c r="J12" i="9"/>
  <c r="I12" i="9"/>
  <c r="H12" i="9"/>
  <c r="F12" i="9"/>
  <c r="O12" i="9" s="1"/>
  <c r="E12" i="9"/>
  <c r="D12" i="9"/>
  <c r="C12" i="9"/>
  <c r="B12" i="9"/>
  <c r="N12" i="9" s="1"/>
  <c r="M11" i="9"/>
  <c r="L11" i="9"/>
  <c r="K11" i="9"/>
  <c r="J11" i="9"/>
  <c r="I11" i="9"/>
  <c r="O11" i="9" s="1"/>
  <c r="H11" i="9"/>
  <c r="F11" i="9"/>
  <c r="E11" i="9"/>
  <c r="N11" i="9" s="1"/>
  <c r="C11" i="9"/>
  <c r="B11" i="9"/>
  <c r="L10" i="9"/>
  <c r="K10" i="9"/>
  <c r="J10" i="9"/>
  <c r="I10" i="9"/>
  <c r="H10" i="9"/>
  <c r="N10" i="9" s="1"/>
  <c r="F10" i="9"/>
  <c r="O10" i="9" s="1"/>
  <c r="E10" i="9"/>
  <c r="D10" i="9"/>
  <c r="C10" i="9"/>
  <c r="B10" i="9"/>
  <c r="L9" i="9"/>
  <c r="K9" i="9"/>
  <c r="I9" i="9"/>
  <c r="H9" i="9"/>
  <c r="G9" i="9"/>
  <c r="F9" i="9"/>
  <c r="E9" i="9"/>
  <c r="N9" i="9" s="1"/>
  <c r="D9" i="9"/>
  <c r="C9" i="9"/>
  <c r="O9" i="9" s="1"/>
  <c r="B9" i="9"/>
  <c r="L8" i="9"/>
  <c r="K8" i="9"/>
  <c r="J8" i="9"/>
  <c r="I8" i="9"/>
  <c r="H8" i="9"/>
  <c r="F8" i="9"/>
  <c r="O8" i="9" s="1"/>
  <c r="E8" i="9"/>
  <c r="D8" i="9"/>
  <c r="C8" i="9"/>
  <c r="B8" i="9"/>
  <c r="N8" i="9" s="1"/>
  <c r="O43" i="9" l="1"/>
  <c r="O18" i="9"/>
  <c r="O45" i="9"/>
  <c r="P13" i="9"/>
  <c r="N43" i="9"/>
  <c r="N18" i="9"/>
  <c r="P18" i="9" s="1"/>
  <c r="J17" i="9"/>
  <c r="J44" i="9"/>
  <c r="J45" i="9" s="1"/>
  <c r="J16" i="9"/>
  <c r="P10" i="9"/>
  <c r="P14" i="9"/>
  <c r="M17" i="9"/>
  <c r="D44" i="9"/>
  <c r="D45" i="9" s="1"/>
  <c r="D16" i="9"/>
  <c r="G11" i="9"/>
  <c r="P11" i="9" s="1"/>
  <c r="G15" i="9"/>
  <c r="P15" i="9" s="1"/>
  <c r="P36" i="9"/>
  <c r="M8" i="9"/>
  <c r="J9" i="9"/>
  <c r="P9" i="9" s="1"/>
  <c r="J13" i="9"/>
  <c r="M16" i="9"/>
  <c r="B18" i="9"/>
  <c r="D18" i="9" s="1"/>
  <c r="F18" i="9"/>
  <c r="G18" i="9" s="1"/>
  <c r="P22" i="9"/>
  <c r="P30" i="9"/>
  <c r="G42" i="9"/>
  <c r="G16" i="9" s="1"/>
  <c r="P16" i="9" s="1"/>
  <c r="H43" i="9"/>
  <c r="H45" i="9" s="1"/>
  <c r="N45" i="9" s="1"/>
  <c r="L43" i="9"/>
  <c r="L45" i="9" s="1"/>
  <c r="P21" i="9"/>
  <c r="P31" i="9" s="1"/>
  <c r="P43" i="9" s="1"/>
  <c r="P34" i="9"/>
  <c r="G8" i="9"/>
  <c r="P8" i="9" s="1"/>
  <c r="G12" i="9"/>
  <c r="P12" i="9" s="1"/>
  <c r="D23" i="11"/>
  <c r="E23" i="11"/>
  <c r="C21" i="11"/>
  <c r="D21" i="11"/>
  <c r="E21" i="11"/>
  <c r="F21" i="11"/>
  <c r="G21" i="11"/>
  <c r="G23" i="11" s="1"/>
  <c r="H21" i="11"/>
  <c r="I21" i="11"/>
  <c r="J21" i="11"/>
  <c r="K21" i="11"/>
  <c r="K23" i="11" s="1"/>
  <c r="L21" i="11"/>
  <c r="M21" i="11"/>
  <c r="M23" i="11" s="1"/>
  <c r="B21" i="11"/>
  <c r="B23" i="11" s="1"/>
  <c r="B13" i="11"/>
  <c r="C13" i="11"/>
  <c r="D13" i="11"/>
  <c r="E13" i="11"/>
  <c r="F13" i="11"/>
  <c r="G13" i="11"/>
  <c r="H13" i="11"/>
  <c r="I13" i="11"/>
  <c r="J13" i="11"/>
  <c r="K13" i="11"/>
  <c r="L13" i="11"/>
  <c r="M13" i="11"/>
  <c r="G44" i="9" l="1"/>
  <c r="G45" i="9" s="1"/>
  <c r="P45" i="9" s="1"/>
  <c r="G17" i="9"/>
  <c r="P17" i="9" s="1"/>
  <c r="P42" i="9"/>
  <c r="P44" i="9" s="1"/>
  <c r="P19" i="44" l="1"/>
  <c r="O19" i="44"/>
  <c r="N19" i="44"/>
  <c r="M19" i="44"/>
  <c r="J19" i="44"/>
  <c r="G19" i="44"/>
  <c r="D19" i="44"/>
  <c r="O18" i="44"/>
  <c r="P18" i="44" s="1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 s="1"/>
  <c r="O14" i="44"/>
  <c r="O16" i="44" s="1"/>
  <c r="N14" i="44"/>
  <c r="N16" i="44" s="1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 s="1"/>
  <c r="P9" i="44"/>
  <c r="P11" i="44" s="1"/>
  <c r="O9" i="44"/>
  <c r="N9" i="44"/>
  <c r="D9" i="44"/>
  <c r="D11" i="44" s="1"/>
  <c r="N26" i="25" l="1"/>
  <c r="M26" i="25"/>
  <c r="L26" i="25"/>
  <c r="N25" i="25"/>
  <c r="M25" i="25"/>
  <c r="L25" i="25"/>
  <c r="M24" i="25"/>
  <c r="M27" i="25" s="1"/>
  <c r="L24" i="25"/>
  <c r="L27" i="25" s="1"/>
  <c r="N15" i="25"/>
  <c r="N24" i="25" s="1"/>
  <c r="N27" i="25" s="1"/>
  <c r="M15" i="25"/>
  <c r="L15" i="25"/>
  <c r="N14" i="25"/>
  <c r="N13" i="25"/>
  <c r="N8" i="25" s="1"/>
  <c r="M10" i="25"/>
  <c r="L10" i="25"/>
  <c r="N9" i="25"/>
  <c r="M9" i="25"/>
  <c r="L9" i="25"/>
  <c r="M8" i="25"/>
  <c r="L8" i="25"/>
  <c r="N26" i="24"/>
  <c r="K26" i="24"/>
  <c r="H26" i="24"/>
  <c r="N25" i="24"/>
  <c r="K25" i="24"/>
  <c r="H25" i="24"/>
  <c r="M22" i="24"/>
  <c r="L22" i="24"/>
  <c r="K22" i="24"/>
  <c r="J22" i="24"/>
  <c r="I22" i="24"/>
  <c r="G22" i="24"/>
  <c r="F22" i="24"/>
  <c r="N21" i="24"/>
  <c r="K21" i="24"/>
  <c r="H21" i="24"/>
  <c r="H22" i="24" s="1"/>
  <c r="N20" i="24"/>
  <c r="N22" i="24" s="1"/>
  <c r="H20" i="24"/>
  <c r="M17" i="24"/>
  <c r="L17" i="24"/>
  <c r="J17" i="24"/>
  <c r="J11" i="24" s="1"/>
  <c r="I17" i="24"/>
  <c r="I11" i="24" s="1"/>
  <c r="G17" i="24"/>
  <c r="G11" i="24" s="1"/>
  <c r="F17" i="24"/>
  <c r="F11" i="24" s="1"/>
  <c r="E17" i="24"/>
  <c r="E11" i="24" s="1"/>
  <c r="D17" i="24"/>
  <c r="C17" i="24"/>
  <c r="C11" i="24" s="1"/>
  <c r="N16" i="24"/>
  <c r="N10" i="24" s="1"/>
  <c r="K16" i="24"/>
  <c r="H16" i="24"/>
  <c r="H17" i="24" s="1"/>
  <c r="H11" i="24" s="1"/>
  <c r="E16" i="24"/>
  <c r="N15" i="24"/>
  <c r="N9" i="24" s="1"/>
  <c r="K15" i="24"/>
  <c r="K17" i="24" s="1"/>
  <c r="K11" i="24" s="1"/>
  <c r="E15" i="24"/>
  <c r="E14" i="24"/>
  <c r="E8" i="24" s="1"/>
  <c r="M11" i="24"/>
  <c r="D11" i="24"/>
  <c r="M10" i="24"/>
  <c r="K10" i="24"/>
  <c r="J10" i="24"/>
  <c r="I10" i="24"/>
  <c r="G10" i="24"/>
  <c r="F10" i="24"/>
  <c r="E10" i="24"/>
  <c r="D10" i="24"/>
  <c r="C10" i="24"/>
  <c r="M9" i="24"/>
  <c r="L9" i="24"/>
  <c r="K9" i="24"/>
  <c r="J9" i="24"/>
  <c r="I9" i="24"/>
  <c r="H9" i="24"/>
  <c r="G9" i="24"/>
  <c r="F9" i="24"/>
  <c r="E9" i="24"/>
  <c r="D9" i="24"/>
  <c r="C9" i="24"/>
  <c r="D8" i="24"/>
  <c r="C8" i="24"/>
  <c r="N10" i="25" l="1"/>
  <c r="H10" i="24"/>
  <c r="N17" i="24"/>
  <c r="N11" i="24" s="1"/>
  <c r="D15" i="20" l="1"/>
  <c r="D14" i="20"/>
  <c r="D13" i="20"/>
  <c r="D12" i="20"/>
  <c r="D10" i="20"/>
  <c r="D25" i="20"/>
  <c r="D24" i="20"/>
  <c r="D23" i="20"/>
  <c r="D22" i="20"/>
  <c r="D20" i="20"/>
  <c r="D26" i="20" s="1"/>
  <c r="D36" i="20" s="1"/>
  <c r="D38" i="20" s="1"/>
  <c r="D9" i="20"/>
  <c r="B16" i="20"/>
  <c r="C16" i="20"/>
  <c r="D16" i="20"/>
  <c r="D19" i="20"/>
  <c r="B26" i="20"/>
  <c r="B36" i="20" s="1"/>
  <c r="C26" i="20"/>
  <c r="C36" i="20" s="1"/>
  <c r="C38" i="20" s="1"/>
  <c r="D28" i="20"/>
  <c r="D29" i="20"/>
  <c r="D35" i="20" s="1"/>
  <c r="D37" i="20" s="1"/>
  <c r="D30" i="20"/>
  <c r="D31" i="20"/>
  <c r="D33" i="20"/>
  <c r="D34" i="20"/>
  <c r="B35" i="20"/>
  <c r="B37" i="20" s="1"/>
  <c r="C35" i="20"/>
  <c r="C37" i="20"/>
  <c r="B38" i="20" l="1"/>
  <c r="N9" i="36"/>
  <c r="O9" i="36"/>
  <c r="P9" i="36"/>
  <c r="D10" i="36"/>
  <c r="P10" i="36"/>
  <c r="N10" i="36"/>
  <c r="O10" i="36"/>
  <c r="N11" i="36"/>
  <c r="O11" i="36"/>
  <c r="P11" i="36"/>
  <c r="D12" i="36"/>
  <c r="P12" i="36"/>
  <c r="N12" i="36"/>
  <c r="O12" i="36"/>
  <c r="P13" i="36"/>
  <c r="N13" i="36"/>
  <c r="O13" i="36"/>
  <c r="N14" i="36"/>
  <c r="O14" i="36"/>
  <c r="P14" i="36"/>
  <c r="P15" i="36"/>
  <c r="N15" i="36"/>
  <c r="O15" i="36"/>
  <c r="B16" i="36"/>
  <c r="C16" i="36"/>
  <c r="D16" i="36"/>
  <c r="D19" i="36"/>
  <c r="D26" i="36" s="1"/>
  <c r="D36" i="36" s="1"/>
  <c r="D38" i="36" s="1"/>
  <c r="N19" i="36"/>
  <c r="O19" i="36"/>
  <c r="D20" i="36"/>
  <c r="N20" i="36"/>
  <c r="O20" i="36"/>
  <c r="D21" i="36"/>
  <c r="P21" i="36" s="1"/>
  <c r="N21" i="36"/>
  <c r="O21" i="36"/>
  <c r="O26" i="36" s="1"/>
  <c r="O36" i="36" s="1"/>
  <c r="D22" i="36"/>
  <c r="P22" i="36" s="1"/>
  <c r="N22" i="36"/>
  <c r="O22" i="36"/>
  <c r="D23" i="36"/>
  <c r="N23" i="36"/>
  <c r="O23" i="36"/>
  <c r="P23" i="36"/>
  <c r="D24" i="36"/>
  <c r="P24" i="36"/>
  <c r="N24" i="36"/>
  <c r="O24" i="36"/>
  <c r="D25" i="36"/>
  <c r="P25" i="36" s="1"/>
  <c r="N25" i="36"/>
  <c r="O25" i="36"/>
  <c r="B26" i="36"/>
  <c r="B36" i="36" s="1"/>
  <c r="B38" i="36" s="1"/>
  <c r="C26" i="36"/>
  <c r="C36" i="36" s="1"/>
  <c r="C38" i="36" s="1"/>
  <c r="D28" i="36"/>
  <c r="N28" i="36"/>
  <c r="O28" i="36"/>
  <c r="P28" i="36" s="1"/>
  <c r="D29" i="36"/>
  <c r="N29" i="36"/>
  <c r="O29" i="36"/>
  <c r="P29" i="36" s="1"/>
  <c r="D30" i="36"/>
  <c r="N30" i="36"/>
  <c r="O30" i="36"/>
  <c r="D31" i="36"/>
  <c r="N31" i="36"/>
  <c r="O31" i="36"/>
  <c r="P31" i="36" s="1"/>
  <c r="N32" i="36"/>
  <c r="O32" i="36"/>
  <c r="P32" i="36" s="1"/>
  <c r="D33" i="36"/>
  <c r="D35" i="36" s="1"/>
  <c r="D37" i="36" s="1"/>
  <c r="N33" i="36"/>
  <c r="P33" i="36" s="1"/>
  <c r="O33" i="36"/>
  <c r="D34" i="36"/>
  <c r="N34" i="36"/>
  <c r="O34" i="36"/>
  <c r="P34" i="36" s="1"/>
  <c r="B35" i="36"/>
  <c r="C35" i="36"/>
  <c r="C37" i="36" s="1"/>
  <c r="N35" i="36"/>
  <c r="N37" i="36" s="1"/>
  <c r="B37" i="36"/>
  <c r="P30" i="36" l="1"/>
  <c r="N26" i="36"/>
  <c r="N36" i="36" s="1"/>
  <c r="N38" i="36" s="1"/>
  <c r="N16" i="36"/>
  <c r="O16" i="36"/>
  <c r="P19" i="36"/>
  <c r="P16" i="36"/>
  <c r="O35" i="36"/>
  <c r="P20" i="36"/>
  <c r="R18" i="29"/>
  <c r="O18" i="29"/>
  <c r="N18" i="29"/>
  <c r="K18" i="29"/>
  <c r="K20" i="29" s="1"/>
  <c r="J18" i="29"/>
  <c r="F18" i="29"/>
  <c r="C18" i="29"/>
  <c r="B18" i="29"/>
  <c r="B20" i="29" s="1"/>
  <c r="Q17" i="29"/>
  <c r="Q19" i="29" s="1"/>
  <c r="P17" i="29"/>
  <c r="P19" i="29" s="1"/>
  <c r="O17" i="29"/>
  <c r="O19" i="29" s="1"/>
  <c r="N17" i="29"/>
  <c r="N19" i="29" s="1"/>
  <c r="M17" i="29"/>
  <c r="M19" i="29" s="1"/>
  <c r="L17" i="29"/>
  <c r="L19" i="29" s="1"/>
  <c r="K17" i="29"/>
  <c r="K19" i="29" s="1"/>
  <c r="I17" i="29"/>
  <c r="I19" i="29" s="1"/>
  <c r="H17" i="29"/>
  <c r="H19" i="29" s="1"/>
  <c r="F17" i="29"/>
  <c r="F19" i="29" s="1"/>
  <c r="E17" i="29"/>
  <c r="E19" i="29" s="1"/>
  <c r="D17" i="29"/>
  <c r="D19" i="29" s="1"/>
  <c r="C17" i="29"/>
  <c r="C19" i="29" s="1"/>
  <c r="B17" i="29"/>
  <c r="B19" i="29" s="1"/>
  <c r="R16" i="29"/>
  <c r="R17" i="29" s="1"/>
  <c r="R19" i="29" s="1"/>
  <c r="Q16" i="29"/>
  <c r="P16" i="29"/>
  <c r="J16" i="29"/>
  <c r="J17" i="29" s="1"/>
  <c r="J19" i="29" s="1"/>
  <c r="G16" i="29"/>
  <c r="G17" i="29" s="1"/>
  <c r="G19" i="29" s="1"/>
  <c r="D16" i="29"/>
  <c r="R14" i="29"/>
  <c r="Q14" i="29"/>
  <c r="Q18" i="29" s="1"/>
  <c r="Q20" i="29" s="1"/>
  <c r="O14" i="29"/>
  <c r="N14" i="29"/>
  <c r="L14" i="29"/>
  <c r="L18" i="29" s="1"/>
  <c r="L20" i="29" s="1"/>
  <c r="K14" i="29"/>
  <c r="J14" i="29"/>
  <c r="I14" i="29"/>
  <c r="I18" i="29" s="1"/>
  <c r="I20" i="29" s="1"/>
  <c r="H14" i="29"/>
  <c r="H18" i="29" s="1"/>
  <c r="H20" i="29" s="1"/>
  <c r="F14" i="29"/>
  <c r="E14" i="29"/>
  <c r="E18" i="29" s="1"/>
  <c r="E20" i="29" s="1"/>
  <c r="C14" i="29"/>
  <c r="B14" i="29"/>
  <c r="R13" i="29"/>
  <c r="Q13" i="29"/>
  <c r="P13" i="29"/>
  <c r="P14" i="29" s="1"/>
  <c r="P18" i="29" s="1"/>
  <c r="P20" i="29" s="1"/>
  <c r="M13" i="29"/>
  <c r="M14" i="29" s="1"/>
  <c r="M18" i="29" s="1"/>
  <c r="M20" i="29" s="1"/>
  <c r="J13" i="29"/>
  <c r="G13" i="29"/>
  <c r="G14" i="29" s="1"/>
  <c r="G18" i="29" s="1"/>
  <c r="G20" i="29" s="1"/>
  <c r="D13" i="29"/>
  <c r="D14" i="29" s="1"/>
  <c r="D18" i="29" s="1"/>
  <c r="D20" i="29" s="1"/>
  <c r="O10" i="29"/>
  <c r="L10" i="29"/>
  <c r="K10" i="29"/>
  <c r="H10" i="29"/>
  <c r="C10" i="29"/>
  <c r="O9" i="29"/>
  <c r="N9" i="29"/>
  <c r="N10" i="29" s="1"/>
  <c r="M9" i="29"/>
  <c r="M10" i="29" s="1"/>
  <c r="L9" i="29"/>
  <c r="K9" i="29"/>
  <c r="J9" i="29"/>
  <c r="J10" i="29" s="1"/>
  <c r="I9" i="29"/>
  <c r="I10" i="29" s="1"/>
  <c r="H9" i="29"/>
  <c r="F9" i="29"/>
  <c r="F10" i="29" s="1"/>
  <c r="E9" i="29"/>
  <c r="E10" i="29" s="1"/>
  <c r="C9" i="29"/>
  <c r="B9" i="29"/>
  <c r="B10" i="29" s="1"/>
  <c r="P26" i="36" l="1"/>
  <c r="P36" i="36" s="1"/>
  <c r="P38" i="36"/>
  <c r="O37" i="36"/>
  <c r="O38" i="36" s="1"/>
  <c r="P35" i="36"/>
  <c r="P37" i="36" s="1"/>
  <c r="C20" i="29"/>
  <c r="N20" i="29"/>
  <c r="F20" i="29"/>
  <c r="O20" i="29"/>
  <c r="J20" i="29"/>
  <c r="R20" i="29"/>
  <c r="Q9" i="29"/>
  <c r="Q10" i="29" s="1"/>
  <c r="S13" i="29"/>
  <c r="S14" i="29" s="1"/>
  <c r="S18" i="29" s="1"/>
  <c r="S20" i="29" s="1"/>
  <c r="R9" i="29"/>
  <c r="R10" i="29" s="1"/>
  <c r="S16" i="29"/>
  <c r="S17" i="29" s="1"/>
  <c r="S19" i="29" s="1"/>
  <c r="G9" i="29"/>
  <c r="G10" i="29" s="1"/>
  <c r="D9" i="29"/>
  <c r="P9" i="29"/>
  <c r="P10" i="29" s="1"/>
  <c r="D10" i="29" l="1"/>
  <c r="S9" i="29"/>
  <c r="S10" i="29" s="1"/>
  <c r="L22" i="11" l="1"/>
  <c r="L23" i="11" s="1"/>
  <c r="J22" i="11"/>
  <c r="J23" i="11" s="1"/>
  <c r="I22" i="11"/>
  <c r="I23" i="11" s="1"/>
  <c r="H22" i="11"/>
  <c r="H23" i="11" s="1"/>
  <c r="F22" i="11"/>
  <c r="F23" i="11" s="1"/>
  <c r="C22" i="11"/>
  <c r="C23" i="11" s="1"/>
  <c r="L37" i="45" l="1"/>
  <c r="K37" i="45"/>
  <c r="H37" i="45"/>
  <c r="C37" i="45"/>
  <c r="B37" i="45"/>
  <c r="K36" i="45"/>
  <c r="K38" i="45" s="1"/>
  <c r="F36" i="45"/>
  <c r="C36" i="45"/>
  <c r="C38" i="45" s="1"/>
  <c r="B36" i="45"/>
  <c r="B38" i="45" s="1"/>
  <c r="L35" i="45"/>
  <c r="K35" i="45"/>
  <c r="I35" i="45"/>
  <c r="I37" i="45" s="1"/>
  <c r="H35" i="45"/>
  <c r="F37" i="45"/>
  <c r="E37" i="45"/>
  <c r="C35" i="45"/>
  <c r="O34" i="45"/>
  <c r="N34" i="45"/>
  <c r="M34" i="45"/>
  <c r="J34" i="45"/>
  <c r="D34" i="45"/>
  <c r="O33" i="45"/>
  <c r="P33" i="45" s="1"/>
  <c r="N33" i="45"/>
  <c r="M33" i="45"/>
  <c r="J33" i="45"/>
  <c r="D33" i="45"/>
  <c r="O32" i="45"/>
  <c r="N32" i="45"/>
  <c r="P32" i="45" s="1"/>
  <c r="M32" i="45"/>
  <c r="J32" i="45"/>
  <c r="D32" i="45"/>
  <c r="O31" i="45"/>
  <c r="P31" i="45" s="1"/>
  <c r="N31" i="45"/>
  <c r="M31" i="45"/>
  <c r="J31" i="45"/>
  <c r="D31" i="45"/>
  <c r="O30" i="45"/>
  <c r="P30" i="45" s="1"/>
  <c r="N30" i="45"/>
  <c r="M30" i="45"/>
  <c r="J30" i="45"/>
  <c r="J35" i="45" s="1"/>
  <c r="J37" i="45" s="1"/>
  <c r="D30" i="45"/>
  <c r="O29" i="45"/>
  <c r="N29" i="45"/>
  <c r="M29" i="45"/>
  <c r="J29" i="45"/>
  <c r="D29" i="45"/>
  <c r="O28" i="45"/>
  <c r="N28" i="45"/>
  <c r="P28" i="45" s="1"/>
  <c r="M28" i="45"/>
  <c r="M35" i="45" s="1"/>
  <c r="M37" i="45" s="1"/>
  <c r="J28" i="45"/>
  <c r="G37" i="45"/>
  <c r="D28" i="45"/>
  <c r="D35" i="45" s="1"/>
  <c r="D37" i="45" s="1"/>
  <c r="L26" i="45"/>
  <c r="L36" i="45" s="1"/>
  <c r="L38" i="45" s="1"/>
  <c r="K26" i="45"/>
  <c r="I26" i="45"/>
  <c r="I36" i="45" s="1"/>
  <c r="H26" i="45"/>
  <c r="H36" i="45" s="1"/>
  <c r="H38" i="45" s="1"/>
  <c r="E36" i="45"/>
  <c r="E38" i="45" s="1"/>
  <c r="C26" i="45"/>
  <c r="B26" i="45"/>
  <c r="N26" i="45" s="1"/>
  <c r="N36" i="45" s="1"/>
  <c r="O25" i="45"/>
  <c r="N25" i="45"/>
  <c r="M25" i="45"/>
  <c r="J25" i="45"/>
  <c r="D25" i="45"/>
  <c r="O24" i="45"/>
  <c r="P24" i="45" s="1"/>
  <c r="N24" i="45"/>
  <c r="M24" i="45"/>
  <c r="J24" i="45"/>
  <c r="D24" i="45"/>
  <c r="O23" i="45"/>
  <c r="N23" i="45"/>
  <c r="M23" i="45"/>
  <c r="J23" i="45"/>
  <c r="D23" i="45"/>
  <c r="O22" i="45"/>
  <c r="P22" i="45" s="1"/>
  <c r="N22" i="45"/>
  <c r="M22" i="45"/>
  <c r="J22" i="45"/>
  <c r="D22" i="45"/>
  <c r="O21" i="45"/>
  <c r="P21" i="45" s="1"/>
  <c r="N21" i="45"/>
  <c r="M21" i="45"/>
  <c r="J21" i="45"/>
  <c r="D21" i="45"/>
  <c r="O20" i="45"/>
  <c r="N20" i="45"/>
  <c r="M20" i="45"/>
  <c r="J20" i="45"/>
  <c r="D20" i="45"/>
  <c r="D26" i="45" s="1"/>
  <c r="D36" i="45" s="1"/>
  <c r="D38" i="45" s="1"/>
  <c r="O19" i="45"/>
  <c r="N19" i="45"/>
  <c r="M19" i="45"/>
  <c r="M26" i="45" s="1"/>
  <c r="M36" i="45" s="1"/>
  <c r="J19" i="45"/>
  <c r="G36" i="45"/>
  <c r="G38" i="45" s="1"/>
  <c r="L16" i="45"/>
  <c r="K16" i="45"/>
  <c r="I16" i="45"/>
  <c r="H16" i="45"/>
  <c r="C16" i="45"/>
  <c r="O16" i="45" s="1"/>
  <c r="B16" i="45"/>
  <c r="N16" i="45" s="1"/>
  <c r="P16" i="45" s="1"/>
  <c r="O15" i="45"/>
  <c r="N15" i="45"/>
  <c r="P15" i="45" s="1"/>
  <c r="M15" i="45"/>
  <c r="J15" i="45"/>
  <c r="D15" i="45"/>
  <c r="D16" i="45" s="1"/>
  <c r="O14" i="45"/>
  <c r="N14" i="45"/>
  <c r="P14" i="45" s="1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 s="1"/>
  <c r="M10" i="45"/>
  <c r="O9" i="45"/>
  <c r="N9" i="45"/>
  <c r="P9" i="45" s="1"/>
  <c r="M9" i="45"/>
  <c r="M16" i="45" s="1"/>
  <c r="J9" i="45"/>
  <c r="J16" i="45" s="1"/>
  <c r="K37" i="20"/>
  <c r="F37" i="20"/>
  <c r="I36" i="20"/>
  <c r="I38" i="20" s="1"/>
  <c r="L35" i="20"/>
  <c r="L37" i="20" s="1"/>
  <c r="K35" i="20"/>
  <c r="I35" i="20"/>
  <c r="I37" i="20" s="1"/>
  <c r="H35" i="20"/>
  <c r="H37" i="20" s="1"/>
  <c r="F35" i="20"/>
  <c r="E35" i="20"/>
  <c r="E37" i="20" s="1"/>
  <c r="O35" i="20"/>
  <c r="N35" i="20"/>
  <c r="N37" i="20" s="1"/>
  <c r="O34" i="20"/>
  <c r="P34" i="20" s="1"/>
  <c r="N34" i="20"/>
  <c r="M34" i="20"/>
  <c r="J34" i="20"/>
  <c r="G34" i="20"/>
  <c r="O33" i="20"/>
  <c r="P33" i="20" s="1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 s="1"/>
  <c r="N30" i="20"/>
  <c r="M30" i="20"/>
  <c r="J30" i="20"/>
  <c r="G30" i="20"/>
  <c r="O29" i="20"/>
  <c r="P29" i="20" s="1"/>
  <c r="N29" i="20"/>
  <c r="M29" i="20"/>
  <c r="J29" i="20"/>
  <c r="G29" i="20"/>
  <c r="O28" i="20"/>
  <c r="N28" i="20"/>
  <c r="M28" i="20"/>
  <c r="M35" i="20" s="1"/>
  <c r="M37" i="20" s="1"/>
  <c r="J28" i="20"/>
  <c r="J35" i="20" s="1"/>
  <c r="J37" i="20" s="1"/>
  <c r="G28" i="20"/>
  <c r="G35" i="20" s="1"/>
  <c r="G37" i="20" s="1"/>
  <c r="L26" i="20"/>
  <c r="L36" i="20" s="1"/>
  <c r="K26" i="20"/>
  <c r="K36" i="20" s="1"/>
  <c r="K38" i="20" s="1"/>
  <c r="I26" i="20"/>
  <c r="H26" i="20"/>
  <c r="H36" i="20" s="1"/>
  <c r="H38" i="20" s="1"/>
  <c r="F26" i="20"/>
  <c r="F36" i="20" s="1"/>
  <c r="F38" i="20" s="1"/>
  <c r="E26" i="20"/>
  <c r="E36" i="20" s="1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 s="1"/>
  <c r="O20" i="20"/>
  <c r="N20" i="20"/>
  <c r="M20" i="20"/>
  <c r="J20" i="20"/>
  <c r="P20" i="20" s="1"/>
  <c r="G20" i="20"/>
  <c r="O19" i="20"/>
  <c r="N19" i="20"/>
  <c r="M19" i="20"/>
  <c r="M26" i="20" s="1"/>
  <c r="M36" i="20" s="1"/>
  <c r="M38" i="20" s="1"/>
  <c r="J19" i="20"/>
  <c r="G19" i="20"/>
  <c r="P19" i="20" s="1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O26" i="45" l="1"/>
  <c r="J26" i="45"/>
  <c r="J36" i="45" s="1"/>
  <c r="P11" i="45"/>
  <c r="P13" i="45"/>
  <c r="P25" i="45"/>
  <c r="P34" i="45"/>
  <c r="P19" i="45"/>
  <c r="O35" i="45"/>
  <c r="O37" i="45" s="1"/>
  <c r="P12" i="45"/>
  <c r="P20" i="45"/>
  <c r="P23" i="45"/>
  <c r="P29" i="45"/>
  <c r="P35" i="45" s="1"/>
  <c r="P37" i="45" s="1"/>
  <c r="P28" i="20"/>
  <c r="P31" i="20"/>
  <c r="P32" i="20"/>
  <c r="J38" i="45"/>
  <c r="M38" i="45"/>
  <c r="F38" i="45"/>
  <c r="P26" i="45"/>
  <c r="P36" i="45" s="1"/>
  <c r="O36" i="45"/>
  <c r="O38" i="45" s="1"/>
  <c r="I38" i="45"/>
  <c r="N35" i="45"/>
  <c r="N37" i="45" s="1"/>
  <c r="N38" i="45" s="1"/>
  <c r="N26" i="20"/>
  <c r="N36" i="20" s="1"/>
  <c r="N38" i="20" s="1"/>
  <c r="P22" i="20"/>
  <c r="J26" i="20"/>
  <c r="J36" i="20" s="1"/>
  <c r="J38" i="20" s="1"/>
  <c r="P23" i="20"/>
  <c r="O26" i="20"/>
  <c r="O36" i="20" s="1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 s="1"/>
  <c r="E38" i="20"/>
  <c r="P24" i="20"/>
  <c r="G26" i="20"/>
  <c r="G36" i="20" s="1"/>
  <c r="G38" i="20" s="1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38" i="45" l="1"/>
  <c r="P26" i="20"/>
  <c r="P36" i="20" s="1"/>
  <c r="P38" i="20" s="1"/>
  <c r="O38" i="20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 s="1"/>
  <c r="M17" i="40"/>
  <c r="M19" i="40" s="1"/>
  <c r="J17" i="40"/>
  <c r="J19" i="40" s="1"/>
  <c r="I17" i="40"/>
  <c r="I19" i="40" s="1"/>
  <c r="H17" i="40"/>
  <c r="H19" i="40" s="1"/>
  <c r="H20" i="40" s="1"/>
  <c r="G17" i="40"/>
  <c r="F17" i="40"/>
  <c r="F19" i="40" s="1"/>
  <c r="E17" i="40"/>
  <c r="E19" i="40" s="1"/>
  <c r="D17" i="40"/>
  <c r="D19" i="40" s="1"/>
  <c r="C17" i="40"/>
  <c r="B17" i="40"/>
  <c r="B19" i="40" s="1"/>
  <c r="B20" i="40" s="1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I20" i="40" s="1"/>
  <c r="H14" i="40"/>
  <c r="G14" i="40"/>
  <c r="F14" i="40"/>
  <c r="F18" i="40" s="1"/>
  <c r="F20" i="40" s="1"/>
  <c r="E14" i="40"/>
  <c r="E18" i="40" s="1"/>
  <c r="E20" i="40" s="1"/>
  <c r="C14" i="40"/>
  <c r="C18" i="40" s="1"/>
  <c r="C20" i="40" s="1"/>
  <c r="L13" i="40"/>
  <c r="L14" i="40" s="1"/>
  <c r="L18" i="40" s="1"/>
  <c r="K13" i="40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l="1"/>
  <c r="M10" i="40" s="1"/>
  <c r="L20" i="40"/>
  <c r="M13" i="40"/>
  <c r="M14" i="40"/>
  <c r="M18" i="40" s="1"/>
  <c r="M20" i="40" s="1"/>
  <c r="K10" i="40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M28" i="24"/>
  <c r="I28" i="24"/>
  <c r="H27" i="24"/>
  <c r="H30" i="24" s="1"/>
  <c r="L29" i="24"/>
  <c r="K29" i="24"/>
  <c r="J29" i="24"/>
  <c r="I29" i="24"/>
  <c r="G29" i="24"/>
  <c r="F29" i="24"/>
  <c r="N29" i="24"/>
  <c r="H29" i="24"/>
  <c r="L28" i="24"/>
  <c r="L31" i="24" s="1"/>
  <c r="J28" i="24"/>
  <c r="J31" i="24" s="1"/>
  <c r="F28" i="24"/>
  <c r="D31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 l="1"/>
  <c r="K20" i="40" s="1"/>
  <c r="K14" i="40"/>
  <c r="E28" i="24"/>
  <c r="E31" i="24"/>
  <c r="I31" i="24"/>
  <c r="F31" i="24"/>
  <c r="K28" i="24"/>
  <c r="K31" i="24" s="1"/>
  <c r="O17" i="24"/>
  <c r="O28" i="24" s="1"/>
  <c r="O31" i="24" s="1"/>
  <c r="C28" i="24"/>
  <c r="G28" i="24"/>
  <c r="G31" i="24" s="1"/>
  <c r="M29" i="24"/>
  <c r="M31" i="24" s="1"/>
  <c r="O11" i="24"/>
  <c r="Q15" i="24"/>
  <c r="P17" i="24"/>
  <c r="P28" i="24" s="1"/>
  <c r="P31" i="24" s="1"/>
  <c r="D28" i="24"/>
  <c r="C31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 s="1"/>
  <c r="N25" i="42"/>
  <c r="M25" i="42"/>
  <c r="M26" i="42" s="1"/>
  <c r="J25" i="42"/>
  <c r="G25" i="42"/>
  <c r="G26" i="42" s="1"/>
  <c r="D25" i="42"/>
  <c r="L22" i="42"/>
  <c r="L27" i="42" s="1"/>
  <c r="I22" i="42"/>
  <c r="H22" i="42"/>
  <c r="H27" i="42" s="1"/>
  <c r="F22" i="42"/>
  <c r="F27" i="42" s="1"/>
  <c r="E22" i="42"/>
  <c r="C22" i="42"/>
  <c r="B22" i="42"/>
  <c r="B27" i="42" s="1"/>
  <c r="O21" i="42"/>
  <c r="N21" i="42"/>
  <c r="M21" i="42"/>
  <c r="P21" i="42" s="1"/>
  <c r="J21" i="42"/>
  <c r="G21" i="42"/>
  <c r="D21" i="42"/>
  <c r="O20" i="42"/>
  <c r="N20" i="42"/>
  <c r="M20" i="42"/>
  <c r="J20" i="42"/>
  <c r="J22" i="42" s="1"/>
  <c r="J27" i="42" s="1"/>
  <c r="G20" i="42"/>
  <c r="D20" i="42"/>
  <c r="O19" i="42"/>
  <c r="N19" i="42"/>
  <c r="M19" i="42"/>
  <c r="P19" i="42" s="1"/>
  <c r="J19" i="42"/>
  <c r="G19" i="42"/>
  <c r="D19" i="42"/>
  <c r="N18" i="42"/>
  <c r="N22" i="42" s="1"/>
  <c r="N27" i="42" s="1"/>
  <c r="K18" i="42"/>
  <c r="M18" i="42" s="1"/>
  <c r="J18" i="42"/>
  <c r="G18" i="42"/>
  <c r="G22" i="42" s="1"/>
  <c r="G27" i="42" s="1"/>
  <c r="F18" i="42"/>
  <c r="O18" i="42" s="1"/>
  <c r="O22" i="42" s="1"/>
  <c r="O27" i="42" s="1"/>
  <c r="D18" i="42"/>
  <c r="D22" i="42" s="1"/>
  <c r="D27" i="42" s="1"/>
  <c r="L14" i="42"/>
  <c r="K14" i="42"/>
  <c r="I14" i="42"/>
  <c r="H14" i="42"/>
  <c r="E14" i="42"/>
  <c r="C14" i="42"/>
  <c r="B14" i="42"/>
  <c r="O13" i="42"/>
  <c r="N13" i="42"/>
  <c r="M13" i="42"/>
  <c r="J13" i="42"/>
  <c r="P13" i="42" s="1"/>
  <c r="G13" i="42"/>
  <c r="D13" i="42"/>
  <c r="O12" i="42"/>
  <c r="N12" i="42"/>
  <c r="M12" i="42"/>
  <c r="P12" i="42" s="1"/>
  <c r="J12" i="42"/>
  <c r="J14" i="42" s="1"/>
  <c r="G12" i="42"/>
  <c r="D12" i="42"/>
  <c r="O11" i="42"/>
  <c r="N11" i="42"/>
  <c r="M11" i="42"/>
  <c r="G11" i="42"/>
  <c r="P11" i="42" s="1"/>
  <c r="D11" i="42"/>
  <c r="N10" i="42"/>
  <c r="N14" i="42" s="1"/>
  <c r="K10" i="42"/>
  <c r="M10" i="42" s="1"/>
  <c r="J10" i="42"/>
  <c r="G10" i="42"/>
  <c r="G14" i="42" s="1"/>
  <c r="F10" i="42"/>
  <c r="F14" i="42" s="1"/>
  <c r="D10" i="42"/>
  <c r="D14" i="42" s="1"/>
  <c r="L42" i="39"/>
  <c r="K42" i="39"/>
  <c r="I42" i="39"/>
  <c r="H42" i="39"/>
  <c r="F42" i="39"/>
  <c r="E42" i="39"/>
  <c r="C42" i="39"/>
  <c r="B42" i="39"/>
  <c r="O40" i="39"/>
  <c r="O42" i="39" s="1"/>
  <c r="N40" i="39"/>
  <c r="M40" i="39"/>
  <c r="M42" i="39" s="1"/>
  <c r="J40" i="39"/>
  <c r="G40" i="39"/>
  <c r="G42" i="39" s="1"/>
  <c r="D40" i="39"/>
  <c r="D42" i="39" s="1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 s="1"/>
  <c r="D28" i="39"/>
  <c r="O26" i="39"/>
  <c r="N26" i="39"/>
  <c r="M26" i="39"/>
  <c r="M38" i="39" s="1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 s="1"/>
  <c r="O12" i="39"/>
  <c r="N12" i="39"/>
  <c r="M12" i="39"/>
  <c r="J12" i="39"/>
  <c r="G12" i="39"/>
  <c r="G22" i="39" s="1"/>
  <c r="D12" i="39"/>
  <c r="O10" i="39"/>
  <c r="N10" i="39"/>
  <c r="N22" i="39" s="1"/>
  <c r="M10" i="39"/>
  <c r="J10" i="39"/>
  <c r="N28" i="24" l="1"/>
  <c r="N31" i="24" s="1"/>
  <c r="Q11" i="24"/>
  <c r="Q17" i="24"/>
  <c r="Q28" i="24" s="1"/>
  <c r="Q31" i="24" s="1"/>
  <c r="M22" i="42"/>
  <c r="M27" i="42" s="1"/>
  <c r="P18" i="42"/>
  <c r="P22" i="42" s="1"/>
  <c r="P27" i="42" s="1"/>
  <c r="M14" i="42"/>
  <c r="P10" i="42"/>
  <c r="P14" i="42" s="1"/>
  <c r="P20" i="42"/>
  <c r="O10" i="42"/>
  <c r="O14" i="42" s="1"/>
  <c r="K22" i="42"/>
  <c r="K27" i="42" s="1"/>
  <c r="P25" i="42"/>
  <c r="P26" i="42" s="1"/>
  <c r="L43" i="39"/>
  <c r="D38" i="39"/>
  <c r="N38" i="39"/>
  <c r="B43" i="39"/>
  <c r="H43" i="39"/>
  <c r="E43" i="39"/>
  <c r="K43" i="39"/>
  <c r="P10" i="39"/>
  <c r="P30" i="39"/>
  <c r="O22" i="39"/>
  <c r="P12" i="39"/>
  <c r="P16" i="39"/>
  <c r="P19" i="39"/>
  <c r="P28" i="39"/>
  <c r="J38" i="39"/>
  <c r="J43" i="39" s="1"/>
  <c r="P40" i="39"/>
  <c r="P42" i="39" s="1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 s="1"/>
  <c r="J42" i="39"/>
  <c r="N42" i="39"/>
  <c r="M22" i="39"/>
  <c r="P32" i="39"/>
  <c r="K19" i="26"/>
  <c r="J19" i="26"/>
  <c r="F19" i="26"/>
  <c r="K18" i="26"/>
  <c r="K20" i="26" s="1"/>
  <c r="L17" i="26"/>
  <c r="L19" i="26" s="1"/>
  <c r="K17" i="26"/>
  <c r="J17" i="26"/>
  <c r="I17" i="26"/>
  <c r="I19" i="26" s="1"/>
  <c r="H17" i="26"/>
  <c r="H19" i="26" s="1"/>
  <c r="F17" i="26"/>
  <c r="E17" i="26"/>
  <c r="E19" i="26" s="1"/>
  <c r="M16" i="26"/>
  <c r="M17" i="26" s="1"/>
  <c r="M19" i="26" s="1"/>
  <c r="J16" i="26"/>
  <c r="G16" i="26"/>
  <c r="G17" i="26" s="1"/>
  <c r="G19" i="26" s="1"/>
  <c r="L14" i="26"/>
  <c r="L18" i="26" s="1"/>
  <c r="K14" i="26"/>
  <c r="I14" i="26"/>
  <c r="I18" i="26" s="1"/>
  <c r="I20" i="26" s="1"/>
  <c r="H14" i="26"/>
  <c r="H18" i="26" s="1"/>
  <c r="F14" i="26"/>
  <c r="F18" i="26" s="1"/>
  <c r="F20" i="26" s="1"/>
  <c r="E14" i="26"/>
  <c r="E18" i="26" s="1"/>
  <c r="E20" i="26" s="1"/>
  <c r="M13" i="26"/>
  <c r="M14" i="26" s="1"/>
  <c r="M18" i="26" s="1"/>
  <c r="M20" i="26" s="1"/>
  <c r="J14" i="26"/>
  <c r="J18" i="26" s="1"/>
  <c r="J20" i="26" s="1"/>
  <c r="G13" i="26"/>
  <c r="G14" i="26" s="1"/>
  <c r="G18" i="26" s="1"/>
  <c r="L10" i="26"/>
  <c r="H10" i="26"/>
  <c r="L9" i="26"/>
  <c r="K9" i="26"/>
  <c r="K10" i="26" s="1"/>
  <c r="J10" i="26"/>
  <c r="I10" i="26"/>
  <c r="H9" i="26"/>
  <c r="G9" i="26"/>
  <c r="G10" i="26" s="1"/>
  <c r="F9" i="26"/>
  <c r="F10" i="26" s="1"/>
  <c r="E9" i="26"/>
  <c r="E10" i="26" s="1"/>
  <c r="P22" i="39" l="1"/>
  <c r="N43" i="39"/>
  <c r="P38" i="39"/>
  <c r="G20" i="26"/>
  <c r="H20" i="26"/>
  <c r="L20" i="26"/>
  <c r="M9" i="26"/>
  <c r="M10" i="26" s="1"/>
  <c r="M20" i="44"/>
  <c r="M22" i="44" s="1"/>
  <c r="L20" i="44"/>
  <c r="L22" i="44" s="1"/>
  <c r="K20" i="44"/>
  <c r="K22" i="44" s="1"/>
  <c r="I20" i="44"/>
  <c r="I22" i="44" s="1"/>
  <c r="H20" i="44"/>
  <c r="H22" i="44" s="1"/>
  <c r="F20" i="44"/>
  <c r="F22" i="44" s="1"/>
  <c r="E20" i="44"/>
  <c r="E22" i="44" s="1"/>
  <c r="C20" i="44"/>
  <c r="C22" i="44" s="1"/>
  <c r="B20" i="44"/>
  <c r="N20" i="44" s="1"/>
  <c r="N22" i="44" s="1"/>
  <c r="J20" i="44"/>
  <c r="J22" i="44" s="1"/>
  <c r="G20" i="44"/>
  <c r="G22" i="44" s="1"/>
  <c r="D20" i="44"/>
  <c r="D22" i="44" s="1"/>
  <c r="M21" i="44"/>
  <c r="L21" i="44"/>
  <c r="L23" i="44" s="1"/>
  <c r="K21" i="44"/>
  <c r="I21" i="44"/>
  <c r="I23" i="44" s="1"/>
  <c r="H21" i="44"/>
  <c r="H23" i="44" s="1"/>
  <c r="F21" i="44"/>
  <c r="E21" i="44"/>
  <c r="E23" i="44" s="1"/>
  <c r="C21" i="44"/>
  <c r="B21" i="44"/>
  <c r="J21" i="44"/>
  <c r="J23" i="44" s="1"/>
  <c r="O21" i="44"/>
  <c r="D21" i="44"/>
  <c r="B23" i="44" l="1"/>
  <c r="K23" i="44"/>
  <c r="F23" i="44"/>
  <c r="C23" i="44"/>
  <c r="O20" i="44"/>
  <c r="P20" i="44" s="1"/>
  <c r="P22" i="44" s="1"/>
  <c r="B22" i="44"/>
  <c r="N21" i="44"/>
  <c r="N23" i="44" s="1"/>
  <c r="P43" i="39"/>
  <c r="D23" i="44"/>
  <c r="M23" i="44"/>
  <c r="P21" i="44"/>
  <c r="G21" i="44"/>
  <c r="G23" i="44" s="1"/>
  <c r="O22" i="44" l="1"/>
  <c r="O23" i="44" s="1"/>
  <c r="P23" i="44"/>
  <c r="P21" i="15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 l="1"/>
  <c r="I22" i="15"/>
  <c r="M22" i="15"/>
  <c r="F22" i="15"/>
  <c r="N22" i="15"/>
  <c r="C19" i="26" l="1"/>
  <c r="B18" i="26"/>
  <c r="B20" i="26" s="1"/>
  <c r="C17" i="26"/>
  <c r="B17" i="26"/>
  <c r="B19" i="26" s="1"/>
  <c r="O16" i="26"/>
  <c r="O17" i="26" s="1"/>
  <c r="O19" i="26" s="1"/>
  <c r="N16" i="26"/>
  <c r="N17" i="26" s="1"/>
  <c r="N19" i="26" s="1"/>
  <c r="D16" i="26"/>
  <c r="D17" i="26" s="1"/>
  <c r="D19" i="26" s="1"/>
  <c r="C18" i="26"/>
  <c r="C20" i="26" s="1"/>
  <c r="B14" i="26"/>
  <c r="O13" i="26"/>
  <c r="O14" i="26" s="1"/>
  <c r="O18" i="26" s="1"/>
  <c r="N13" i="26"/>
  <c r="N14" i="26" s="1"/>
  <c r="N18" i="26" s="1"/>
  <c r="D18" i="26"/>
  <c r="D20" i="26" s="1"/>
  <c r="B10" i="26"/>
  <c r="D10" i="26"/>
  <c r="O9" i="26"/>
  <c r="O10" i="26" s="1"/>
  <c r="B9" i="26"/>
  <c r="N9" i="26" s="1"/>
  <c r="N20" i="26" l="1"/>
  <c r="N10" i="26"/>
  <c r="P9" i="26"/>
  <c r="P10" i="26" s="1"/>
  <c r="O20" i="26"/>
  <c r="C10" i="26"/>
  <c r="P13" i="26"/>
  <c r="P14" i="26" s="1"/>
  <c r="P18" i="26" s="1"/>
  <c r="P16" i="26"/>
  <c r="P17" i="26" s="1"/>
  <c r="P19" i="26" s="1"/>
  <c r="P20" i="26" l="1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D24" i="25" l="1"/>
  <c r="E24" i="25"/>
  <c r="F24" i="25"/>
  <c r="G24" i="25"/>
  <c r="H24" i="25"/>
  <c r="I24" i="25"/>
  <c r="K26" i="25"/>
  <c r="J26" i="25"/>
  <c r="I26" i="25"/>
  <c r="K25" i="25"/>
  <c r="J25" i="25"/>
  <c r="I25" i="25"/>
  <c r="I27" i="25" s="1"/>
  <c r="J15" i="25"/>
  <c r="J24" i="25" s="1"/>
  <c r="I15" i="25"/>
  <c r="K15" i="25"/>
  <c r="K24" i="25" s="1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Q22" i="34" l="1"/>
  <c r="R22" i="34"/>
  <c r="S22" i="34"/>
  <c r="Q23" i="34" l="1"/>
  <c r="R23" i="34"/>
  <c r="S23" i="34"/>
  <c r="N8" i="34"/>
  <c r="O8" i="34"/>
  <c r="P8" i="34"/>
  <c r="O10" i="34" l="1"/>
  <c r="R26" i="34" l="1"/>
  <c r="O14" i="25" l="1"/>
  <c r="P14" i="25"/>
  <c r="P15" i="25" s="1"/>
  <c r="P24" i="25" s="1"/>
  <c r="P13" i="25"/>
  <c r="O13" i="25"/>
  <c r="O15" i="25" s="1"/>
  <c r="O24" i="25" s="1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Q15" i="25" l="1"/>
  <c r="Q24" i="25" s="1"/>
  <c r="L32" i="13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<sst xmlns="http://schemas.openxmlformats.org/spreadsheetml/2006/main" count="975" uniqueCount="158">
  <si>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</si>
  <si>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</si>
  <si>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</si>
  <si>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</si>
  <si>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</si>
  <si>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</si>
  <si>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</si>
  <si>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</si>
  <si>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</si>
  <si>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</si>
  <si>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</si>
  <si>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</si>
  <si>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</si>
  <si>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</si>
  <si>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</si>
  <si>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</si>
  <si>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</si>
  <si>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</si>
  <si>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</si>
  <si>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</si>
  <si>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</si>
  <si>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</si>
  <si>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</si>
  <si>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</si>
  <si>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</si>
  <si>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</si>
  <si>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</si>
  <si>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</si>
  <si>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</si>
  <si>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</si>
  <si>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</si>
  <si>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</si>
  <si>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</si>
  <si>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</si>
  <si>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</si>
  <si>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</si>
  <si>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</si>
  <si>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</si>
  <si>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</si>
  <si>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</si>
  <si>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</si>
  <si>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</si>
  <si>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</si>
  <si>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</si>
  <si>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</si>
  <si>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</si>
  <si>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</si>
  <si>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</si>
  <si>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</si>
  <si>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</si>
  <si>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</si>
  <si>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</si>
  <si>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</si>
  <si>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</si>
  <si>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</si>
  <si>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</si>
  <si>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</si>
  <si>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</si>
  <si>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</si>
  <si>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</si>
  <si>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</si>
  <si>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</si>
  <si>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</si>
  <si>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</si>
  <si>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</si>
  <si>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</si>
  <si>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</si>
  <si>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</si>
  <si>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</si>
  <si>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</si>
  <si>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</si>
  <si>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</si>
  <si>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</si>
  <si>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</si>
  <si>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</si>
  <si>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</si>
  <si>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</si>
  <si>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</si>
  <si>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</si>
  <si>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</si>
  <si>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</si>
  <si>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</si>
  <si>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</si>
  <si>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</si>
  <si>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</si>
  <si>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</si>
  <si>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</si>
  <si>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</si>
  <si>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</si>
  <si>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</si>
  <si>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</si>
  <si>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</si>
  <si>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</si>
  <si>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</si>
  <si>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</si>
  <si>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</si>
  <si>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</si>
  <si>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</si>
  <si>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</si>
  <si>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</si>
  <si>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</si>
  <si>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</si>
  <si>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</si>
  <si>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</si>
  <si>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</si>
  <si>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</si>
  <si>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</si>
  <si>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</si>
  <si>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</si>
  <si>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</si>
  <si>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</si>
  <si>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</si>
  <si>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</si>
  <si>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</si>
  <si>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</si>
  <si>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</si>
  <si>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</si>
  <si>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</si>
  <si>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</si>
  <si>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</si>
  <si>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</si>
  <si>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</si>
  <si>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</si>
  <si>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</si>
  <si>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</si>
  <si>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</si>
  <si>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</si>
  <si>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</si>
  <si>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</si>
  <si>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</si>
  <si>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</si>
  <si>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КФУ</t>
  </si>
  <si>
    <t>Свод по направлениям подготовкии</t>
  </si>
  <si>
    <t>4.1 Агрономия, лесное и водное хозяйство 
    (4.1.1  Общее земледелие и растениеводство)</t>
  </si>
  <si>
    <t xml:space="preserve">    (4.1.6 Лесоведение, лесоводство, лесные культуры, агролесомелиорация, озеленение, лесная пирология и таксация)</t>
  </si>
  <si>
    <t>4.2 Зоотехния и ветеринария 
     (4.2.1 Патология животных, морфология, физиология, фармакология и токсикология)</t>
  </si>
  <si>
    <t>4.3 Агроинженерия и пищевые технологии 
    (4.3.1 Технологии, машины и оборудование для агропромышленного комплекса)</t>
  </si>
  <si>
    <t xml:space="preserve">    (4.3.3 Пищевые системы)</t>
  </si>
  <si>
    <t>35.06.04 Технологии, средства механизации и энергетическое оборудование в сельском, лесном и рыбном хозяйстве 
     (05.20.01 Технологии и средства механизации сельского хозяйства)</t>
  </si>
  <si>
    <t>35.06.01 Сельское хозяйство 
     (06.01.01 Общее земледелие,растениводство)</t>
  </si>
  <si>
    <t xml:space="preserve">     (06.01.08 Плодоводство и виноградарство)</t>
  </si>
  <si>
    <t>05.06.01 Науки о земле 
     (25.00.26Землеустройство,кадастр и мониторинг земель)</t>
  </si>
  <si>
    <t>36.06.01 Ветеринария и зоотехния
     (06.02.01 Диагностика болезней и терапия животных, патология, онкология и морфология животных)</t>
  </si>
  <si>
    <t>Контингент очной формы обучения на 01.12.2022 г.(Аспирантура)</t>
  </si>
  <si>
    <t xml:space="preserve"> Контингент очной формы обучения на 01.01.2023 г. (Аспирант) </t>
  </si>
  <si>
    <t xml:space="preserve">Контингент заочной формы обучения на 01.01.2023 г. (Аспирант) </t>
  </si>
  <si>
    <t>Контингент очной формы обучения на 01.01.2023 г. (Аспирантура)</t>
  </si>
  <si>
    <t>Контингент заочная форма обучения  01.01.2023 г.</t>
  </si>
  <si>
    <t>Контингент Аспирантуры   ОФО  по состоянию на 01.01.2023  г.</t>
  </si>
  <si>
    <t>Контингент Аспирантуры   ЗФО  по состоянию на  01.01.2023  г.</t>
  </si>
  <si>
    <t>01.01.2023 г.</t>
  </si>
  <si>
    <t>Контингент очной формы обучения на 01.01.2023 г. (Аспиранты)</t>
  </si>
  <si>
    <t>Контингент заочной формы обучения на 01.01.2023 г. (Аспиранты)</t>
  </si>
  <si>
    <t>Контингент очно формы обучения на 01.01.2023 г. (аспирантура)</t>
  </si>
  <si>
    <t>Аспирантура контингент очной формы обучения на 01.01.2023</t>
  </si>
  <si>
    <t xml:space="preserve">                                                                                      Контингент очной формы обучения на 01.01.2023 г. (Аспиранты)</t>
  </si>
  <si>
    <t xml:space="preserve"> Контингент очной формы обучения на 01.01.2023 г.(Аспирант)</t>
  </si>
  <si>
    <t>Контингент заочной формы обучения на 01.01.2023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</si>
</sst>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4"/>
      <name val="Arial Cyr"/>
      <family val="2"/>
      <charset val="204"/>
    </font>
    <font>
      <sz val="14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</fills>
  <borders count="68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64"/>
      </left>
      <right/>
      <top style="medium">
        <color auto="1"/>
      </top>
      <bottom style="thin">
        <color indexed="8"/>
      </bottom>
      <diagonal/>
    </border>
    <border>
      <left/>
      <right style="medium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7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9" fillId="0" borderId="0"/>
  </cellStyleXfs>
  <cellXfs count="227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2" fillId="4" borderId="7" xfId="25" applyFont="1" applyFill="1" applyBorder="1" applyAlignment="1">
      <alignment horizontal="center" vertical="center" wrapText="1"/>
    </xf>
    <xf numFmtId="0" fontId="43" fillId="4" borderId="43" xfId="25" applyFont="1" applyFill="1" applyBorder="1" applyAlignment="1">
      <alignment horizontal="center" vertical="center" wrapText="1"/>
    </xf>
    <xf numFmtId="0" fontId="44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2" fillId="4" borderId="37" xfId="25" applyFont="1" applyFill="1" applyBorder="1" applyAlignment="1">
      <alignment horizontal="center" vertical="center" wrapText="1"/>
    </xf>
    <xf numFmtId="0" fontId="44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8" xfId="0" applyFont="1" applyBorder="1" applyAlignment="1">
      <alignment horizontal="left" wrapText="1"/>
    </xf>
    <xf numFmtId="0" fontId="31" fillId="0" borderId="112" xfId="0" applyFont="1" applyBorder="1" applyAlignment="1">
      <alignment horizontal="left" wrapText="1"/>
    </xf>
    <xf numFmtId="0" fontId="14" fillId="2" borderId="116" xfId="7" applyFont="1" applyFill="1" applyBorder="1" applyAlignment="1">
      <alignment horizontal="center" vertical="center" wrapText="1"/>
    </xf>
    <xf numFmtId="0" fontId="47" fillId="2" borderId="109" xfId="10" applyFont="1" applyFill="1" applyBorder="1" applyAlignment="1">
      <alignment horizontal="center" vertical="center" wrapText="1"/>
    </xf>
    <xf numFmtId="0" fontId="47" fillId="2" borderId="110" xfId="10" applyFont="1" applyFill="1" applyBorder="1" applyAlignment="1">
      <alignment horizontal="center" vertical="center" wrapText="1"/>
    </xf>
    <xf numFmtId="0" fontId="47" fillId="2" borderId="111" xfId="10" applyFont="1" applyFill="1" applyBorder="1" applyAlignment="1">
      <alignment horizontal="center" vertical="center" wrapText="1"/>
    </xf>
    <xf numFmtId="0" fontId="48" fillId="2" borderId="109" xfId="7" applyFont="1" applyFill="1" applyBorder="1" applyAlignment="1">
      <alignment horizontal="center" vertical="center" wrapText="1"/>
    </xf>
    <xf numFmtId="0" fontId="48" fillId="2" borderId="117" xfId="7" applyFont="1" applyFill="1" applyBorder="1" applyAlignment="1">
      <alignment horizontal="center" vertical="center" wrapText="1"/>
    </xf>
    <xf numFmtId="0" fontId="47" fillId="2" borderId="113" xfId="10" applyFont="1" applyFill="1" applyBorder="1" applyAlignment="1">
      <alignment horizontal="center" vertical="center" wrapText="1"/>
    </xf>
    <xf numFmtId="0" fontId="47" fillId="2" borderId="114" xfId="10" applyFont="1" applyFill="1" applyBorder="1" applyAlignment="1">
      <alignment horizontal="center" vertical="center" wrapText="1"/>
    </xf>
    <xf numFmtId="0" fontId="47" fillId="2" borderId="115" xfId="10" applyFont="1" applyFill="1" applyBorder="1" applyAlignment="1">
      <alignment horizontal="center" vertical="center" wrapText="1"/>
    </xf>
    <xf numFmtId="0" fontId="48" fillId="2" borderId="113" xfId="7" applyFont="1" applyFill="1" applyBorder="1" applyAlignment="1">
      <alignment horizontal="center" vertical="center" wrapText="1"/>
    </xf>
    <xf numFmtId="0" fontId="48" fillId="2" borderId="118" xfId="7" applyFont="1" applyFill="1" applyBorder="1" applyAlignment="1">
      <alignment horizontal="center" vertical="center" wrapText="1"/>
    </xf>
    <xf numFmtId="0" fontId="47" fillId="0" borderId="98" xfId="10" applyFont="1" applyFill="1" applyBorder="1" applyAlignment="1">
      <alignment horizontal="center" vertical="center" wrapText="1"/>
    </xf>
    <xf numFmtId="0" fontId="47" fillId="2" borderId="98" xfId="10" applyFont="1" applyFill="1" applyBorder="1" applyAlignment="1">
      <alignment horizontal="center" vertical="center" wrapText="1"/>
    </xf>
    <xf numFmtId="0" fontId="48" fillId="2" borderId="99" xfId="7" applyFont="1" applyFill="1" applyBorder="1" applyAlignment="1">
      <alignment horizontal="center" vertical="center" wrapText="1"/>
    </xf>
    <xf numFmtId="0" fontId="48" fillId="2" borderId="124" xfId="7" applyFont="1" applyFill="1" applyBorder="1" applyAlignment="1">
      <alignment horizontal="center" vertical="center" wrapText="1"/>
    </xf>
    <xf numFmtId="0" fontId="47" fillId="2" borderId="68" xfId="10" applyFont="1" applyFill="1" applyBorder="1" applyAlignment="1">
      <alignment horizontal="center" vertical="center" wrapText="1"/>
    </xf>
    <xf numFmtId="0" fontId="47" fillId="2" borderId="100" xfId="10" applyFont="1" applyFill="1" applyBorder="1" applyAlignment="1">
      <alignment horizontal="center" vertical="center" wrapText="1"/>
    </xf>
    <xf numFmtId="0" fontId="47" fillId="2" borderId="67" xfId="10" applyFont="1" applyFill="1" applyBorder="1" applyAlignment="1">
      <alignment horizontal="center" vertical="center" wrapText="1"/>
    </xf>
    <xf numFmtId="0" fontId="48" fillId="2" borderId="125" xfId="7" applyFont="1" applyFill="1" applyBorder="1" applyAlignment="1">
      <alignment horizontal="center" vertical="center" wrapText="1"/>
    </xf>
    <xf numFmtId="0" fontId="48" fillId="2" borderId="126" xfId="7" applyFont="1" applyFill="1" applyBorder="1" applyAlignment="1">
      <alignment horizontal="center" vertical="center" wrapText="1"/>
    </xf>
    <xf numFmtId="0" fontId="48" fillId="2" borderId="98" xfId="7" applyFont="1" applyFill="1" applyBorder="1" applyAlignment="1">
      <alignment horizontal="center" vertical="center" wrapText="1"/>
    </xf>
    <xf numFmtId="0" fontId="48" fillId="2" borderId="127" xfId="7" applyFont="1" applyFill="1" applyBorder="1" applyAlignment="1">
      <alignment horizontal="center" vertical="center" wrapText="1"/>
    </xf>
    <xf numFmtId="0" fontId="47" fillId="0" borderId="5" xfId="10" applyFont="1" applyFill="1" applyBorder="1" applyAlignment="1">
      <alignment horizontal="center" vertical="center" wrapText="1"/>
    </xf>
    <xf numFmtId="0" fontId="47" fillId="2" borderId="3" xfId="10" applyFont="1" applyFill="1" applyBorder="1" applyAlignment="1">
      <alignment horizontal="center" vertical="center" wrapText="1"/>
    </xf>
    <xf numFmtId="0" fontId="47" fillId="2" borderId="46" xfId="10" applyFont="1" applyFill="1" applyBorder="1" applyAlignment="1">
      <alignment horizontal="center" vertical="center" wrapText="1"/>
    </xf>
    <xf numFmtId="0" fontId="48" fillId="2" borderId="50" xfId="7" applyFont="1" applyFill="1" applyBorder="1" applyAlignment="1">
      <alignment horizontal="center" vertical="center" wrapText="1"/>
    </xf>
    <xf numFmtId="0" fontId="48" fillId="2" borderId="53" xfId="7" applyFont="1" applyFill="1" applyBorder="1" applyAlignment="1">
      <alignment horizontal="center" vertical="center" wrapText="1"/>
    </xf>
    <xf numFmtId="0" fontId="48" fillId="2" borderId="128" xfId="7" applyFont="1" applyFill="1" applyBorder="1" applyAlignment="1">
      <alignment horizontal="center" vertical="center" wrapText="1"/>
    </xf>
    <xf numFmtId="0" fontId="47" fillId="2" borderId="63" xfId="7" applyFont="1" applyFill="1" applyBorder="1" applyAlignment="1">
      <alignment horizontal="center" vertical="center" wrapText="1"/>
    </xf>
    <xf numFmtId="0" fontId="47" fillId="2" borderId="47" xfId="7" applyFont="1" applyFill="1" applyBorder="1" applyAlignment="1">
      <alignment horizontal="center" vertical="center" wrapText="1"/>
    </xf>
    <xf numFmtId="0" fontId="47" fillId="2" borderId="64" xfId="7" applyFont="1" applyFill="1" applyBorder="1" applyAlignment="1">
      <alignment horizontal="center" vertical="center" wrapText="1"/>
    </xf>
    <xf numFmtId="0" fontId="47" fillId="2" borderId="65" xfId="7" applyFont="1" applyFill="1" applyBorder="1" applyAlignment="1">
      <alignment horizontal="center" vertical="center" wrapText="1"/>
    </xf>
    <xf numFmtId="0" fontId="47" fillId="2" borderId="51" xfId="7" applyFont="1" applyFill="1" applyBorder="1" applyAlignment="1">
      <alignment horizontal="center" vertical="center" wrapText="1"/>
    </xf>
    <xf numFmtId="0" fontId="47" fillId="2" borderId="52" xfId="7" applyFont="1" applyFill="1" applyBorder="1" applyAlignment="1">
      <alignment horizontal="center" vertical="center" wrapText="1"/>
    </xf>
    <xf numFmtId="0" fontId="47" fillId="2" borderId="61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8" fillId="2" borderId="5" xfId="7" applyFont="1" applyFill="1" applyBorder="1" applyAlignment="1">
      <alignment horizontal="center" vertical="center" wrapText="1"/>
    </xf>
    <xf numFmtId="0" fontId="48" fillId="2" borderId="119" xfId="7" applyFont="1" applyFill="1" applyBorder="1" applyAlignment="1">
      <alignment horizontal="center" vertical="center" wrapText="1"/>
    </xf>
    <xf numFmtId="0" fontId="47" fillId="2" borderId="4" xfId="10" applyFont="1" applyFill="1" applyBorder="1" applyAlignment="1">
      <alignment horizontal="center" vertical="center" wrapText="1"/>
    </xf>
    <xf numFmtId="0" fontId="47" fillId="2" borderId="66" xfId="10" applyFont="1" applyFill="1" applyBorder="1" applyAlignment="1">
      <alignment horizontal="center" vertical="center" wrapText="1"/>
    </xf>
    <xf numFmtId="0" fontId="48" fillId="2" borderId="2" xfId="7" applyFont="1" applyFill="1" applyBorder="1" applyAlignment="1">
      <alignment horizontal="center" vertical="center" wrapText="1"/>
    </xf>
    <xf numFmtId="0" fontId="48" fillId="2" borderId="46" xfId="7" applyFont="1" applyFill="1" applyBorder="1" applyAlignment="1">
      <alignment horizontal="center" vertical="center" wrapText="1"/>
    </xf>
    <xf numFmtId="0" fontId="48" fillId="2" borderId="122" xfId="7" applyFont="1" applyFill="1" applyBorder="1" applyAlignment="1">
      <alignment horizontal="center" vertical="center" wrapText="1"/>
    </xf>
    <xf numFmtId="0" fontId="47" fillId="2" borderId="120" xfId="7" applyFont="1" applyFill="1" applyBorder="1" applyAlignment="1">
      <alignment horizontal="center" vertical="center" wrapText="1"/>
    </xf>
    <xf numFmtId="0" fontId="48" fillId="2" borderId="5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15" fillId="2" borderId="105" xfId="10" applyFont="1" applyFill="1" applyBorder="1" applyAlignment="1">
      <alignment horizontal="center" vertical="center" wrapText="1"/>
    </xf>
    <xf numFmtId="0" fontId="15" fillId="2" borderId="132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5" xfId="1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45" xfId="0" applyFont="1" applyFill="1" applyBorder="1" applyAlignment="1">
      <alignment horizontal="center" vertical="center" wrapText="1"/>
    </xf>
    <xf numFmtId="0" fontId="17" fillId="3" borderId="146" xfId="0" applyFont="1" applyFill="1" applyBorder="1" applyAlignment="1">
      <alignment horizontal="center" vertical="center" wrapText="1"/>
    </xf>
    <xf numFmtId="0" fontId="53" fillId="4" borderId="7" xfId="7" quotePrefix="1" applyFont="1" applyFill="1" applyBorder="1" applyAlignment="1">
      <alignment horizontal="center" vertical="center" wrapText="1"/>
    </xf>
    <xf numFmtId="0" fontId="53" fillId="4" borderId="43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center" vertical="center" wrapText="1"/>
    </xf>
    <xf numFmtId="0" fontId="53" fillId="4" borderId="41" xfId="7" quotePrefix="1" applyFont="1" applyFill="1" applyBorder="1" applyAlignment="1">
      <alignment horizontal="center" vertical="center" wrapText="1"/>
    </xf>
    <xf numFmtId="0" fontId="53" fillId="4" borderId="78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left" vertical="center" wrapText="1"/>
    </xf>
    <xf numFmtId="0" fontId="53" fillId="4" borderId="73" xfId="4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 wrapText="1"/>
    </xf>
    <xf numFmtId="0" fontId="53" fillId="4" borderId="95" xfId="4" quotePrefix="1" applyFont="1" applyFill="1" applyBorder="1" applyAlignment="1">
      <alignment horizontal="center" vertical="center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/>
    </xf>
    <xf numFmtId="0" fontId="53" fillId="4" borderId="93" xfId="4" quotePrefix="1" applyFont="1" applyFill="1" applyBorder="1" applyAlignment="1">
      <alignment horizontal="center" vertical="center" wrapText="1"/>
    </xf>
    <xf numFmtId="0" fontId="53" fillId="4" borderId="7" xfId="4" quotePrefix="1" applyFont="1" applyFill="1" applyBorder="1" applyAlignment="1">
      <alignment horizontal="center" vertical="center" wrapText="1"/>
    </xf>
    <xf numFmtId="0" fontId="53" fillId="4" borderId="78" xfId="4" quotePrefix="1" applyFont="1" applyFill="1" applyBorder="1" applyAlignment="1">
      <alignment horizontal="center" vertical="center" wrapText="1"/>
    </xf>
    <xf numFmtId="0" fontId="53" fillId="4" borderId="81" xfId="4" quotePrefix="1" applyFont="1" applyFill="1" applyBorder="1" applyAlignment="1">
      <alignment horizontal="center" vertical="center" wrapText="1"/>
    </xf>
    <xf numFmtId="0" fontId="53" fillId="4" borderId="45" xfId="7" quotePrefix="1" applyFont="1" applyFill="1" applyBorder="1" applyAlignment="1">
      <alignment horizontal="center" vertical="center" wrapText="1"/>
    </xf>
    <xf numFmtId="0" fontId="53" fillId="4" borderId="88" xfId="7" quotePrefix="1" applyFont="1" applyFill="1" applyBorder="1" applyAlignment="1">
      <alignment horizontal="center" vertical="center" wrapText="1"/>
    </xf>
    <xf numFmtId="0" fontId="53" fillId="4" borderId="95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46" xfId="7" applyFont="1" applyFill="1" applyBorder="1" applyAlignment="1">
      <alignment horizontal="center" vertical="center" wrapText="1"/>
    </xf>
    <xf numFmtId="0" fontId="14" fillId="3" borderId="92" xfId="7" applyFont="1" applyFill="1" applyBorder="1" applyAlignment="1">
      <alignment horizontal="center" vertical="center" wrapText="1"/>
    </xf>
    <xf numFmtId="0" fontId="14" fillId="3" borderId="136" xfId="7" applyFont="1" applyFill="1" applyBorder="1" applyAlignment="1">
      <alignment horizontal="center" vertical="center" wrapText="1"/>
    </xf>
    <xf numFmtId="0" fontId="14" fillId="3" borderId="137" xfId="7" applyFont="1" applyFill="1" applyBorder="1" applyAlignment="1">
      <alignment horizontal="center" vertical="center" wrapText="1"/>
    </xf>
    <xf numFmtId="0" fontId="14" fillId="3" borderId="138" xfId="7" applyFont="1" applyFill="1" applyBorder="1" applyAlignment="1">
      <alignment horizontal="center" vertical="center" wrapText="1"/>
    </xf>
    <xf numFmtId="0" fontId="15" fillId="2" borderId="166" xfId="7" applyFont="1" applyFill="1" applyBorder="1" applyAlignment="1">
      <alignment horizontal="center" vertical="center" wrapText="1"/>
    </xf>
    <xf numFmtId="0" fontId="15" fillId="2" borderId="167" xfId="7" applyFont="1" applyFill="1" applyBorder="1" applyAlignment="1">
      <alignment horizontal="center" vertical="center" wrapText="1"/>
    </xf>
    <xf numFmtId="0" fontId="14" fillId="2" borderId="171" xfId="10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173" xfId="10" applyFont="1" applyFill="1" applyBorder="1" applyAlignment="1">
      <alignment horizontal="center" vertical="center" wrapText="1"/>
    </xf>
    <xf numFmtId="0" fontId="15" fillId="2" borderId="166" xfId="10" applyFont="1" applyFill="1" applyBorder="1" applyAlignment="1">
      <alignment horizontal="center" vertical="center" wrapText="1"/>
    </xf>
    <xf numFmtId="0" fontId="15" fillId="2" borderId="167" xfId="10" applyFont="1" applyFill="1" applyBorder="1" applyAlignment="1">
      <alignment horizontal="center" vertical="center" wrapText="1"/>
    </xf>
    <xf numFmtId="0" fontId="15" fillId="2" borderId="174" xfId="10" applyFont="1" applyFill="1" applyBorder="1" applyAlignment="1">
      <alignment horizontal="center" vertical="center" wrapText="1"/>
    </xf>
    <xf numFmtId="0" fontId="15" fillId="0" borderId="171" xfId="10" applyFont="1" applyFill="1" applyBorder="1" applyAlignment="1">
      <alignment horizontal="center" vertical="center" wrapText="1"/>
    </xf>
    <xf numFmtId="0" fontId="15" fillId="2" borderId="171" xfId="10" applyFont="1" applyFill="1" applyBorder="1" applyAlignment="1">
      <alignment horizontal="center" vertical="center" wrapText="1"/>
    </xf>
    <xf numFmtId="0" fontId="15" fillId="2" borderId="106" xfId="10" applyFont="1" applyFill="1" applyBorder="1" applyAlignment="1">
      <alignment horizontal="center" vertical="center" wrapText="1"/>
    </xf>
    <xf numFmtId="0" fontId="15" fillId="2" borderId="165" xfId="10" applyFont="1" applyFill="1" applyBorder="1" applyAlignment="1">
      <alignment horizontal="center" vertical="center" wrapText="1"/>
    </xf>
    <xf numFmtId="0" fontId="15" fillId="2" borderId="168" xfId="7" applyFont="1" applyFill="1" applyBorder="1" applyAlignment="1">
      <alignment horizontal="center" vertical="center" wrapText="1"/>
    </xf>
    <xf numFmtId="0" fontId="15" fillId="2" borderId="169" xfId="7" applyFont="1" applyFill="1" applyBorder="1" applyAlignment="1">
      <alignment horizontal="center" vertical="center" wrapText="1"/>
    </xf>
    <xf numFmtId="0" fontId="15" fillId="2" borderId="170" xfId="7" applyFont="1" applyFill="1" applyBorder="1" applyAlignment="1">
      <alignment horizontal="center" vertical="center" wrapText="1"/>
    </xf>
    <xf numFmtId="0" fontId="15" fillId="2" borderId="175" xfId="7" applyFont="1" applyFill="1" applyBorder="1" applyAlignment="1">
      <alignment horizontal="center" vertical="center" wrapText="1"/>
    </xf>
    <xf numFmtId="0" fontId="14" fillId="2" borderId="171" xfId="7" applyFont="1" applyFill="1" applyBorder="1" applyAlignment="1">
      <alignment horizontal="center" vertical="center" wrapText="1"/>
    </xf>
    <xf numFmtId="0" fontId="15" fillId="2" borderId="172" xfId="10" applyFont="1" applyFill="1" applyBorder="1" applyAlignment="1">
      <alignment horizontal="center" vertical="center" wrapText="1"/>
    </xf>
    <xf numFmtId="0" fontId="15" fillId="2" borderId="176" xfId="10" applyFont="1" applyFill="1" applyBorder="1" applyAlignment="1">
      <alignment horizontal="center" vertical="center" wrapText="1"/>
    </xf>
    <xf numFmtId="0" fontId="15" fillId="4" borderId="162" xfId="33" quotePrefix="1" applyFont="1" applyFill="1" applyBorder="1" applyAlignment="1" applyProtection="1">
      <alignment vertical="center" wrapText="1"/>
      <protection locked="0"/>
    </xf>
    <xf numFmtId="0" fontId="15" fillId="4" borderId="162" xfId="28" quotePrefix="1" applyFont="1" applyFill="1" applyBorder="1" applyAlignment="1" applyProtection="1">
      <alignment horizontal="center" vertical="center" wrapText="1"/>
      <protection locked="0"/>
    </xf>
    <xf numFmtId="0" fontId="19" fillId="4" borderId="163" xfId="0" applyFont="1" applyFill="1" applyBorder="1" applyProtection="1">
      <protection locked="0"/>
    </xf>
    <xf numFmtId="0" fontId="19" fillId="4" borderId="162" xfId="33" quotePrefix="1" applyFont="1" applyFill="1" applyBorder="1" applyAlignment="1" applyProtection="1">
      <alignment horizontal="center" vertical="center" wrapText="1"/>
      <protection locked="0"/>
    </xf>
    <xf numFmtId="0" fontId="19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3" borderId="97" xfId="33" quotePrefix="1" applyFont="1" applyFill="1" applyBorder="1" applyAlignment="1">
      <alignment vertical="center" wrapText="1"/>
    </xf>
    <xf numFmtId="0" fontId="15" fillId="5" borderId="141" xfId="33" quotePrefix="1" applyFont="1" applyFill="1" applyBorder="1" applyAlignment="1">
      <alignment horizontal="center" vertical="center" wrapText="1"/>
    </xf>
    <xf numFmtId="0" fontId="15" fillId="3" borderId="153" xfId="33" quotePrefix="1" applyFont="1" applyFill="1" applyBorder="1" applyAlignment="1">
      <alignment horizontal="center" vertical="center" wrapText="1"/>
    </xf>
    <xf numFmtId="0" fontId="15" fillId="3" borderId="141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32" xfId="0" applyFont="1" applyFill="1" applyBorder="1" applyAlignment="1">
      <alignment horizontal="center" vertical="center"/>
    </xf>
    <xf numFmtId="0" fontId="18" fillId="0" borderId="173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82" xfId="28" quotePrefix="1" applyFont="1" applyFill="1" applyBorder="1" applyAlignment="1" applyProtection="1">
      <alignment horizontal="center" vertical="center" wrapText="1"/>
      <protection locked="0"/>
    </xf>
    <xf numFmtId="0" fontId="15" fillId="4" borderId="146" xfId="30" quotePrefix="1" applyFont="1" applyFill="1" applyBorder="1" applyAlignment="1" applyProtection="1">
      <alignment horizontal="center" vertical="center" wrapText="1"/>
      <protection locked="0"/>
    </xf>
    <xf numFmtId="0" fontId="14" fillId="4" borderId="159" xfId="33" quotePrefix="1" applyFont="1" applyFill="1" applyBorder="1" applyAlignment="1" applyProtection="1">
      <alignment vertical="center" wrapText="1"/>
      <protection locked="0"/>
    </xf>
    <xf numFmtId="0" fontId="25" fillId="4" borderId="159" xfId="31" applyFont="1" applyFill="1" applyBorder="1" applyAlignment="1" applyProtection="1">
      <alignment vertical="center" wrapText="1"/>
      <protection locked="0"/>
    </xf>
    <xf numFmtId="0" fontId="19" fillId="4" borderId="187" xfId="31" applyFont="1" applyFill="1" applyBorder="1" applyAlignment="1" applyProtection="1">
      <alignment vertical="center" wrapText="1"/>
      <protection locked="0"/>
    </xf>
    <xf numFmtId="0" fontId="15" fillId="4" borderId="141" xfId="30" quotePrefix="1" applyFont="1" applyFill="1" applyBorder="1" applyAlignment="1" applyProtection="1">
      <alignment horizontal="center" vertical="center" wrapText="1"/>
      <protection locked="0"/>
    </xf>
    <xf numFmtId="0" fontId="15" fillId="4" borderId="160" xfId="33" quotePrefix="1" applyFont="1" applyFill="1" applyBorder="1" applyAlignment="1" applyProtection="1">
      <alignment vertical="center" wrapText="1"/>
      <protection locked="0"/>
    </xf>
    <xf numFmtId="0" fontId="19" fillId="4" borderId="160" xfId="33" quotePrefix="1" applyFont="1" applyFill="1" applyBorder="1" applyAlignment="1" applyProtection="1">
      <alignment horizontal="center" vertical="center" wrapText="1"/>
      <protection locked="0"/>
    </xf>
    <xf numFmtId="0" fontId="46" fillId="4" borderId="182" xfId="28" quotePrefix="1" applyFont="1" applyFill="1" applyBorder="1" applyAlignment="1" applyProtection="1">
      <alignment horizontal="center" vertical="center" wrapText="1"/>
      <protection locked="0"/>
    </xf>
    <xf numFmtId="0" fontId="14" fillId="2" borderId="195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horizontal="center" vertical="center" wrapText="1"/>
    </xf>
    <xf numFmtId="0" fontId="15" fillId="0" borderId="195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0" borderId="196" xfId="10" applyFont="1" applyFill="1" applyBorder="1" applyAlignment="1">
      <alignment horizontal="center" vertical="center" wrapText="1"/>
    </xf>
    <xf numFmtId="0" fontId="15" fillId="0" borderId="197" xfId="10" applyFont="1" applyFill="1" applyBorder="1" applyAlignment="1">
      <alignment horizontal="center" vertical="center" wrapText="1"/>
    </xf>
    <xf numFmtId="0" fontId="15" fillId="2" borderId="191" xfId="7" applyFont="1" applyFill="1" applyBorder="1" applyAlignment="1">
      <alignment horizontal="center" vertical="center" wrapText="1"/>
    </xf>
    <xf numFmtId="0" fontId="15" fillId="2" borderId="192" xfId="7" applyFont="1" applyFill="1" applyBorder="1" applyAlignment="1">
      <alignment horizontal="center" vertical="center" wrapText="1"/>
    </xf>
    <xf numFmtId="0" fontId="15" fillId="2" borderId="199" xfId="7" applyFont="1" applyFill="1" applyBorder="1" applyAlignment="1">
      <alignment horizontal="center" vertical="center" wrapText="1"/>
    </xf>
    <xf numFmtId="0" fontId="15" fillId="2" borderId="198" xfId="7" applyFont="1" applyFill="1" applyBorder="1" applyAlignment="1">
      <alignment horizontal="center" vertical="center" wrapText="1"/>
    </xf>
    <xf numFmtId="0" fontId="14" fillId="2" borderId="195" xfId="7" applyFont="1" applyFill="1" applyBorder="1" applyAlignment="1">
      <alignment horizontal="center" vertical="center" wrapText="1"/>
    </xf>
    <xf numFmtId="0" fontId="15" fillId="2" borderId="189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2" borderId="193" xfId="7" applyFont="1" applyFill="1" applyBorder="1" applyAlignment="1">
      <alignment horizontal="center" vertical="center" wrapText="1"/>
    </xf>
    <xf numFmtId="0" fontId="31" fillId="0" borderId="180" xfId="0" applyFont="1" applyBorder="1" applyAlignment="1">
      <alignment horizontal="left" wrapText="1"/>
    </xf>
    <xf numFmtId="0" fontId="47" fillId="2" borderId="188" xfId="10" applyFont="1" applyFill="1" applyBorder="1" applyAlignment="1">
      <alignment horizontal="center" vertical="center" wrapText="1"/>
    </xf>
    <xf numFmtId="0" fontId="47" fillId="2" borderId="201" xfId="10" applyFont="1" applyFill="1" applyBorder="1" applyAlignment="1">
      <alignment horizontal="center" vertical="center" wrapText="1"/>
    </xf>
    <xf numFmtId="0" fontId="47" fillId="2" borderId="202" xfId="10" applyFont="1" applyFill="1" applyBorder="1" applyAlignment="1">
      <alignment horizontal="center" vertical="center" wrapText="1"/>
    </xf>
    <xf numFmtId="0" fontId="15" fillId="2" borderId="188" xfId="10" applyFont="1" applyFill="1" applyBorder="1" applyAlignment="1">
      <alignment horizontal="center" vertical="center" wrapText="1"/>
    </xf>
    <xf numFmtId="0" fontId="15" fillId="2" borderId="201" xfId="10" applyFont="1" applyFill="1" applyBorder="1" applyAlignment="1">
      <alignment horizontal="center" vertical="center" wrapText="1"/>
    </xf>
    <xf numFmtId="0" fontId="48" fillId="2" borderId="188" xfId="7" applyFont="1" applyFill="1" applyBorder="1" applyAlignment="1">
      <alignment horizontal="center" vertical="center" wrapText="1"/>
    </xf>
    <xf numFmtId="0" fontId="48" fillId="2" borderId="180" xfId="7" applyFont="1" applyFill="1" applyBorder="1" applyAlignment="1">
      <alignment horizontal="center" vertical="center" wrapText="1"/>
    </xf>
    <xf numFmtId="0" fontId="31" fillId="0" borderId="200" xfId="0" applyFont="1" applyBorder="1" applyAlignment="1">
      <alignment horizontal="left" wrapText="1"/>
    </xf>
    <xf numFmtId="0" fontId="47" fillId="2" borderId="203" xfId="10" applyFont="1" applyFill="1" applyBorder="1" applyAlignment="1">
      <alignment horizontal="center" vertical="center" wrapText="1"/>
    </xf>
    <xf numFmtId="0" fontId="47" fillId="2" borderId="204" xfId="10" applyFont="1" applyFill="1" applyBorder="1" applyAlignment="1">
      <alignment horizontal="center" vertical="center" wrapText="1"/>
    </xf>
    <xf numFmtId="0" fontId="47" fillId="2" borderId="205" xfId="10" applyFont="1" applyFill="1" applyBorder="1" applyAlignment="1">
      <alignment horizontal="center" vertical="center" wrapText="1"/>
    </xf>
    <xf numFmtId="0" fontId="15" fillId="2" borderId="203" xfId="10" applyFont="1" applyFill="1" applyBorder="1" applyAlignment="1">
      <alignment horizontal="center" vertical="center" wrapText="1"/>
    </xf>
    <xf numFmtId="0" fontId="15" fillId="2" borderId="204" xfId="10" applyFont="1" applyFill="1" applyBorder="1" applyAlignment="1">
      <alignment horizontal="center" vertical="center" wrapText="1"/>
    </xf>
    <xf numFmtId="0" fontId="15" fillId="2" borderId="205" xfId="10" applyFont="1" applyFill="1" applyBorder="1" applyAlignment="1">
      <alignment horizontal="center" vertical="center" wrapText="1"/>
    </xf>
    <xf numFmtId="0" fontId="48" fillId="2" borderId="203" xfId="7" applyFont="1" applyFill="1" applyBorder="1" applyAlignment="1">
      <alignment horizontal="center" vertical="center" wrapText="1"/>
    </xf>
    <xf numFmtId="0" fontId="48" fillId="2" borderId="200" xfId="7" applyFont="1" applyFill="1" applyBorder="1" applyAlignment="1">
      <alignment horizontal="center" vertical="center" wrapText="1"/>
    </xf>
    <xf numFmtId="0" fontId="14" fillId="0" borderId="206" xfId="10" applyFont="1" applyFill="1" applyBorder="1" applyAlignment="1">
      <alignment horizontal="center" vertical="center"/>
    </xf>
    <xf numFmtId="0" fontId="14" fillId="0" borderId="207" xfId="10" applyFont="1" applyFill="1" applyBorder="1" applyAlignment="1">
      <alignment horizontal="center" vertical="center"/>
    </xf>
    <xf numFmtId="0" fontId="25" fillId="4" borderId="187" xfId="0" applyFont="1" applyFill="1" applyBorder="1" applyAlignment="1">
      <alignment horizontal="left" vertical="center" wrapText="1"/>
    </xf>
    <xf numFmtId="0" fontId="14" fillId="4" borderId="187" xfId="33" quotePrefix="1" applyFont="1" applyFill="1" applyBorder="1" applyAlignment="1">
      <alignment vertical="center" wrapText="1"/>
    </xf>
    <xf numFmtId="0" fontId="15" fillId="5" borderId="147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50" xfId="30" quotePrefix="1" applyFont="1" applyFill="1" applyBorder="1" applyAlignment="1" applyProtection="1">
      <alignment horizontal="center" vertical="center" wrapText="1"/>
      <protection locked="0"/>
    </xf>
    <xf numFmtId="0" fontId="14" fillId="4" borderId="151" xfId="30" quotePrefix="1" applyFont="1" applyFill="1" applyBorder="1" applyAlignment="1" applyProtection="1">
      <alignment horizontal="center" vertical="center" wrapText="1"/>
      <protection locked="0"/>
    </xf>
    <xf numFmtId="0" fontId="16" fillId="4" borderId="209" xfId="33" applyFont="1" applyFill="1" applyBorder="1" applyAlignment="1" applyProtection="1">
      <alignment vertical="center" wrapText="1"/>
      <protection locked="0"/>
    </xf>
    <xf numFmtId="0" fontId="15" fillId="4" borderId="150" xfId="30" quotePrefix="1" applyFont="1" applyFill="1" applyBorder="1" applyAlignment="1" applyProtection="1">
      <alignment horizontal="center" vertical="center" wrapText="1"/>
      <protection locked="0"/>
    </xf>
    <xf numFmtId="0" fontId="15" fillId="4" borderId="151" xfId="30" quotePrefix="1" applyFont="1" applyFill="1" applyBorder="1" applyAlignment="1" applyProtection="1">
      <alignment horizontal="center" vertical="center" wrapText="1"/>
      <protection locked="0"/>
    </xf>
    <xf numFmtId="0" fontId="19" fillId="4" borderId="150" xfId="30" quotePrefix="1" applyFont="1" applyFill="1" applyBorder="1" applyAlignment="1" applyProtection="1">
      <alignment horizontal="center" vertical="center" wrapText="1"/>
      <protection locked="0"/>
    </xf>
    <xf numFmtId="0" fontId="19" fillId="4" borderId="1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09" xfId="33" quotePrefix="1" applyFont="1" applyFill="1" applyBorder="1" applyAlignment="1" applyProtection="1">
      <alignment vertical="center" wrapText="1"/>
      <protection locked="0"/>
    </xf>
    <xf numFmtId="0" fontId="60" fillId="4" borderId="149" xfId="33" quotePrefix="1" applyFont="1" applyFill="1" applyBorder="1" applyAlignment="1" applyProtection="1">
      <alignment vertical="center" wrapText="1"/>
      <protection locked="0"/>
    </xf>
    <xf numFmtId="0" fontId="60" fillId="4" borderId="150" xfId="33" quotePrefix="1" applyFont="1" applyFill="1" applyBorder="1" applyAlignment="1" applyProtection="1">
      <alignment vertical="center" wrapText="1"/>
      <protection locked="0"/>
    </xf>
    <xf numFmtId="0" fontId="62" fillId="4" borderId="151" xfId="33" quotePrefix="1" applyFont="1" applyFill="1" applyBorder="1" applyAlignment="1" applyProtection="1">
      <alignment vertical="center" wrapText="1"/>
      <protection locked="0"/>
    </xf>
    <xf numFmtId="0" fontId="60" fillId="4" borderId="149" xfId="30" quotePrefix="1" applyFont="1" applyFill="1" applyBorder="1" applyAlignment="1" applyProtection="1">
      <alignment horizontal="center" vertical="center" wrapText="1"/>
      <protection locked="0"/>
    </xf>
    <xf numFmtId="0" fontId="60" fillId="4" borderId="150" xfId="30" quotePrefix="1" applyFont="1" applyFill="1" applyBorder="1" applyAlignment="1" applyProtection="1">
      <alignment horizontal="center" vertical="center" wrapText="1"/>
      <protection locked="0"/>
    </xf>
    <xf numFmtId="0" fontId="60" fillId="4" borderId="1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09" xfId="33" applyFont="1" applyFill="1" applyBorder="1" applyAlignment="1" applyProtection="1">
      <alignment vertical="center" wrapText="1"/>
      <protection locked="0"/>
    </xf>
    <xf numFmtId="0" fontId="62" fillId="4" borderId="149" xfId="30" quotePrefix="1" applyFont="1" applyFill="1" applyBorder="1" applyAlignment="1" applyProtection="1">
      <alignment horizontal="center" vertical="center" wrapText="1"/>
      <protection locked="0"/>
    </xf>
    <xf numFmtId="0" fontId="62" fillId="4" borderId="150" xfId="30" quotePrefix="1" applyFont="1" applyFill="1" applyBorder="1" applyAlignment="1" applyProtection="1">
      <alignment horizontal="center" vertical="center" wrapText="1"/>
      <protection locked="0"/>
    </xf>
    <xf numFmtId="0" fontId="62" fillId="4" borderId="151" xfId="30" quotePrefix="1" applyFont="1" applyFill="1" applyBorder="1" applyAlignment="1" applyProtection="1">
      <alignment horizontal="center" vertical="center" wrapText="1"/>
      <protection locked="0"/>
    </xf>
    <xf numFmtId="0" fontId="16" fillId="2" borderId="207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1" fillId="0" borderId="0" xfId="25" applyFont="1" applyFill="1" applyProtection="1">
      <protection locked="0"/>
    </xf>
    <xf numFmtId="0" fontId="15" fillId="4" borderId="147" xfId="5" quotePrefix="1" applyFont="1" applyFill="1" applyBorder="1" applyAlignment="1" applyProtection="1">
      <alignment horizontal="center" vertical="center" wrapText="1"/>
      <protection locked="0"/>
    </xf>
    <xf numFmtId="0" fontId="15" fillId="4" borderId="150" xfId="5" quotePrefix="1" applyFont="1" applyFill="1" applyBorder="1" applyAlignment="1" applyProtection="1">
      <alignment horizontal="center" vertical="center" wrapText="1"/>
      <protection locked="0"/>
    </xf>
    <xf numFmtId="0" fontId="59" fillId="4" borderId="216" xfId="25" applyFont="1" applyFill="1" applyBorder="1" applyAlignment="1" applyProtection="1">
      <alignment horizontal="center" vertical="center" wrapText="1"/>
      <protection locked="0"/>
    </xf>
    <xf numFmtId="0" fontId="59" fillId="4" borderId="220" xfId="25" applyFont="1" applyFill="1" applyBorder="1" applyAlignment="1" applyProtection="1">
      <alignment horizontal="center" vertical="center" wrapText="1"/>
      <protection locked="0"/>
    </xf>
    <xf numFmtId="0" fontId="59" fillId="4" borderId="221" xfId="25" applyFont="1" applyFill="1" applyBorder="1" applyAlignment="1" applyProtection="1">
      <alignment horizontal="center" vertical="center" wrapText="1"/>
      <protection locked="0"/>
    </xf>
    <xf numFmtId="0" fontId="18" fillId="4" borderId="209" xfId="25" applyFont="1" applyFill="1" applyBorder="1" applyAlignment="1" applyProtection="1">
      <alignment horizontal="left" vertical="center" wrapText="1"/>
      <protection locked="0"/>
    </xf>
    <xf numFmtId="0" fontId="25" fillId="4" borderId="150" xfId="25" applyFont="1" applyFill="1" applyBorder="1" applyAlignment="1" applyProtection="1">
      <alignment horizontal="center" vertical="center"/>
      <protection locked="0"/>
    </xf>
    <xf numFmtId="0" fontId="25" fillId="4" borderId="150" xfId="25" applyFont="1" applyFill="1" applyBorder="1" applyAlignment="1" applyProtection="1">
      <alignment horizontal="center" vertical="center" wrapText="1"/>
      <protection locked="0"/>
    </xf>
    <xf numFmtId="0" fontId="25" fillId="4" borderId="151" xfId="25" applyFont="1" applyFill="1" applyBorder="1" applyAlignment="1" applyProtection="1">
      <alignment horizontal="center" vertical="center" wrapText="1"/>
      <protection locked="0"/>
    </xf>
    <xf numFmtId="0" fontId="49" fillId="4" borderId="209" xfId="25" applyFont="1" applyFill="1" applyBorder="1" applyAlignment="1" applyProtection="1">
      <alignment horizontal="left" vertical="center" wrapText="1"/>
      <protection locked="0"/>
    </xf>
    <xf numFmtId="0" fontId="19" fillId="4" borderId="149" xfId="25" applyFont="1" applyFill="1" applyBorder="1" applyAlignment="1" applyProtection="1">
      <alignment horizontal="center" vertical="center"/>
      <protection locked="0"/>
    </xf>
    <xf numFmtId="0" fontId="19" fillId="4" borderId="150" xfId="25" applyFont="1" applyFill="1" applyBorder="1" applyAlignment="1" applyProtection="1">
      <alignment horizontal="center" vertical="center"/>
      <protection locked="0"/>
    </xf>
    <xf numFmtId="0" fontId="19" fillId="4" borderId="151" xfId="25" applyFont="1" applyFill="1" applyBorder="1" applyAlignment="1" applyProtection="1">
      <alignment horizontal="center" vertical="center"/>
      <protection locked="0"/>
    </xf>
    <xf numFmtId="0" fontId="25" fillId="4" borderId="147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8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9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7" fillId="0" borderId="186" xfId="5" quotePrefix="1" applyFont="1" applyFill="1" applyBorder="1" applyAlignment="1" applyProtection="1">
      <alignment horizontal="center" vertical="center" wrapText="1"/>
      <protection locked="0"/>
    </xf>
    <xf numFmtId="0" fontId="68" fillId="0" borderId="222" xfId="5" quotePrefix="1" applyFont="1" applyFill="1" applyBorder="1" applyAlignment="1" applyProtection="1">
      <alignment horizontal="center" vertical="center" wrapText="1"/>
      <protection locked="0"/>
    </xf>
    <xf numFmtId="0" fontId="61" fillId="0" borderId="223" xfId="5" quotePrefix="1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4" borderId="149" xfId="25" applyFont="1" applyFill="1" applyBorder="1" applyAlignment="1" applyProtection="1">
      <alignment horizontal="left" vertical="center" wrapText="1"/>
      <protection locked="0"/>
    </xf>
    <xf numFmtId="0" fontId="24" fillId="4" borderId="150" xfId="25" applyFont="1" applyFill="1" applyBorder="1" applyAlignment="1" applyProtection="1">
      <alignment horizontal="left" vertical="center" wrapText="1"/>
      <protection locked="0"/>
    </xf>
    <xf numFmtId="0" fontId="24" fillId="4" borderId="151" xfId="25" applyFont="1" applyFill="1" applyBorder="1" applyAlignment="1" applyProtection="1">
      <alignment horizontal="left" vertical="center" wrapText="1"/>
      <protection locked="0"/>
    </xf>
    <xf numFmtId="0" fontId="62" fillId="4" borderId="149" xfId="5" quotePrefix="1" applyFont="1" applyFill="1" applyBorder="1" applyAlignment="1" applyProtection="1">
      <alignment horizontal="center" vertical="center" wrapText="1"/>
      <protection locked="0"/>
    </xf>
    <xf numFmtId="0" fontId="62" fillId="4" borderId="150" xfId="5" quotePrefix="1" applyFont="1" applyFill="1" applyBorder="1" applyAlignment="1" applyProtection="1">
      <alignment horizontal="center" vertical="center" wrapText="1"/>
      <protection locked="0"/>
    </xf>
    <xf numFmtId="0" fontId="24" fillId="4" borderId="151" xfId="25" applyFont="1" applyFill="1" applyBorder="1" applyProtection="1">
      <protection locked="0"/>
    </xf>
    <xf numFmtId="0" fontId="62" fillId="4" borderId="219" xfId="33" quotePrefix="1" applyFont="1" applyFill="1" applyBorder="1" applyAlignment="1" applyProtection="1">
      <alignment vertical="center" wrapText="1"/>
      <protection locked="0"/>
    </xf>
    <xf numFmtId="0" fontId="62" fillId="4" borderId="216" xfId="33" quotePrefix="1" applyFont="1" applyFill="1" applyBorder="1" applyAlignment="1" applyProtection="1">
      <alignment horizontal="center" vertical="center" wrapText="1"/>
      <protection locked="0"/>
    </xf>
    <xf numFmtId="0" fontId="62" fillId="4" borderId="220" xfId="33" quotePrefix="1" applyFont="1" applyFill="1" applyBorder="1" applyAlignment="1" applyProtection="1">
      <alignment horizontal="center" vertical="center" wrapText="1"/>
      <protection locked="0"/>
    </xf>
    <xf numFmtId="0" fontId="62" fillId="4" borderId="221" xfId="33" quotePrefix="1" applyFont="1" applyFill="1" applyBorder="1" applyAlignment="1" applyProtection="1">
      <alignment horizontal="center" vertical="center" wrapText="1"/>
      <protection locked="0"/>
    </xf>
    <xf numFmtId="0" fontId="60" fillId="4" borderId="216" xfId="5" quotePrefix="1" applyFont="1" applyFill="1" applyBorder="1" applyAlignment="1" applyProtection="1">
      <alignment horizontal="center" vertical="center" wrapText="1"/>
      <protection locked="0"/>
    </xf>
    <xf numFmtId="0" fontId="60" fillId="4" borderId="220" xfId="5" quotePrefix="1" applyFont="1" applyFill="1" applyBorder="1" applyAlignment="1" applyProtection="1">
      <alignment horizontal="center" vertical="center" wrapText="1"/>
      <protection locked="0"/>
    </xf>
    <xf numFmtId="0" fontId="24" fillId="4" borderId="221" xfId="25" applyFont="1" applyFill="1" applyBorder="1" applyAlignment="1" applyProtection="1">
      <alignment horizontal="center" vertical="center"/>
      <protection locked="0"/>
    </xf>
    <xf numFmtId="0" fontId="24" fillId="4" borderId="209" xfId="25" applyFont="1" applyFill="1" applyBorder="1" applyAlignment="1" applyProtection="1">
      <alignment horizontal="left" vertical="center" wrapText="1"/>
      <protection locked="0"/>
    </xf>
    <xf numFmtId="0" fontId="24" fillId="4" borderId="219" xfId="25" applyFont="1" applyFill="1" applyBorder="1" applyAlignment="1" applyProtection="1">
      <alignment horizontal="left" vertical="center" wrapText="1"/>
      <protection locked="0"/>
    </xf>
    <xf numFmtId="0" fontId="60" fillId="4" borderId="216" xfId="30" quotePrefix="1" applyFont="1" applyFill="1" applyBorder="1" applyAlignment="1" applyProtection="1">
      <alignment vertical="center" wrapText="1"/>
      <protection locked="0"/>
    </xf>
    <xf numFmtId="0" fontId="60" fillId="4" borderId="220" xfId="30" quotePrefix="1" applyFont="1" applyFill="1" applyBorder="1" applyAlignment="1" applyProtection="1">
      <alignment vertical="center" wrapText="1"/>
      <protection locked="0"/>
    </xf>
    <xf numFmtId="0" fontId="60" fillId="4" borderId="221" xfId="30" quotePrefix="1" applyFont="1" applyFill="1" applyBorder="1" applyAlignment="1" applyProtection="1">
      <alignment vertical="center" wrapText="1"/>
      <protection locked="0"/>
    </xf>
    <xf numFmtId="0" fontId="62" fillId="4" borderId="220" xfId="30" quotePrefix="1" applyFont="1" applyFill="1" applyBorder="1" applyAlignment="1" applyProtection="1">
      <alignment vertical="center" wrapText="1"/>
      <protection locked="0"/>
    </xf>
    <xf numFmtId="0" fontId="62" fillId="4" borderId="221" xfId="30" quotePrefix="1" applyFont="1" applyFill="1" applyBorder="1" applyAlignment="1" applyProtection="1">
      <alignment vertical="center" wrapText="1"/>
      <protection locked="0"/>
    </xf>
    <xf numFmtId="0" fontId="62" fillId="4" borderId="216" xfId="30" quotePrefix="1" applyFont="1" applyFill="1" applyBorder="1" applyAlignment="1" applyProtection="1">
      <alignment vertical="center" wrapText="1"/>
      <protection locked="0"/>
    </xf>
    <xf numFmtId="0" fontId="24" fillId="4" borderId="221" xfId="25" applyFont="1" applyFill="1" applyBorder="1" applyProtection="1">
      <protection locked="0"/>
    </xf>
    <xf numFmtId="0" fontId="24" fillId="4" borderId="149" xfId="25" applyFont="1" applyFill="1" applyBorder="1" applyAlignment="1" applyProtection="1">
      <alignment horizontal="center" vertical="center" wrapText="1"/>
      <protection locked="0"/>
    </xf>
    <xf numFmtId="0" fontId="24" fillId="4" borderId="150" xfId="25" applyFont="1" applyFill="1" applyBorder="1" applyAlignment="1" applyProtection="1">
      <alignment horizontal="center" vertical="center" wrapText="1"/>
      <protection locked="0"/>
    </xf>
    <xf numFmtId="0" fontId="24" fillId="4" borderId="151" xfId="25" applyFont="1" applyFill="1" applyBorder="1" applyAlignment="1" applyProtection="1">
      <alignment horizontal="center" vertical="center" wrapText="1"/>
      <protection locked="0"/>
    </xf>
    <xf numFmtId="0" fontId="63" fillId="4" borderId="209" xfId="25" applyFont="1" applyFill="1" applyBorder="1" applyAlignment="1" applyProtection="1">
      <alignment horizontal="left" vertical="center" wrapText="1"/>
      <protection locked="0"/>
    </xf>
    <xf numFmtId="0" fontId="63" fillId="4" borderId="224" xfId="25" applyFont="1" applyFill="1" applyBorder="1" applyAlignment="1" applyProtection="1">
      <alignment horizontal="left" vertical="center" wrapText="1"/>
      <protection locked="0"/>
    </xf>
    <xf numFmtId="0" fontId="62" fillId="4" borderId="217" xfId="33" quotePrefix="1" applyFont="1" applyFill="1" applyBorder="1" applyAlignment="1" applyProtection="1">
      <alignment horizontal="center" vertical="center" wrapText="1"/>
      <protection locked="0"/>
    </xf>
    <xf numFmtId="0" fontId="62" fillId="4" borderId="225" xfId="33" quotePrefix="1" applyFont="1" applyFill="1" applyBorder="1" applyAlignment="1" applyProtection="1">
      <alignment horizontal="center" vertical="center" wrapText="1"/>
      <protection locked="0"/>
    </xf>
    <xf numFmtId="0" fontId="62" fillId="4" borderId="226" xfId="33" quotePrefix="1" applyFont="1" applyFill="1" applyBorder="1" applyAlignment="1" applyProtection="1">
      <alignment horizontal="center" vertical="center" wrapText="1"/>
      <protection locked="0"/>
    </xf>
    <xf numFmtId="0" fontId="60" fillId="4" borderId="217" xfId="33" quotePrefix="1" applyFont="1" applyFill="1" applyBorder="1" applyAlignment="1" applyProtection="1">
      <alignment horizontal="center" vertical="center" wrapText="1"/>
      <protection locked="0"/>
    </xf>
    <xf numFmtId="0" fontId="60" fillId="4" borderId="225" xfId="33" quotePrefix="1" applyFont="1" applyFill="1" applyBorder="1" applyAlignment="1" applyProtection="1">
      <alignment horizontal="center" vertical="center" wrapText="1"/>
      <protection locked="0"/>
    </xf>
    <xf numFmtId="0" fontId="60" fillId="4" borderId="226" xfId="33" quotePrefix="1" applyFont="1" applyFill="1" applyBorder="1" applyAlignment="1" applyProtection="1">
      <alignment horizontal="center" vertical="center" wrapText="1"/>
      <protection locked="0"/>
    </xf>
    <xf numFmtId="0" fontId="60" fillId="4" borderId="103" xfId="33" quotePrefix="1" applyFont="1" applyFill="1" applyBorder="1" applyAlignment="1" applyProtection="1">
      <alignment vertical="center" wrapText="1"/>
      <protection locked="0"/>
    </xf>
    <xf numFmtId="0" fontId="60" fillId="4" borderId="229" xfId="30" quotePrefix="1" applyFont="1" applyFill="1" applyBorder="1" applyAlignment="1" applyProtection="1">
      <alignment horizontal="center" vertical="center" wrapText="1"/>
      <protection locked="0"/>
    </xf>
    <xf numFmtId="0" fontId="60" fillId="4" borderId="236" xfId="30" quotePrefix="1" applyFont="1" applyFill="1" applyBorder="1" applyAlignment="1" applyProtection="1">
      <alignment horizontal="center" vertical="center" wrapText="1"/>
      <protection locked="0"/>
    </xf>
    <xf numFmtId="0" fontId="60" fillId="4" borderId="241" xfId="30" quotePrefix="1" applyFont="1" applyFill="1" applyBorder="1" applyAlignment="1" applyProtection="1">
      <alignment horizontal="center" vertical="center" wrapText="1"/>
      <protection locked="0"/>
    </xf>
    <xf numFmtId="0" fontId="60" fillId="4" borderId="229" xfId="5" quotePrefix="1" applyFont="1" applyFill="1" applyBorder="1" applyAlignment="1" applyProtection="1">
      <alignment horizontal="center" vertical="center" wrapText="1"/>
      <protection locked="0"/>
    </xf>
    <xf numFmtId="0" fontId="60" fillId="4" borderId="236" xfId="5" quotePrefix="1" applyFont="1" applyFill="1" applyBorder="1" applyAlignment="1" applyProtection="1">
      <alignment horizontal="center" vertical="center" wrapText="1"/>
      <protection locked="0"/>
    </xf>
    <xf numFmtId="0" fontId="24" fillId="4" borderId="241" xfId="25" applyFont="1" applyFill="1" applyBorder="1" applyAlignment="1" applyProtection="1">
      <alignment horizontal="center" vertical="center"/>
      <protection locked="0"/>
    </xf>
    <xf numFmtId="0" fontId="60" fillId="4" borderId="229" xfId="33" quotePrefix="1" applyFont="1" applyFill="1" applyBorder="1" applyAlignment="1" applyProtection="1">
      <alignment horizontal="center" vertical="center" wrapText="1"/>
      <protection locked="0"/>
    </xf>
    <xf numFmtId="0" fontId="60" fillId="4" borderId="236" xfId="33" quotePrefix="1" applyFont="1" applyFill="1" applyBorder="1" applyAlignment="1" applyProtection="1">
      <alignment horizontal="center" vertical="center" wrapText="1"/>
      <protection locked="0"/>
    </xf>
    <xf numFmtId="0" fontId="60" fillId="4" borderId="241" xfId="33" quotePrefix="1" applyFont="1" applyFill="1" applyBorder="1" applyAlignment="1" applyProtection="1">
      <alignment horizontal="center" vertical="center" wrapText="1"/>
      <protection locked="0"/>
    </xf>
    <xf numFmtId="0" fontId="64" fillId="4" borderId="103" xfId="25" applyFont="1" applyFill="1" applyBorder="1" applyAlignment="1" applyProtection="1">
      <alignment horizontal="left" vertical="center" wrapText="1"/>
      <protection locked="0"/>
    </xf>
    <xf numFmtId="0" fontId="64" fillId="4" borderId="229" xfId="25" applyFont="1" applyFill="1" applyBorder="1" applyAlignment="1" applyProtection="1">
      <alignment horizontal="center" vertical="center"/>
      <protection locked="0"/>
    </xf>
    <xf numFmtId="0" fontId="64" fillId="4" borderId="236" xfId="25" applyFont="1" applyFill="1" applyBorder="1" applyAlignment="1" applyProtection="1">
      <alignment horizontal="center" vertical="center"/>
      <protection locked="0"/>
    </xf>
    <xf numFmtId="0" fontId="64" fillId="4" borderId="241" xfId="25" applyFont="1" applyFill="1" applyBorder="1" applyAlignment="1" applyProtection="1">
      <alignment horizontal="center" vertical="center"/>
      <protection locked="0"/>
    </xf>
    <xf numFmtId="0" fontId="24" fillId="4" borderId="103" xfId="25" applyFont="1" applyFill="1" applyBorder="1" applyAlignment="1" applyProtection="1">
      <alignment horizontal="left" vertical="center" wrapText="1"/>
      <protection locked="0"/>
    </xf>
    <xf numFmtId="0" fontId="14" fillId="4" borderId="241" xfId="30" quotePrefix="1" applyFont="1" applyFill="1" applyBorder="1" applyAlignment="1" applyProtection="1">
      <alignment horizontal="center" vertical="center" wrapText="1"/>
      <protection locked="0"/>
    </xf>
    <xf numFmtId="0" fontId="25" fillId="4" borderId="241" xfId="33" quotePrefix="1" applyFont="1" applyFill="1" applyBorder="1" applyAlignment="1" applyProtection="1">
      <alignment horizontal="center" vertical="center" wrapText="1"/>
      <protection locked="0"/>
    </xf>
    <xf numFmtId="0" fontId="56" fillId="4" borderId="241" xfId="25" applyFont="1" applyFill="1" applyBorder="1" applyAlignment="1" applyProtection="1">
      <alignment horizontal="center" vertical="center"/>
      <protection locked="0"/>
    </xf>
    <xf numFmtId="0" fontId="19" fillId="4" borderId="241" xfId="0" applyFont="1" applyFill="1" applyBorder="1" applyAlignment="1" applyProtection="1">
      <alignment horizontal="center" vertical="center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4" fillId="4" borderId="233" xfId="30" quotePrefix="1" applyFont="1" applyFill="1" applyBorder="1" applyAlignment="1" applyProtection="1">
      <alignment horizontal="center" vertical="center" wrapText="1"/>
      <protection locked="0"/>
    </xf>
    <xf numFmtId="0" fontId="25" fillId="4" borderId="243" xfId="0" applyFont="1" applyFill="1" applyBorder="1" applyAlignment="1" applyProtection="1">
      <alignment horizontal="center" vertical="center"/>
      <protection locked="0"/>
    </xf>
    <xf numFmtId="0" fontId="46" fillId="4" borderId="228" xfId="28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46" fillId="4" borderId="101" xfId="28" quotePrefix="1" applyFont="1" applyFill="1" applyBorder="1" applyAlignment="1" applyProtection="1">
      <alignment horizontal="center" vertical="center" wrapText="1"/>
      <protection locked="0"/>
    </xf>
    <xf numFmtId="0" fontId="15" fillId="4" borderId="237" xfId="28" quotePrefix="1" applyFont="1" applyFill="1" applyBorder="1" applyAlignment="1" applyProtection="1">
      <alignment horizontal="center" vertical="center" wrapText="1"/>
      <protection locked="0"/>
    </xf>
    <xf numFmtId="0" fontId="19" fillId="4" borderId="237" xfId="28" quotePrefix="1" applyFont="1" applyFill="1" applyBorder="1" applyAlignment="1" applyProtection="1">
      <alignment horizontal="center" vertical="center" wrapText="1"/>
      <protection locked="0"/>
    </xf>
    <xf numFmtId="0" fontId="25" fillId="4" borderId="246" xfId="0" applyFont="1" applyFill="1" applyBorder="1" applyAlignment="1" applyProtection="1">
      <alignment horizontal="center" vertical="center"/>
      <protection locked="0"/>
    </xf>
    <xf numFmtId="0" fontId="46" fillId="4" borderId="227" xfId="28" quotePrefix="1" applyFont="1" applyFill="1" applyBorder="1" applyAlignment="1" applyProtection="1">
      <alignment horizontal="center" vertical="center" wrapText="1"/>
      <protection locked="0"/>
    </xf>
    <xf numFmtId="0" fontId="19" fillId="4" borderId="229" xfId="0" applyFont="1" applyFill="1" applyBorder="1" applyAlignment="1" applyProtection="1">
      <alignment horizontal="left" vertical="center" wrapText="1"/>
      <protection locked="0"/>
    </xf>
    <xf numFmtId="0" fontId="19" fillId="4" borderId="236" xfId="0" applyFont="1" applyFill="1" applyBorder="1" applyAlignment="1" applyProtection="1">
      <alignment horizontal="left" vertical="center" wrapText="1"/>
      <protection locked="0"/>
    </xf>
    <xf numFmtId="0" fontId="19" fillId="4" borderId="241" xfId="0" applyFont="1" applyFill="1" applyBorder="1" applyAlignment="1" applyProtection="1">
      <alignment horizontal="left" vertical="center" wrapText="1"/>
      <protection locked="0"/>
    </xf>
    <xf numFmtId="0" fontId="19" fillId="4" borderId="229" xfId="0" applyFont="1" applyFill="1" applyBorder="1" applyAlignment="1" applyProtection="1">
      <alignment horizontal="center" vertical="center" wrapText="1"/>
      <protection locked="0"/>
    </xf>
    <xf numFmtId="0" fontId="19" fillId="4" borderId="236" xfId="0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Alignment="1" applyProtection="1">
      <alignment horizontal="center" vertical="center" wrapText="1"/>
      <protection locked="0"/>
    </xf>
    <xf numFmtId="0" fontId="19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236" xfId="33" quotePrefix="1" applyFont="1" applyFill="1" applyBorder="1" applyAlignment="1" applyProtection="1">
      <alignment horizontal="center" vertical="center" wrapText="1"/>
      <protection locked="0"/>
    </xf>
    <xf numFmtId="0" fontId="15" fillId="4" borderId="218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48" xfId="0" applyFont="1" applyFill="1" applyBorder="1" applyAlignment="1" applyProtection="1">
      <alignment horizontal="center" vertical="center"/>
      <protection locked="0"/>
    </xf>
    <xf numFmtId="0" fontId="15" fillId="4" borderId="237" xfId="33" quotePrefix="1" applyFont="1" applyFill="1" applyBorder="1" applyAlignment="1" applyProtection="1">
      <alignment vertical="center" wrapText="1"/>
      <protection locked="0"/>
    </xf>
    <xf numFmtId="0" fontId="19" fillId="4" borderId="237" xfId="33" quotePrefix="1" applyFont="1" applyFill="1" applyBorder="1" applyAlignment="1" applyProtection="1">
      <alignment horizontal="center" vertical="center" wrapText="1"/>
      <protection locked="0"/>
    </xf>
    <xf numFmtId="0" fontId="15" fillId="4" borderId="229" xfId="33" quotePrefix="1" applyFont="1" applyFill="1" applyBorder="1" applyAlignment="1" applyProtection="1">
      <alignment vertical="center" wrapText="1"/>
      <protection locked="0"/>
    </xf>
    <xf numFmtId="0" fontId="15" fillId="4" borderId="236" xfId="33" quotePrefix="1" applyFont="1" applyFill="1" applyBorder="1" applyAlignment="1" applyProtection="1">
      <alignment vertical="center" wrapText="1"/>
      <protection locked="0"/>
    </xf>
    <xf numFmtId="0" fontId="15" fillId="4" borderId="241" xfId="33" quotePrefix="1" applyFont="1" applyFill="1" applyBorder="1" applyAlignment="1" applyProtection="1">
      <alignment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59" xfId="33" quotePrefix="1" applyFont="1" applyFill="1" applyBorder="1" applyAlignment="1" applyProtection="1">
      <alignment vertical="center" wrapText="1"/>
      <protection locked="0"/>
    </xf>
    <xf numFmtId="0" fontId="19" fillId="4" borderId="260" xfId="33" quotePrefix="1" applyFont="1" applyFill="1" applyBorder="1" applyAlignment="1" applyProtection="1">
      <alignment horizontal="center" vertical="center" wrapText="1"/>
      <protection locked="0"/>
    </xf>
    <xf numFmtId="0" fontId="19" fillId="4" borderId="259" xfId="33" applyFont="1" applyFill="1" applyBorder="1" applyAlignment="1" applyProtection="1">
      <alignment vertical="center" wrapText="1"/>
      <protection locked="0"/>
    </xf>
    <xf numFmtId="0" fontId="19" fillId="4" borderId="259" xfId="31" applyFont="1" applyFill="1" applyBorder="1" applyAlignment="1" applyProtection="1">
      <alignment vertical="center" wrapText="1"/>
      <protection locked="0"/>
    </xf>
    <xf numFmtId="0" fontId="19" fillId="0" borderId="259" xfId="33" quotePrefix="1" applyFont="1" applyFill="1" applyBorder="1" applyAlignment="1" applyProtection="1">
      <alignment vertical="center" wrapText="1"/>
      <protection locked="0"/>
    </xf>
    <xf numFmtId="0" fontId="18" fillId="4" borderId="259" xfId="25" applyFont="1" applyFill="1" applyBorder="1" applyAlignment="1" applyProtection="1">
      <alignment horizontal="left" vertical="center" wrapText="1"/>
      <protection locked="0"/>
    </xf>
    <xf numFmtId="0" fontId="14" fillId="4" borderId="260" xfId="30" quotePrefix="1" applyFont="1" applyFill="1" applyBorder="1" applyAlignment="1" applyProtection="1">
      <alignment horizontal="center" vertical="center" wrapText="1"/>
      <protection locked="0"/>
    </xf>
    <xf numFmtId="0" fontId="16" fillId="4" borderId="209" xfId="33" quotePrefix="1" applyFont="1" applyFill="1" applyBorder="1" applyAlignment="1" applyProtection="1">
      <alignment vertical="center" wrapText="1"/>
      <protection locked="0"/>
    </xf>
    <xf numFmtId="0" fontId="14" fillId="4" borderId="149" xfId="33" quotePrefix="1" applyFont="1" applyFill="1" applyBorder="1" applyAlignment="1" applyProtection="1">
      <alignment vertical="center" wrapText="1"/>
      <protection locked="0"/>
    </xf>
    <xf numFmtId="0" fontId="14" fillId="4" borderId="150" xfId="33" quotePrefix="1" applyFont="1" applyFill="1" applyBorder="1" applyAlignment="1" applyProtection="1">
      <alignment vertical="center" wrapText="1"/>
      <protection locked="0"/>
    </xf>
    <xf numFmtId="0" fontId="15" fillId="4" borderId="151" xfId="33" quotePrefix="1" applyFont="1" applyFill="1" applyBorder="1" applyAlignment="1" applyProtection="1">
      <alignment vertical="center" wrapText="1"/>
      <protection locked="0"/>
    </xf>
    <xf numFmtId="0" fontId="25" fillId="4" borderId="149" xfId="25" applyFont="1" applyFill="1" applyBorder="1" applyAlignment="1" applyProtection="1">
      <alignment horizontal="left" vertical="center" wrapText="1"/>
      <protection locked="0"/>
    </xf>
    <xf numFmtId="0" fontId="25" fillId="4" borderId="150" xfId="25" applyFont="1" applyFill="1" applyBorder="1" applyAlignment="1" applyProtection="1">
      <alignment horizontal="left" vertical="center" wrapText="1"/>
      <protection locked="0"/>
    </xf>
    <xf numFmtId="0" fontId="25" fillId="4" borderId="151" xfId="25" applyFont="1" applyFill="1" applyBorder="1" applyAlignment="1" applyProtection="1">
      <alignment horizontal="left" vertical="center" wrapText="1"/>
      <protection locked="0"/>
    </xf>
    <xf numFmtId="0" fontId="8" fillId="0" borderId="247" xfId="5" quotePrefix="1" applyFont="1" applyFill="1" applyBorder="1" applyAlignment="1" applyProtection="1">
      <alignment horizontal="center" vertical="center" wrapText="1"/>
      <protection locked="0"/>
    </xf>
    <xf numFmtId="0" fontId="8" fillId="0" borderId="222" xfId="5" quotePrefix="1" applyFont="1" applyFill="1" applyBorder="1" applyAlignment="1" applyProtection="1">
      <alignment horizontal="center" vertical="center" wrapText="1"/>
      <protection locked="0"/>
    </xf>
    <xf numFmtId="0" fontId="8" fillId="0" borderId="223" xfId="5" quotePrefix="1" applyFont="1" applyFill="1" applyBorder="1" applyAlignment="1" applyProtection="1">
      <alignment horizontal="center" vertical="center" wrapText="1"/>
      <protection locked="0"/>
    </xf>
    <xf numFmtId="0" fontId="8" fillId="0" borderId="263" xfId="5" quotePrefix="1" applyFont="1" applyFill="1" applyBorder="1" applyAlignment="1" applyProtection="1">
      <alignment horizontal="center" vertical="center" wrapText="1"/>
      <protection locked="0"/>
    </xf>
    <xf numFmtId="0" fontId="52" fillId="4" borderId="21" xfId="7" quotePrefix="1" applyFont="1" applyFill="1" applyBorder="1" applyAlignment="1">
      <alignment horizontal="center" vertical="center" wrapText="1"/>
    </xf>
    <xf numFmtId="0" fontId="52" fillId="4" borderId="22" xfId="7" quotePrefix="1" applyFont="1" applyFill="1" applyBorder="1" applyAlignment="1">
      <alignment horizontal="center" vertical="center" wrapText="1"/>
    </xf>
    <xf numFmtId="0" fontId="52" fillId="4" borderId="69" xfId="7" quotePrefix="1" applyFont="1" applyFill="1" applyBorder="1" applyAlignment="1">
      <alignment horizontal="center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35" xfId="7" quotePrefix="1" applyFont="1" applyFill="1" applyBorder="1" applyAlignment="1">
      <alignment horizontal="center" vertical="center" wrapText="1"/>
    </xf>
    <xf numFmtId="0" fontId="52" fillId="4" borderId="39" xfId="7" quotePrefix="1" applyFont="1" applyFill="1" applyBorder="1" applyAlignment="1">
      <alignment horizontal="center" vertical="center" wrapText="1"/>
    </xf>
    <xf numFmtId="0" fontId="62" fillId="4" borderId="260" xfId="33" quotePrefix="1" applyFont="1" applyFill="1" applyBorder="1" applyAlignment="1" applyProtection="1">
      <alignment horizontal="center" vertical="center" wrapText="1"/>
      <protection locked="0"/>
    </xf>
    <xf numFmtId="0" fontId="60" fillId="4" borderId="260" xfId="30" quotePrefix="1" applyFont="1" applyFill="1" applyBorder="1" applyAlignment="1" applyProtection="1">
      <alignment vertical="center" wrapText="1"/>
      <protection locked="0"/>
    </xf>
    <xf numFmtId="0" fontId="62" fillId="4" borderId="260" xfId="30" quotePrefix="1" applyFont="1" applyFill="1" applyBorder="1" applyAlignment="1" applyProtection="1">
      <alignment vertical="center" wrapText="1"/>
      <protection locked="0"/>
    </xf>
    <xf numFmtId="0" fontId="62" fillId="4" borderId="259" xfId="33" quotePrefix="1" applyFont="1" applyFill="1" applyBorder="1" applyAlignment="1" applyProtection="1">
      <alignment vertical="center" wrapText="1"/>
      <protection locked="0"/>
    </xf>
    <xf numFmtId="0" fontId="62" fillId="4" borderId="259" xfId="33" applyFont="1" applyFill="1" applyBorder="1" applyAlignment="1" applyProtection="1">
      <alignment vertical="center" wrapText="1"/>
      <protection locked="0"/>
    </xf>
    <xf numFmtId="0" fontId="15" fillId="4" borderId="259" xfId="31" applyFont="1" applyFill="1" applyBorder="1" applyAlignment="1" applyProtection="1">
      <alignment vertical="center" wrapText="1"/>
      <protection locked="0"/>
    </xf>
    <xf numFmtId="0" fontId="19" fillId="4" borderId="146" xfId="33" quotePrefix="1" applyFont="1" applyFill="1" applyBorder="1" applyAlignment="1" applyProtection="1">
      <alignment horizontal="center" vertical="center" wrapText="1"/>
      <protection locked="0"/>
    </xf>
    <xf numFmtId="0" fontId="19" fillId="4" borderId="146" xfId="0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Alignment="1" applyProtection="1">
      <alignment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5" fillId="4" borderId="260" xfId="33" quotePrefix="1" applyFont="1" applyFill="1" applyBorder="1" applyAlignment="1">
      <alignment horizontal="center" vertical="center" wrapText="1"/>
    </xf>
    <xf numFmtId="0" fontId="15" fillId="4" borderId="261" xfId="33" quotePrefix="1" applyFont="1" applyFill="1" applyBorder="1" applyAlignment="1">
      <alignment horizontal="center" vertical="center" wrapText="1"/>
    </xf>
    <xf numFmtId="0" fontId="15" fillId="4" borderId="262" xfId="33" quotePrefix="1" applyFont="1" applyFill="1" applyBorder="1" applyAlignment="1">
      <alignment horizontal="center" vertical="center" wrapText="1"/>
    </xf>
    <xf numFmtId="0" fontId="15" fillId="4" borderId="247" xfId="33" quotePrefix="1" applyFont="1" applyFill="1" applyBorder="1" applyAlignment="1">
      <alignment horizontal="center" vertical="center" wrapText="1"/>
    </xf>
    <xf numFmtId="0" fontId="15" fillId="4" borderId="222" xfId="33" quotePrefix="1" applyFont="1" applyFill="1" applyBorder="1" applyAlignment="1">
      <alignment horizontal="center" vertical="center" wrapText="1"/>
    </xf>
    <xf numFmtId="0" fontId="15" fillId="4" borderId="223" xfId="33" quotePrefix="1" applyFont="1" applyFill="1" applyBorder="1" applyAlignment="1">
      <alignment horizontal="center" vertical="center" wrapText="1"/>
    </xf>
    <xf numFmtId="0" fontId="15" fillId="4" borderId="255" xfId="30" quotePrefix="1" applyFont="1" applyFill="1" applyBorder="1" applyAlignment="1">
      <alignment horizontal="center" vertical="center" wrapText="1"/>
    </xf>
    <xf numFmtId="0" fontId="15" fillId="4" borderId="256" xfId="30" quotePrefix="1" applyFont="1" applyFill="1" applyBorder="1" applyAlignment="1">
      <alignment horizontal="center" vertical="center" wrapText="1"/>
    </xf>
    <xf numFmtId="0" fontId="15" fillId="4" borderId="257" xfId="30" quotePrefix="1" applyFont="1" applyFill="1" applyBorder="1" applyAlignment="1">
      <alignment horizontal="center" vertical="center" wrapText="1"/>
    </xf>
    <xf numFmtId="0" fontId="15" fillId="4" borderId="260" xfId="30" quotePrefix="1" applyFont="1" applyFill="1" applyBorder="1" applyAlignment="1">
      <alignment horizontal="center" vertical="center" wrapText="1"/>
    </xf>
    <xf numFmtId="0" fontId="15" fillId="4" borderId="261" xfId="30" quotePrefix="1" applyFont="1" applyFill="1" applyBorder="1" applyAlignment="1">
      <alignment horizontal="center" vertical="center" wrapText="1"/>
    </xf>
    <xf numFmtId="0" fontId="15" fillId="4" borderId="262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27" xfId="28" quotePrefix="1" applyFont="1" applyFill="1" applyBorder="1" applyAlignment="1">
      <alignment horizontal="center" vertical="center" wrapText="1"/>
    </xf>
    <xf numFmtId="0" fontId="14" fillId="4" borderId="281" xfId="33" quotePrefix="1" applyFont="1" applyFill="1" applyBorder="1" applyAlignment="1">
      <alignment vertical="center" wrapText="1"/>
    </xf>
    <xf numFmtId="0" fontId="15" fillId="4" borderId="255" xfId="33" quotePrefix="1" applyFont="1" applyFill="1" applyBorder="1" applyAlignment="1">
      <alignment vertical="center" wrapText="1"/>
    </xf>
    <xf numFmtId="0" fontId="15" fillId="4" borderId="256" xfId="33" quotePrefix="1" applyFont="1" applyFill="1" applyBorder="1" applyAlignment="1">
      <alignment vertical="center" wrapText="1"/>
    </xf>
    <xf numFmtId="0" fontId="15" fillId="4" borderId="257" xfId="33" quotePrefix="1" applyFont="1" applyFill="1" applyBorder="1" applyAlignment="1">
      <alignment vertical="center" wrapText="1"/>
    </xf>
    <xf numFmtId="0" fontId="19" fillId="4" borderId="255" xfId="0" applyFont="1" applyFill="1" applyBorder="1" applyAlignment="1">
      <alignment horizontal="left" vertical="center" wrapText="1"/>
    </xf>
    <xf numFmtId="0" fontId="19" fillId="4" borderId="256" xfId="0" applyFont="1" applyFill="1" applyBorder="1" applyAlignment="1">
      <alignment horizontal="left" vertical="center" wrapText="1"/>
    </xf>
    <xf numFmtId="0" fontId="19" fillId="4" borderId="257" xfId="0" applyFont="1" applyFill="1" applyBorder="1" applyAlignment="1">
      <alignment horizontal="left" vertical="center" wrapText="1"/>
    </xf>
    <xf numFmtId="0" fontId="15" fillId="4" borderId="215" xfId="33" applyFont="1" applyFill="1" applyBorder="1" applyAlignment="1">
      <alignment vertical="center" wrapText="1"/>
    </xf>
    <xf numFmtId="0" fontId="15" fillId="4" borderId="247" xfId="30" quotePrefix="1" applyFont="1" applyFill="1" applyBorder="1" applyAlignment="1">
      <alignment horizontal="center" vertical="center" wrapText="1"/>
    </xf>
    <xf numFmtId="0" fontId="15" fillId="4" borderId="222" xfId="30" quotePrefix="1" applyFont="1" applyFill="1" applyBorder="1" applyAlignment="1">
      <alignment horizontal="center" vertical="center" wrapText="1"/>
    </xf>
    <xf numFmtId="0" fontId="15" fillId="4" borderId="223" xfId="30" quotePrefix="1" applyFont="1" applyFill="1" applyBorder="1" applyAlignment="1">
      <alignment horizontal="center" vertical="center" wrapText="1"/>
    </xf>
    <xf numFmtId="0" fontId="25" fillId="4" borderId="281" xfId="0" applyFont="1" applyFill="1" applyBorder="1" applyAlignment="1">
      <alignment horizontal="left" vertical="center" wrapText="1"/>
    </xf>
    <xf numFmtId="0" fontId="25" fillId="4" borderId="215" xfId="0" applyFont="1" applyFill="1" applyBorder="1" applyAlignment="1">
      <alignment horizontal="left" vertical="center" wrapText="1"/>
    </xf>
    <xf numFmtId="0" fontId="15" fillId="4" borderId="260" xfId="30" quotePrefix="1" applyFont="1" applyFill="1" applyBorder="1" applyAlignment="1">
      <alignment vertical="center" wrapText="1"/>
    </xf>
    <xf numFmtId="0" fontId="15" fillId="4" borderId="261" xfId="30" quotePrefix="1" applyFont="1" applyFill="1" applyBorder="1" applyAlignment="1">
      <alignment vertical="center" wrapText="1"/>
    </xf>
    <xf numFmtId="0" fontId="15" fillId="4" borderId="262" xfId="30" quotePrefix="1" applyFont="1" applyFill="1" applyBorder="1" applyAlignment="1">
      <alignment vertical="center" wrapText="1"/>
    </xf>
    <xf numFmtId="0" fontId="19" fillId="4" borderId="260" xfId="0" applyFont="1" applyFill="1" applyBorder="1" applyAlignment="1">
      <alignment horizontal="center" vertical="center" wrapText="1"/>
    </xf>
    <xf numFmtId="0" fontId="19" fillId="4" borderId="261" xfId="0" applyFont="1" applyFill="1" applyBorder="1" applyAlignment="1">
      <alignment horizontal="center" vertical="center" wrapText="1"/>
    </xf>
    <xf numFmtId="0" fontId="19" fillId="4" borderId="262" xfId="0" applyFont="1" applyFill="1" applyBorder="1" applyAlignment="1">
      <alignment horizontal="center" vertical="center" wrapText="1"/>
    </xf>
    <xf numFmtId="0" fontId="25" fillId="4" borderId="215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38" xfId="28" quotePrefix="1" applyFont="1" applyFill="1" applyBorder="1" applyAlignment="1">
      <alignment horizontal="center" vertical="center" wrapText="1"/>
    </xf>
    <xf numFmtId="0" fontId="8" fillId="4" borderId="227" xfId="28" quotePrefix="1" applyFont="1" applyFill="1" applyBorder="1" applyAlignment="1">
      <alignment horizontal="center" vertical="center" wrapText="1"/>
    </xf>
    <xf numFmtId="0" fontId="14" fillId="4" borderId="281" xfId="33" applyFont="1" applyFill="1" applyBorder="1" applyAlignment="1">
      <alignment vertical="center"/>
    </xf>
    <xf numFmtId="0" fontId="19" fillId="4" borderId="255" xfId="0" applyFont="1" applyFill="1" applyBorder="1" applyAlignment="1">
      <alignment horizontal="center" vertical="center" wrapText="1"/>
    </xf>
    <xf numFmtId="0" fontId="19" fillId="4" borderId="256" xfId="0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left" vertical="center" wrapText="1"/>
    </xf>
    <xf numFmtId="0" fontId="37" fillId="3" borderId="233" xfId="0" applyFont="1" applyFill="1" applyBorder="1" applyAlignment="1">
      <alignment horizontal="left" vertical="center" wrapText="1"/>
    </xf>
    <xf numFmtId="0" fontId="15" fillId="3" borderId="260" xfId="33" quotePrefix="1" applyFont="1" applyFill="1" applyBorder="1" applyAlignment="1">
      <alignment horizontal="center" vertical="center" wrapText="1"/>
    </xf>
    <xf numFmtId="0" fontId="17" fillId="3" borderId="288" xfId="0" applyFont="1" applyFill="1" applyBorder="1" applyAlignment="1">
      <alignment horizontal="left" vertical="center" wrapText="1"/>
    </xf>
    <xf numFmtId="0" fontId="14" fillId="3" borderId="300" xfId="30" quotePrefix="1" applyFont="1" applyFill="1" applyBorder="1" applyAlignment="1">
      <alignment horizontal="center" vertical="center" wrapText="1"/>
    </xf>
    <xf numFmtId="0" fontId="14" fillId="3" borderId="301" xfId="30" quotePrefix="1" applyFont="1" applyFill="1" applyBorder="1" applyAlignment="1">
      <alignment horizontal="center" vertical="center" wrapText="1"/>
    </xf>
    <xf numFmtId="0" fontId="14" fillId="3" borderId="289" xfId="30" quotePrefix="1" applyFont="1" applyFill="1" applyBorder="1" applyAlignment="1">
      <alignment horizontal="center" vertical="center" wrapText="1"/>
    </xf>
    <xf numFmtId="0" fontId="14" fillId="3" borderId="290" xfId="30" quotePrefix="1" applyFont="1" applyFill="1" applyBorder="1" applyAlignment="1">
      <alignment horizontal="center" vertical="center" wrapText="1"/>
    </xf>
    <xf numFmtId="0" fontId="18" fillId="3" borderId="288" xfId="0" applyFont="1" applyFill="1" applyBorder="1" applyAlignment="1">
      <alignment horizontal="left" vertical="center" wrapText="1"/>
    </xf>
    <xf numFmtId="0" fontId="37" fillId="3" borderId="301" xfId="0" applyFont="1" applyFill="1" applyBorder="1" applyAlignment="1">
      <alignment horizontal="center" vertical="center" wrapText="1"/>
    </xf>
    <xf numFmtId="0" fontId="37" fillId="3" borderId="29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07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12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313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07" xfId="10" applyFont="1" applyFill="1" applyBorder="1" applyAlignment="1">
      <alignment vertical="center" wrapText="1"/>
    </xf>
    <xf numFmtId="0" fontId="19" fillId="2" borderId="278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14" xfId="7" applyFont="1" applyFill="1" applyBorder="1" applyAlignment="1">
      <alignment horizontal="center" vertical="center" wrapText="1"/>
    </xf>
    <xf numFmtId="0" fontId="19" fillId="2" borderId="132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65" xfId="10" applyFont="1" applyFill="1" applyBorder="1" applyAlignment="1">
      <alignment vertical="center"/>
    </xf>
    <xf numFmtId="0" fontId="14" fillId="0" borderId="315" xfId="10" applyFont="1" applyFill="1" applyBorder="1" applyAlignment="1">
      <alignment horizontal="center" vertical="center"/>
    </xf>
    <xf numFmtId="0" fontId="14" fillId="0" borderId="276" xfId="10" applyFont="1" applyFill="1" applyBorder="1" applyAlignment="1">
      <alignment horizontal="center" vertical="center"/>
    </xf>
    <xf numFmtId="0" fontId="14" fillId="0" borderId="265" xfId="10" applyFont="1" applyFill="1" applyBorder="1" applyAlignment="1">
      <alignment horizontal="center" vertical="center"/>
    </xf>
    <xf numFmtId="0" fontId="15" fillId="0" borderId="272" xfId="0" applyFont="1" applyFill="1" applyBorder="1" applyAlignment="1">
      <alignment horizontal="left" vertical="center"/>
    </xf>
    <xf numFmtId="0" fontId="15" fillId="2" borderId="273" xfId="0" applyFont="1" applyFill="1" applyBorder="1" applyAlignment="1">
      <alignment horizontal="center"/>
    </xf>
    <xf numFmtId="0" fontId="15" fillId="2" borderId="316" xfId="0" applyFont="1" applyFill="1" applyBorder="1" applyAlignment="1">
      <alignment horizontal="center"/>
    </xf>
    <xf numFmtId="0" fontId="14" fillId="2" borderId="272" xfId="0" applyFont="1" applyFill="1" applyBorder="1" applyAlignment="1">
      <alignment horizontal="center"/>
    </xf>
    <xf numFmtId="0" fontId="15" fillId="2" borderId="317" xfId="0" applyFont="1" applyFill="1" applyBorder="1" applyAlignment="1">
      <alignment horizontal="center"/>
    </xf>
    <xf numFmtId="0" fontId="15" fillId="0" borderId="318" xfId="0" applyFont="1" applyFill="1" applyBorder="1" applyAlignment="1">
      <alignment horizontal="center"/>
    </xf>
    <xf numFmtId="0" fontId="15" fillId="0" borderId="307" xfId="0" applyFont="1" applyFill="1" applyBorder="1" applyAlignment="1">
      <alignment horizontal="center"/>
    </xf>
    <xf numFmtId="0" fontId="14" fillId="0" borderId="272" xfId="0" applyFont="1" applyFill="1" applyBorder="1" applyAlignment="1">
      <alignment horizontal="center"/>
    </xf>
    <xf numFmtId="0" fontId="15" fillId="0" borderId="319" xfId="0" applyFont="1" applyFill="1" applyBorder="1" applyAlignment="1">
      <alignment horizontal="left" vertical="center"/>
    </xf>
    <xf numFmtId="0" fontId="15" fillId="2" borderId="320" xfId="0" applyFont="1" applyFill="1" applyBorder="1" applyAlignment="1">
      <alignment horizontal="center"/>
    </xf>
    <xf numFmtId="0" fontId="15" fillId="2" borderId="321" xfId="0" applyFont="1" applyFill="1" applyBorder="1" applyAlignment="1">
      <alignment horizontal="center"/>
    </xf>
    <xf numFmtId="0" fontId="14" fillId="2" borderId="322" xfId="0" applyFont="1" applyFill="1" applyBorder="1" applyAlignment="1">
      <alignment horizontal="center"/>
    </xf>
    <xf numFmtId="0" fontId="15" fillId="2" borderId="323" xfId="0" applyFont="1" applyFill="1" applyBorder="1" applyAlignment="1">
      <alignment horizontal="center"/>
    </xf>
    <xf numFmtId="0" fontId="15" fillId="0" borderId="323" xfId="0" applyFont="1" applyFill="1" applyBorder="1" applyAlignment="1">
      <alignment horizontal="center"/>
    </xf>
    <xf numFmtId="0" fontId="15" fillId="0" borderId="321" xfId="0" applyFont="1" applyFill="1" applyBorder="1" applyAlignment="1">
      <alignment horizontal="center"/>
    </xf>
    <xf numFmtId="0" fontId="14" fillId="0" borderId="322" xfId="0" applyFont="1" applyFill="1" applyBorder="1" applyAlignment="1">
      <alignment horizontal="center"/>
    </xf>
    <xf numFmtId="0" fontId="18" fillId="0" borderId="314" xfId="0" applyFont="1" applyFill="1" applyBorder="1" applyAlignment="1">
      <alignment horizontal="left" vertical="center"/>
    </xf>
    <xf numFmtId="0" fontId="18" fillId="0" borderId="269" xfId="0" applyFont="1" applyFill="1" applyBorder="1" applyAlignment="1">
      <alignment horizontal="center" vertical="center"/>
    </xf>
    <xf numFmtId="0" fontId="18" fillId="0" borderId="279" xfId="0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center" vertical="center"/>
    </xf>
    <xf numFmtId="0" fontId="18" fillId="0" borderId="267" xfId="0" applyFont="1" applyFill="1" applyBorder="1" applyAlignment="1">
      <alignment horizontal="center" vertical="center"/>
    </xf>
    <xf numFmtId="0" fontId="18" fillId="0" borderId="26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266" xfId="7" applyFont="1" applyFill="1" applyBorder="1" applyAlignment="1">
      <alignment horizontal="center" vertical="center"/>
    </xf>
    <xf numFmtId="0" fontId="14" fillId="0" borderId="265" xfId="7" applyFont="1" applyFill="1" applyBorder="1" applyAlignment="1">
      <alignment horizontal="center" vertical="center"/>
    </xf>
    <xf numFmtId="0" fontId="25" fillId="0" borderId="306" xfId="7" applyFont="1" applyFill="1" applyBorder="1" applyAlignment="1">
      <alignment horizontal="center" vertical="center"/>
    </xf>
    <xf numFmtId="0" fontId="25" fillId="0" borderId="266" xfId="7" applyFont="1" applyFill="1" applyBorder="1" applyAlignment="1">
      <alignment horizontal="center" vertical="center"/>
    </xf>
    <xf numFmtId="0" fontId="25" fillId="0" borderId="265" xfId="7" applyFont="1" applyFill="1" applyBorder="1" applyAlignment="1">
      <alignment horizontal="center" vertical="center"/>
    </xf>
    <xf numFmtId="0" fontId="14" fillId="0" borderId="314" xfId="7" applyFont="1" applyFill="1" applyBorder="1" applyAlignment="1">
      <alignment horizontal="center" vertical="center"/>
    </xf>
    <xf numFmtId="0" fontId="14" fillId="0" borderId="306" xfId="7" applyFont="1" applyFill="1" applyBorder="1" applyAlignment="1">
      <alignment vertical="center"/>
    </xf>
    <xf numFmtId="0" fontId="14" fillId="0" borderId="277" xfId="7" applyFont="1" applyFill="1" applyBorder="1" applyAlignment="1">
      <alignment vertical="center"/>
    </xf>
    <xf numFmtId="0" fontId="14" fillId="0" borderId="265" xfId="7" applyFont="1" applyFill="1" applyBorder="1" applyAlignment="1">
      <alignment vertical="center"/>
    </xf>
    <xf numFmtId="0" fontId="25" fillId="0" borderId="306" xfId="7" applyFont="1" applyFill="1" applyBorder="1" applyAlignment="1">
      <alignment vertical="center"/>
    </xf>
    <xf numFmtId="0" fontId="25" fillId="0" borderId="277" xfId="7" applyFont="1" applyFill="1" applyBorder="1" applyAlignment="1">
      <alignment vertical="center"/>
    </xf>
    <xf numFmtId="0" fontId="25" fillId="0" borderId="265" xfId="7" applyFont="1" applyFill="1" applyBorder="1" applyAlignment="1">
      <alignment vertical="center"/>
    </xf>
    <xf numFmtId="0" fontId="14" fillId="0" borderId="266" xfId="7" applyFont="1" applyFill="1" applyBorder="1" applyAlignment="1">
      <alignment vertical="center"/>
    </xf>
    <xf numFmtId="0" fontId="15" fillId="0" borderId="277" xfId="7" applyFont="1" applyFill="1" applyBorder="1" applyAlignment="1">
      <alignment vertical="center"/>
    </xf>
    <xf numFmtId="0" fontId="15" fillId="0" borderId="317" xfId="0" applyFont="1" applyFill="1" applyBorder="1" applyAlignment="1">
      <alignment horizontal="center"/>
    </xf>
    <xf numFmtId="0" fontId="15" fillId="0" borderId="316" xfId="0" applyFont="1" applyFill="1" applyBorder="1" applyAlignment="1">
      <alignment horizontal="center"/>
    </xf>
    <xf numFmtId="0" fontId="15" fillId="2" borderId="324" xfId="0" applyFont="1" applyFill="1" applyBorder="1" applyAlignment="1">
      <alignment horizontal="center"/>
    </xf>
    <xf numFmtId="0" fontId="15" fillId="2" borderId="325" xfId="0" applyFont="1" applyFill="1" applyBorder="1" applyAlignment="1">
      <alignment horizontal="center"/>
    </xf>
    <xf numFmtId="0" fontId="14" fillId="2" borderId="319" xfId="0" applyFont="1" applyFill="1" applyBorder="1" applyAlignment="1">
      <alignment horizontal="center"/>
    </xf>
    <xf numFmtId="0" fontId="15" fillId="2" borderId="326" xfId="0" applyFont="1" applyFill="1" applyBorder="1" applyAlignment="1">
      <alignment horizontal="center"/>
    </xf>
    <xf numFmtId="0" fontId="15" fillId="0" borderId="326" xfId="0" applyFont="1" applyFill="1" applyBorder="1" applyAlignment="1">
      <alignment horizontal="center"/>
    </xf>
    <xf numFmtId="0" fontId="15" fillId="0" borderId="325" xfId="0" applyFont="1" applyFill="1" applyBorder="1" applyAlignment="1">
      <alignment horizontal="center"/>
    </xf>
    <xf numFmtId="0" fontId="14" fillId="0" borderId="319" xfId="0" applyFont="1" applyFill="1" applyBorder="1" applyAlignment="1">
      <alignment horizontal="center"/>
    </xf>
    <xf numFmtId="0" fontId="16" fillId="0" borderId="327" xfId="10" applyFont="1" applyFill="1" applyBorder="1" applyAlignment="1">
      <alignment vertical="center"/>
    </xf>
    <xf numFmtId="0" fontId="18" fillId="0" borderId="328" xfId="0" applyFont="1" applyFill="1" applyBorder="1" applyAlignment="1">
      <alignment horizontal="center" vertical="center"/>
    </xf>
    <xf numFmtId="0" fontId="18" fillId="0" borderId="213" xfId="0" applyFont="1" applyFill="1" applyBorder="1" applyAlignment="1">
      <alignment horizontal="center" vertical="center"/>
    </xf>
    <xf numFmtId="0" fontId="18" fillId="0" borderId="327" xfId="0" applyFont="1" applyFill="1" applyBorder="1" applyAlignment="1">
      <alignment horizontal="center" vertical="center"/>
    </xf>
    <xf numFmtId="0" fontId="16" fillId="0" borderId="314" xfId="10" applyFont="1" applyFill="1" applyBorder="1" applyAlignment="1">
      <alignment vertical="center"/>
    </xf>
    <xf numFmtId="0" fontId="15" fillId="0" borderId="132" xfId="7" applyFont="1" applyFill="1" applyBorder="1" applyAlignment="1">
      <alignment horizontal="center" vertical="center"/>
    </xf>
    <xf numFmtId="0" fontId="19" fillId="0" borderId="132" xfId="7" applyFont="1" applyFill="1" applyBorder="1" applyAlignment="1">
      <alignment horizontal="center" vertical="center"/>
    </xf>
    <xf numFmtId="0" fontId="25" fillId="0" borderId="314" xfId="7" applyFont="1" applyFill="1" applyBorder="1" applyAlignment="1">
      <alignment horizontal="center" vertical="center"/>
    </xf>
    <xf numFmtId="0" fontId="18" fillId="0" borderId="314" xfId="0" applyFont="1" applyFill="1" applyBorder="1" applyAlignment="1">
      <alignment horizontal="center" vertical="center"/>
    </xf>
    <xf numFmtId="0" fontId="15" fillId="0" borderId="264" xfId="0" applyFont="1" applyFill="1" applyBorder="1" applyAlignment="1">
      <alignment horizontal="left" vertical="center"/>
    </xf>
    <xf numFmtId="0" fontId="15" fillId="0" borderId="275" xfId="0" applyFont="1" applyFill="1" applyBorder="1" applyAlignment="1">
      <alignment horizontal="center" vertical="center"/>
    </xf>
    <xf numFmtId="0" fontId="15" fillId="0" borderId="271" xfId="0" applyFont="1" applyFill="1" applyBorder="1" applyAlignment="1">
      <alignment horizontal="center" vertical="center"/>
    </xf>
    <xf numFmtId="0" fontId="14" fillId="0" borderId="264" xfId="0" applyFont="1" applyFill="1" applyBorder="1" applyAlignment="1">
      <alignment horizontal="center" vertical="center"/>
    </xf>
    <xf numFmtId="0" fontId="15" fillId="0" borderId="267" xfId="0" applyFont="1" applyFill="1" applyBorder="1" applyAlignment="1">
      <alignment horizontal="center" vertical="center"/>
    </xf>
    <xf numFmtId="0" fontId="14" fillId="0" borderId="213" xfId="10" applyFont="1" applyFill="1" applyBorder="1" applyAlignment="1">
      <alignment horizontal="center" vertical="center"/>
    </xf>
    <xf numFmtId="0" fontId="14" fillId="0" borderId="327" xfId="10" applyFont="1" applyFill="1" applyBorder="1" applyAlignment="1">
      <alignment horizontal="center" vertical="center"/>
    </xf>
    <xf numFmtId="0" fontId="25" fillId="0" borderId="264" xfId="0" applyFont="1" applyFill="1" applyBorder="1" applyAlignment="1">
      <alignment horizontal="left" vertical="center"/>
    </xf>
    <xf numFmtId="0" fontId="14" fillId="0" borderId="267" xfId="7" applyFont="1" applyFill="1" applyBorder="1" applyAlignment="1">
      <alignment horizontal="center" vertical="center"/>
    </xf>
    <xf numFmtId="0" fontId="14" fillId="0" borderId="279" xfId="7" applyFont="1" applyFill="1" applyBorder="1" applyAlignment="1">
      <alignment horizontal="center" vertical="center"/>
    </xf>
    <xf numFmtId="0" fontId="14" fillId="0" borderId="264" xfId="7" applyFont="1" applyFill="1" applyBorder="1" applyAlignment="1">
      <alignment horizontal="center" vertical="center"/>
    </xf>
    <xf numFmtId="0" fontId="14" fillId="0" borderId="268" xfId="7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left" vertical="center"/>
    </xf>
    <xf numFmtId="0" fontId="25" fillId="0" borderId="269" xfId="0" applyFont="1" applyFill="1" applyBorder="1" applyAlignment="1">
      <alignment horizontal="center" vertical="center"/>
    </xf>
    <xf numFmtId="0" fontId="25" fillId="0" borderId="329" xfId="0" applyFont="1" applyFill="1" applyBorder="1" applyAlignment="1">
      <alignment horizontal="center" vertical="center"/>
    </xf>
    <xf numFmtId="0" fontId="25" fillId="0" borderId="213" xfId="0" applyFont="1" applyFill="1" applyBorder="1" applyAlignment="1">
      <alignment horizontal="center" vertical="center"/>
    </xf>
    <xf numFmtId="0" fontId="25" fillId="0" borderId="279" xfId="0" applyFont="1" applyFill="1" applyBorder="1" applyAlignment="1">
      <alignment horizontal="center" vertical="center"/>
    </xf>
    <xf numFmtId="0" fontId="25" fillId="0" borderId="264" xfId="0" applyFont="1" applyFill="1" applyBorder="1" applyAlignment="1">
      <alignment horizontal="center" vertical="center"/>
    </xf>
    <xf numFmtId="0" fontId="46" fillId="0" borderId="306" xfId="4" applyFont="1" applyFill="1" applyBorder="1" applyAlignment="1">
      <alignment horizontal="center" vertical="center" wrapText="1"/>
    </xf>
    <xf numFmtId="0" fontId="46" fillId="0" borderId="274" xfId="4" applyFont="1" applyFill="1" applyBorder="1" applyAlignment="1">
      <alignment horizontal="center" vertical="center" wrapText="1"/>
    </xf>
    <xf numFmtId="0" fontId="46" fillId="0" borderId="265" xfId="4" applyFont="1" applyFill="1" applyBorder="1" applyAlignment="1">
      <alignment horizontal="center" vertical="center" wrapText="1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19" fillId="4" borderId="332" xfId="33" quotePrefix="1" applyFont="1" applyFill="1" applyBorder="1" applyAlignment="1" applyProtection="1">
      <alignment horizontal="center" vertical="center" wrapText="1"/>
      <protection locked="0"/>
    </xf>
    <xf numFmtId="0" fontId="18" fillId="4" borderId="295" xfId="25" applyFont="1" applyFill="1" applyBorder="1" applyAlignment="1" applyProtection="1">
      <alignment horizontal="left" vertical="center" wrapText="1"/>
      <protection locked="0"/>
    </xf>
    <xf numFmtId="0" fontId="14" fillId="4" borderId="29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4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33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6" fillId="4" borderId="295" xfId="33" quotePrefix="1" applyFont="1" applyFill="1" applyBorder="1" applyAlignment="1" applyProtection="1">
      <alignment vertical="center" wrapText="1"/>
      <protection locked="0"/>
    </xf>
    <xf numFmtId="0" fontId="25" fillId="4" borderId="294" xfId="33" quotePrefix="1" applyFont="1" applyFill="1" applyBorder="1" applyAlignment="1" applyProtection="1">
      <alignment horizontal="center" vertical="center" wrapText="1"/>
      <protection locked="0"/>
    </xf>
    <xf numFmtId="0" fontId="25" fillId="4" borderId="298" xfId="33" quotePrefix="1" applyFont="1" applyFill="1" applyBorder="1" applyAlignment="1" applyProtection="1">
      <alignment horizontal="center" vertical="center" wrapText="1"/>
      <protection locked="0"/>
    </xf>
    <xf numFmtId="0" fontId="25" fillId="4" borderId="299" xfId="25" applyFont="1" applyFill="1" applyBorder="1" applyAlignment="1" applyProtection="1">
      <alignment horizontal="center" vertical="center" wrapText="1"/>
      <protection locked="0"/>
    </xf>
    <xf numFmtId="0" fontId="25" fillId="4" borderId="298" xfId="25" applyFont="1" applyFill="1" applyBorder="1" applyAlignment="1" applyProtection="1">
      <alignment horizontal="center" vertical="center" wrapText="1"/>
      <protection locked="0"/>
    </xf>
    <xf numFmtId="0" fontId="49" fillId="4" borderId="334" xfId="25" applyFont="1" applyFill="1" applyBorder="1" applyAlignment="1" applyProtection="1">
      <alignment horizontal="left" vertical="center" wrapText="1"/>
      <protection locked="0"/>
    </xf>
    <xf numFmtId="0" fontId="56" fillId="4" borderId="295" xfId="25" applyFont="1" applyFill="1" applyBorder="1" applyAlignment="1" applyProtection="1">
      <alignment horizontal="left" vertical="center" wrapText="1"/>
      <protection locked="0"/>
    </xf>
    <xf numFmtId="0" fontId="62" fillId="4" borderId="331" xfId="33" quotePrefix="1" applyFont="1" applyFill="1" applyBorder="1" applyAlignment="1" applyProtection="1">
      <alignment horizontal="center" vertical="center" wrapText="1"/>
      <protection locked="0"/>
    </xf>
    <xf numFmtId="0" fontId="62" fillId="4" borderId="332" xfId="33" quotePrefix="1" applyFont="1" applyFill="1" applyBorder="1" applyAlignment="1" applyProtection="1">
      <alignment horizontal="center" vertical="center" wrapText="1"/>
      <protection locked="0"/>
    </xf>
    <xf numFmtId="0" fontId="60" fillId="4" borderId="331" xfId="30" quotePrefix="1" applyFont="1" applyFill="1" applyBorder="1" applyAlignment="1" applyProtection="1">
      <alignment vertical="center" wrapText="1"/>
      <protection locked="0"/>
    </xf>
    <xf numFmtId="0" fontId="60" fillId="4" borderId="332" xfId="30" quotePrefix="1" applyFont="1" applyFill="1" applyBorder="1" applyAlignment="1" applyProtection="1">
      <alignment vertical="center" wrapText="1"/>
      <protection locked="0"/>
    </xf>
    <xf numFmtId="0" fontId="62" fillId="4" borderId="331" xfId="30" quotePrefix="1" applyFont="1" applyFill="1" applyBorder="1" applyAlignment="1" applyProtection="1">
      <alignment vertical="center" wrapText="1"/>
      <protection locked="0"/>
    </xf>
    <xf numFmtId="0" fontId="62" fillId="4" borderId="332" xfId="30" quotePrefix="1" applyFont="1" applyFill="1" applyBorder="1" applyAlignment="1" applyProtection="1">
      <alignment vertical="center" wrapText="1"/>
      <protection locked="0"/>
    </xf>
    <xf numFmtId="0" fontId="19" fillId="4" borderId="335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9" fillId="4" borderId="337" xfId="33" quotePrefix="1" applyFont="1" applyFill="1" applyBorder="1" applyAlignment="1" applyProtection="1">
      <alignment horizontal="center" vertical="center" wrapText="1"/>
      <protection locked="0"/>
    </xf>
    <xf numFmtId="0" fontId="25" fillId="4" borderId="338" xfId="33" quotePrefix="1" applyFont="1" applyFill="1" applyBorder="1" applyAlignment="1" applyProtection="1">
      <alignment horizontal="center" vertical="center" wrapText="1"/>
      <protection locked="0"/>
    </xf>
    <xf numFmtId="0" fontId="25" fillId="4" borderId="336" xfId="33" quotePrefix="1" applyFont="1" applyFill="1" applyBorder="1" applyAlignment="1" applyProtection="1">
      <alignment horizontal="center" vertical="center" wrapText="1"/>
      <protection locked="0"/>
    </xf>
    <xf numFmtId="0" fontId="56" fillId="4" borderId="294" xfId="25" applyFont="1" applyFill="1" applyBorder="1" applyAlignment="1" applyProtection="1">
      <alignment horizontal="center" vertical="center"/>
      <protection locked="0"/>
    </xf>
    <xf numFmtId="0" fontId="56" fillId="4" borderId="298" xfId="25" applyFont="1" applyFill="1" applyBorder="1" applyAlignment="1" applyProtection="1">
      <alignment horizontal="center" vertical="center"/>
      <protection locked="0"/>
    </xf>
    <xf numFmtId="0" fontId="56" fillId="4" borderId="299" xfId="25" applyFont="1" applyFill="1" applyBorder="1" applyAlignment="1" applyProtection="1">
      <alignment horizontal="center" vertical="center"/>
      <protection locked="0"/>
    </xf>
    <xf numFmtId="0" fontId="70" fillId="4" borderId="0" xfId="25" applyFont="1" applyFill="1"/>
    <xf numFmtId="0" fontId="9" fillId="3" borderId="339" xfId="28" quotePrefix="1" applyFont="1" applyFill="1" applyBorder="1" applyAlignment="1">
      <alignment horizontal="center" vertical="center" wrapText="1"/>
    </xf>
    <xf numFmtId="0" fontId="15" fillId="3" borderId="331" xfId="33" quotePrefix="1" applyFont="1" applyFill="1" applyBorder="1" applyAlignment="1">
      <alignment horizontal="center" vertical="center" wrapText="1"/>
    </xf>
    <xf numFmtId="0" fontId="15" fillId="3" borderId="332" xfId="33" quotePrefix="1" applyFont="1" applyFill="1" applyBorder="1" applyAlignment="1">
      <alignment horizontal="center" vertical="center" wrapText="1"/>
    </xf>
    <xf numFmtId="0" fontId="15" fillId="4" borderId="331" xfId="33" quotePrefix="1" applyFont="1" applyFill="1" applyBorder="1" applyAlignment="1">
      <alignment horizontal="center" vertical="center" wrapText="1"/>
    </xf>
    <xf numFmtId="0" fontId="15" fillId="4" borderId="332" xfId="33" quotePrefix="1" applyFont="1" applyFill="1" applyBorder="1" applyAlignment="1">
      <alignment horizontal="center" vertical="center" wrapText="1"/>
    </xf>
    <xf numFmtId="0" fontId="15" fillId="3" borderId="247" xfId="30" quotePrefix="1" applyFont="1" applyFill="1" applyBorder="1" applyAlignment="1">
      <alignment horizontal="center" vertical="center" wrapText="1"/>
    </xf>
    <xf numFmtId="0" fontId="15" fillId="3" borderId="222" xfId="30" quotePrefix="1" applyFont="1" applyFill="1" applyBorder="1" applyAlignment="1">
      <alignment horizontal="center" vertical="center" wrapText="1"/>
    </xf>
    <xf numFmtId="0" fontId="15" fillId="3" borderId="223" xfId="30" quotePrefix="1" applyFont="1" applyFill="1" applyBorder="1" applyAlignment="1">
      <alignment horizontal="center" vertical="center" wrapText="1"/>
    </xf>
    <xf numFmtId="0" fontId="15" fillId="3" borderId="296" xfId="30" quotePrefix="1" applyFont="1" applyFill="1" applyBorder="1" applyAlignment="1">
      <alignment horizontal="center" vertical="center" wrapText="1"/>
    </xf>
    <xf numFmtId="0" fontId="15" fillId="3" borderId="256" xfId="30" quotePrefix="1" applyFont="1" applyFill="1" applyBorder="1" applyAlignment="1">
      <alignment horizontal="center" vertical="center" wrapText="1"/>
    </xf>
    <xf numFmtId="0" fontId="15" fillId="3" borderId="297" xfId="30" quotePrefix="1" applyFont="1" applyFill="1" applyBorder="1" applyAlignment="1">
      <alignment horizontal="center" vertical="center" wrapText="1"/>
    </xf>
    <xf numFmtId="0" fontId="15" fillId="3" borderId="260" xfId="30" quotePrefix="1" applyFont="1" applyFill="1" applyBorder="1" applyAlignment="1">
      <alignment vertical="center" wrapText="1"/>
    </xf>
    <xf numFmtId="0" fontId="15" fillId="3" borderId="331" xfId="30" quotePrefix="1" applyFont="1" applyFill="1" applyBorder="1" applyAlignment="1">
      <alignment vertical="center" wrapText="1"/>
    </xf>
    <xf numFmtId="0" fontId="15" fillId="3" borderId="332" xfId="30" quotePrefix="1" applyFont="1" applyFill="1" applyBorder="1" applyAlignment="1">
      <alignment vertical="center" wrapText="1"/>
    </xf>
    <xf numFmtId="0" fontId="15" fillId="4" borderId="296" xfId="30" quotePrefix="1" applyFont="1" applyFill="1" applyBorder="1" applyAlignment="1">
      <alignment horizontal="center" vertical="center" wrapText="1"/>
    </xf>
    <xf numFmtId="0" fontId="15" fillId="4" borderId="297" xfId="30" quotePrefix="1" applyFont="1" applyFill="1" applyBorder="1" applyAlignment="1">
      <alignment horizontal="center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5" fillId="4" borderId="332" xfId="30" quotePrefix="1" applyFont="1" applyFill="1" applyBorder="1" applyAlignment="1">
      <alignment horizontal="center" vertical="center" wrapText="1"/>
    </xf>
    <xf numFmtId="0" fontId="14" fillId="4" borderId="294" xfId="33" quotePrefix="1" applyFont="1" applyFill="1" applyBorder="1" applyAlignment="1" applyProtection="1">
      <alignment vertical="center" wrapText="1"/>
      <protection locked="0"/>
    </xf>
    <xf numFmtId="0" fontId="15" fillId="4" borderId="298" xfId="33" quotePrefix="1" applyFont="1" applyFill="1" applyBorder="1" applyAlignment="1" applyProtection="1">
      <alignment vertical="center" wrapText="1"/>
      <protection locked="0"/>
    </xf>
    <xf numFmtId="0" fontId="19" fillId="4" borderId="298" xfId="0" applyFont="1" applyFill="1" applyBorder="1" applyAlignment="1" applyProtection="1">
      <alignment horizontal="left" vertical="center" wrapText="1"/>
      <protection locked="0"/>
    </xf>
    <xf numFmtId="0" fontId="15" fillId="4" borderId="298" xfId="28" quotePrefix="1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Protection="1">
      <protection locked="0"/>
    </xf>
    <xf numFmtId="0" fontId="25" fillId="4" borderId="294" xfId="31" applyFont="1" applyFill="1" applyBorder="1" applyAlignment="1" applyProtection="1">
      <alignment vertical="center" wrapText="1"/>
      <protection locked="0"/>
    </xf>
    <xf numFmtId="0" fontId="19" fillId="4" borderId="298" xfId="33" quotePrefix="1" applyFont="1" applyFill="1" applyBorder="1" applyAlignment="1" applyProtection="1">
      <alignment horizontal="center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 wrapText="1"/>
      <protection locked="0"/>
    </xf>
    <xf numFmtId="0" fontId="19" fillId="4" borderId="298" xfId="28" quotePrefix="1" applyFont="1" applyFill="1" applyBorder="1" applyAlignment="1" applyProtection="1">
      <alignment horizontal="center" vertical="center" wrapText="1"/>
      <protection locked="0"/>
    </xf>
    <xf numFmtId="0" fontId="19" fillId="4" borderId="259" xfId="0" applyFont="1" applyFill="1" applyBorder="1" applyAlignment="1" applyProtection="1">
      <alignment horizontal="left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39" xfId="28" quotePrefix="1" applyFont="1" applyFill="1" applyBorder="1" applyAlignment="1" applyProtection="1">
      <alignment horizontal="center" vertical="center" wrapText="1"/>
      <protection locked="0"/>
    </xf>
    <xf numFmtId="0" fontId="7" fillId="4" borderId="339" xfId="28" quotePrefix="1" applyFont="1" applyFill="1" applyBorder="1" applyAlignment="1" applyProtection="1">
      <alignment horizontal="center" vertical="center" wrapText="1"/>
      <protection locked="0"/>
    </xf>
    <xf numFmtId="0" fontId="9" fillId="4" borderId="339" xfId="28" quotePrefix="1" applyFont="1" applyFill="1" applyBorder="1" applyAlignment="1" applyProtection="1">
      <alignment horizontal="center" vertical="center" wrapText="1"/>
      <protection locked="0"/>
    </xf>
    <xf numFmtId="0" fontId="16" fillId="4" borderId="251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33" xfId="30" quotePrefix="1" applyFont="1" applyFill="1" applyBorder="1" applyAlignment="1" applyProtection="1">
      <alignment vertical="center" wrapText="1"/>
      <protection locked="0"/>
    </xf>
    <xf numFmtId="0" fontId="15" fillId="4" borderId="347" xfId="30" quotePrefix="1" applyFont="1" applyFill="1" applyBorder="1" applyAlignment="1" applyProtection="1">
      <alignment vertical="center" wrapText="1"/>
      <protection locked="0"/>
    </xf>
    <xf numFmtId="0" fontId="14" fillId="4" borderId="254" xfId="30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9" fillId="4" borderId="291" xfId="0" applyFont="1" applyFill="1" applyBorder="1" applyAlignment="1" applyProtection="1">
      <alignment horizontal="left" vertical="center" wrapText="1"/>
      <protection locked="0"/>
    </xf>
    <xf numFmtId="0" fontId="15" fillId="4" borderId="330" xfId="30" quotePrefix="1" applyFont="1" applyFill="1" applyBorder="1" applyAlignment="1" applyProtection="1">
      <alignment vertical="center" wrapText="1"/>
      <protection locked="0"/>
    </xf>
    <xf numFmtId="0" fontId="15" fillId="4" borderId="305" xfId="30" quotePrefix="1" applyFont="1" applyFill="1" applyBorder="1" applyAlignment="1" applyProtection="1">
      <alignment vertical="center" wrapText="1"/>
      <protection locked="0"/>
    </xf>
    <xf numFmtId="0" fontId="19" fillId="4" borderId="344" xfId="0" applyFont="1" applyFill="1" applyBorder="1" applyAlignment="1" applyProtection="1">
      <alignment horizontal="left" vertical="center" wrapText="1"/>
      <protection locked="0"/>
    </xf>
    <xf numFmtId="0" fontId="14" fillId="4" borderId="259" xfId="30" quotePrefix="1" applyFont="1" applyFill="1" applyBorder="1" applyAlignment="1" applyProtection="1">
      <alignment vertical="center" wrapText="1"/>
      <protection locked="0"/>
    </xf>
    <xf numFmtId="0" fontId="14" fillId="4" borderId="242" xfId="30" quotePrefix="1" applyFont="1" applyFill="1" applyBorder="1" applyAlignment="1" applyProtection="1">
      <alignment vertical="center" wrapText="1"/>
      <protection locked="0"/>
    </xf>
    <xf numFmtId="0" fontId="15" fillId="4" borderId="263" xfId="30" quotePrefix="1" applyFont="1" applyFill="1" applyBorder="1" applyAlignment="1" applyProtection="1">
      <alignment vertical="center" wrapText="1"/>
      <protection locked="0"/>
    </xf>
    <xf numFmtId="0" fontId="15" fillId="4" borderId="235" xfId="30" quotePrefix="1" applyFont="1" applyFill="1" applyBorder="1" applyAlignment="1" applyProtection="1">
      <alignment vertical="center" wrapText="1"/>
      <protection locked="0"/>
    </xf>
    <xf numFmtId="0" fontId="25" fillId="4" borderId="285" xfId="0" applyFont="1" applyFill="1" applyBorder="1" applyAlignment="1" applyProtection="1">
      <alignment horizontal="left" vertical="center" wrapText="1"/>
      <protection locked="0"/>
    </xf>
    <xf numFmtId="0" fontId="25" fillId="4" borderId="285" xfId="31" applyFont="1" applyFill="1" applyBorder="1" applyAlignment="1" applyProtection="1">
      <alignment vertical="center" wrapText="1"/>
      <protection locked="0"/>
    </xf>
    <xf numFmtId="0" fontId="24" fillId="4" borderId="285" xfId="33" quotePrefix="1" applyFont="1" applyFill="1" applyBorder="1" applyAlignment="1" applyProtection="1">
      <alignment vertical="center" wrapText="1"/>
      <protection locked="0"/>
    </xf>
    <xf numFmtId="0" fontId="14" fillId="4" borderId="285" xfId="33" applyFont="1" applyFill="1" applyBorder="1" applyAlignment="1" applyProtection="1">
      <alignment vertical="center" wrapText="1"/>
      <protection locked="0"/>
    </xf>
    <xf numFmtId="0" fontId="19" fillId="4" borderId="245" xfId="31" applyFont="1" applyFill="1" applyBorder="1" applyAlignment="1" applyProtection="1">
      <alignment vertical="center" wrapText="1"/>
      <protection locked="0"/>
    </xf>
    <xf numFmtId="0" fontId="25" fillId="4" borderId="208" xfId="3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296" xfId="30" quotePrefix="1" applyFont="1" applyFill="1" applyBorder="1" applyAlignment="1" applyProtection="1">
      <alignment vertical="center" wrapText="1"/>
      <protection locked="0"/>
    </xf>
    <xf numFmtId="0" fontId="15" fillId="4" borderId="256" xfId="30" quotePrefix="1" applyFont="1" applyFill="1" applyBorder="1" applyAlignment="1" applyProtection="1">
      <alignment vertical="center" wrapText="1"/>
      <protection locked="0"/>
    </xf>
    <xf numFmtId="0" fontId="14" fillId="4" borderId="297" xfId="30" quotePrefix="1" applyFont="1" applyFill="1" applyBorder="1" applyAlignment="1" applyProtection="1">
      <alignment vertical="center" wrapText="1"/>
      <protection locked="0"/>
    </xf>
    <xf numFmtId="0" fontId="15" fillId="4" borderId="260" xfId="30" quotePrefix="1" applyFont="1" applyFill="1" applyBorder="1" applyAlignment="1" applyProtection="1">
      <alignment vertical="center" wrapText="1"/>
      <protection locked="0"/>
    </xf>
    <xf numFmtId="0" fontId="15" fillId="4" borderId="331" xfId="30" quotePrefix="1" applyFont="1" applyFill="1" applyBorder="1" applyAlignment="1" applyProtection="1">
      <alignment vertical="center" wrapText="1"/>
      <protection locked="0"/>
    </xf>
    <xf numFmtId="0" fontId="14" fillId="4" borderId="332" xfId="30" quotePrefix="1" applyFont="1" applyFill="1" applyBorder="1" applyAlignment="1" applyProtection="1">
      <alignment vertical="center" wrapText="1"/>
      <protection locked="0"/>
    </xf>
    <xf numFmtId="0" fontId="19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222" xfId="33" quotePrefix="1" applyFont="1" applyFill="1" applyBorder="1" applyAlignment="1" applyProtection="1">
      <alignment vertical="center" wrapText="1"/>
      <protection locked="0"/>
    </xf>
    <xf numFmtId="0" fontId="14" fillId="4" borderId="223" xfId="30" quotePrefix="1" applyFont="1" applyFill="1" applyBorder="1" applyAlignment="1" applyProtection="1">
      <alignment vertical="center" wrapText="1"/>
      <protection locked="0"/>
    </xf>
    <xf numFmtId="0" fontId="14" fillId="4" borderId="241" xfId="33" quotePrefix="1" applyFont="1" applyFill="1" applyBorder="1" applyAlignment="1" applyProtection="1">
      <alignment vertical="center" wrapText="1"/>
      <protection locked="0"/>
    </xf>
    <xf numFmtId="0" fontId="15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0" applyFont="1" applyFill="1" applyBorder="1" applyAlignment="1" applyProtection="1">
      <alignment horizontal="center" vertical="center" wrapText="1"/>
      <protection locked="0"/>
    </xf>
    <xf numFmtId="0" fontId="19" fillId="4" borderId="299" xfId="0" applyFont="1" applyFill="1" applyBorder="1" applyAlignment="1" applyProtection="1">
      <alignment horizontal="left" vertical="center" wrapText="1"/>
      <protection locked="0"/>
    </xf>
    <xf numFmtId="0" fontId="19" fillId="4" borderId="247" xfId="0" applyFont="1" applyFill="1" applyBorder="1" applyAlignment="1" applyProtection="1">
      <alignment vertical="center" wrapText="1"/>
      <protection locked="0"/>
    </xf>
    <xf numFmtId="0" fontId="19" fillId="4" borderId="222" xfId="0" applyFont="1" applyFill="1" applyBorder="1" applyAlignment="1" applyProtection="1">
      <alignment vertical="center" wrapText="1"/>
      <protection locked="0"/>
    </xf>
    <xf numFmtId="0" fontId="19" fillId="4" borderId="294" xfId="0" applyFont="1" applyFill="1" applyBorder="1" applyAlignment="1" applyProtection="1">
      <alignment horizontal="center" vertical="center" wrapText="1"/>
      <protection locked="0"/>
    </xf>
    <xf numFmtId="0" fontId="6" fillId="3" borderId="343" xfId="28" quotePrefix="1" applyFont="1" applyFill="1" applyBorder="1" applyAlignment="1">
      <alignment horizontal="center" vertical="center" wrapText="1"/>
    </xf>
    <xf numFmtId="0" fontId="7" fillId="3" borderId="343" xfId="28" quotePrefix="1" applyFont="1" applyFill="1" applyBorder="1" applyAlignment="1">
      <alignment horizontal="center" vertical="center" wrapText="1"/>
    </xf>
    <xf numFmtId="0" fontId="16" fillId="2" borderId="351" xfId="33" applyFont="1" applyFill="1" applyBorder="1" applyAlignment="1">
      <alignment vertical="center" wrapText="1"/>
    </xf>
    <xf numFmtId="0" fontId="19" fillId="2" borderId="352" xfId="0" applyFont="1" applyFill="1" applyBorder="1" applyAlignment="1">
      <alignment horizontal="center" vertical="center"/>
    </xf>
    <xf numFmtId="0" fontId="19" fillId="2" borderId="353" xfId="0" applyFont="1" applyFill="1" applyBorder="1" applyAlignment="1">
      <alignment horizontal="center" vertical="center"/>
    </xf>
    <xf numFmtId="0" fontId="15" fillId="2" borderId="286" xfId="33" applyFont="1" applyFill="1" applyBorder="1" applyAlignment="1">
      <alignment horizontal="center" vertical="center" wrapText="1"/>
    </xf>
    <xf numFmtId="0" fontId="19" fillId="2" borderId="354" xfId="0" applyFont="1" applyFill="1" applyBorder="1" applyAlignment="1">
      <alignment horizontal="center" vertical="center"/>
    </xf>
    <xf numFmtId="0" fontId="15" fillId="2" borderId="355" xfId="33" applyFont="1" applyFill="1" applyBorder="1" applyAlignment="1">
      <alignment horizontal="center" vertical="center" wrapText="1"/>
    </xf>
    <xf numFmtId="0" fontId="15" fillId="2" borderId="356" xfId="33" applyFont="1" applyFill="1" applyBorder="1" applyAlignment="1">
      <alignment horizontal="center" vertical="center" wrapText="1"/>
    </xf>
    <xf numFmtId="0" fontId="15" fillId="2" borderId="339" xfId="33" applyFont="1" applyFill="1" applyBorder="1" applyAlignment="1">
      <alignment vertical="center" wrapText="1"/>
    </xf>
    <xf numFmtId="0" fontId="15" fillId="2" borderId="297" xfId="33" applyFont="1" applyFill="1" applyBorder="1" applyAlignment="1">
      <alignment horizontal="center" vertical="center" wrapText="1"/>
    </xf>
    <xf numFmtId="0" fontId="14" fillId="2" borderId="132" xfId="30" applyFont="1" applyFill="1" applyBorder="1" applyAlignment="1">
      <alignment horizontal="center" vertical="center" wrapText="1"/>
    </xf>
    <xf numFmtId="0" fontId="31" fillId="0" borderId="133" xfId="0" applyFont="1" applyBorder="1" applyAlignment="1">
      <alignment horizontal="left" wrapText="1"/>
    </xf>
    <xf numFmtId="0" fontId="14" fillId="2" borderId="278" xfId="30" applyFont="1" applyFill="1" applyBorder="1" applyAlignment="1">
      <alignment horizontal="center" vertical="center" wrapText="1"/>
    </xf>
    <xf numFmtId="0" fontId="15" fillId="2" borderId="132" xfId="30" applyFont="1" applyFill="1" applyBorder="1" applyAlignment="1">
      <alignment horizontal="center" vertical="center" wrapText="1"/>
    </xf>
    <xf numFmtId="0" fontId="15" fillId="2" borderId="196" xfId="30" applyFont="1" applyFill="1" applyBorder="1" applyAlignment="1">
      <alignment horizontal="center" vertical="center" wrapText="1"/>
    </xf>
    <xf numFmtId="0" fontId="14" fillId="2" borderId="173" xfId="30" applyFont="1" applyFill="1" applyBorder="1" applyAlignment="1">
      <alignment horizontal="center" vertical="center" wrapText="1"/>
    </xf>
    <xf numFmtId="0" fontId="16" fillId="2" borderId="361" xfId="33" applyFont="1" applyFill="1" applyBorder="1" applyAlignment="1">
      <alignment vertical="center" wrapText="1"/>
    </xf>
    <xf numFmtId="0" fontId="14" fillId="2" borderId="357" xfId="33" applyFont="1" applyFill="1" applyBorder="1" applyAlignment="1">
      <alignment horizontal="center" vertical="center" wrapText="1"/>
    </xf>
    <xf numFmtId="0" fontId="14" fillId="2" borderId="358" xfId="30" applyFont="1" applyFill="1" applyBorder="1" applyAlignment="1">
      <alignment horizontal="center" vertical="center" wrapText="1"/>
    </xf>
    <xf numFmtId="0" fontId="31" fillId="0" borderId="308" xfId="0" applyFont="1" applyBorder="1" applyAlignment="1">
      <alignment horizontal="left" wrapText="1"/>
    </xf>
    <xf numFmtId="0" fontId="31" fillId="0" borderId="319" xfId="0" applyFont="1" applyBorder="1" applyAlignment="1">
      <alignment horizontal="left" wrapText="1"/>
    </xf>
    <xf numFmtId="0" fontId="14" fillId="2" borderId="361" xfId="33" applyFont="1" applyFill="1" applyBorder="1" applyAlignment="1">
      <alignment horizontal="center" vertical="center" wrapText="1"/>
    </xf>
    <xf numFmtId="0" fontId="14" fillId="2" borderId="348" xfId="33" applyFont="1" applyFill="1" applyBorder="1" applyAlignment="1">
      <alignment horizontal="center" vertical="center" wrapText="1"/>
    </xf>
    <xf numFmtId="0" fontId="14" fillId="2" borderId="362" xfId="33" applyFont="1" applyFill="1" applyBorder="1" applyAlignment="1">
      <alignment horizontal="center" vertical="center" wrapText="1"/>
    </xf>
    <xf numFmtId="0" fontId="22" fillId="2" borderId="361" xfId="0" applyFont="1" applyFill="1" applyBorder="1" applyAlignment="1">
      <alignment horizontal="left" vertical="center" wrapText="1"/>
    </xf>
    <xf numFmtId="0" fontId="48" fillId="2" borderId="348" xfId="33" applyFont="1" applyFill="1" applyBorder="1" applyAlignment="1">
      <alignment horizontal="center" vertical="center" wrapText="1"/>
    </xf>
    <xf numFmtId="0" fontId="48" fillId="2" borderId="360" xfId="33" applyFont="1" applyFill="1" applyBorder="1" applyAlignment="1">
      <alignment horizontal="center" vertical="center" wrapText="1"/>
    </xf>
    <xf numFmtId="0" fontId="17" fillId="2" borderId="361" xfId="0" applyFont="1" applyFill="1" applyBorder="1" applyAlignment="1">
      <alignment horizontal="left" vertical="center" wrapText="1"/>
    </xf>
    <xf numFmtId="0" fontId="15" fillId="2" borderId="304" xfId="33" applyFont="1" applyFill="1" applyBorder="1" applyAlignment="1">
      <alignment horizontal="center" vertical="center" wrapText="1"/>
    </xf>
    <xf numFmtId="0" fontId="15" fillId="2" borderId="196" xfId="33" applyFont="1" applyFill="1" applyBorder="1" applyAlignment="1">
      <alignment horizontal="center" vertical="center" wrapText="1"/>
    </xf>
    <xf numFmtId="0" fontId="72" fillId="2" borderId="358" xfId="0" applyFont="1" applyFill="1" applyBorder="1" applyAlignment="1">
      <alignment horizontal="center" vertical="center"/>
    </xf>
    <xf numFmtId="0" fontId="73" fillId="2" borderId="348" xfId="33" applyFont="1" applyFill="1" applyBorder="1" applyAlignment="1">
      <alignment horizontal="center" vertical="center" wrapText="1"/>
    </xf>
    <xf numFmtId="0" fontId="73" fillId="2" borderId="360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wrapText="1"/>
    </xf>
    <xf numFmtId="0" fontId="12" fillId="3" borderId="0" xfId="0" applyFont="1" applyFill="1"/>
    <xf numFmtId="0" fontId="41" fillId="4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63" xfId="4" quotePrefix="1" applyFont="1" applyFill="1" applyBorder="1" applyAlignment="1">
      <alignment horizontal="center" vertical="center" wrapText="1"/>
    </xf>
    <xf numFmtId="0" fontId="7" fillId="3" borderId="363" xfId="4" quotePrefix="1" applyFont="1" applyFill="1" applyBorder="1" applyAlignment="1">
      <alignment horizontal="center" vertical="center" wrapText="1"/>
    </xf>
    <xf numFmtId="0" fontId="9" fillId="3" borderId="366" xfId="4" quotePrefix="1" applyFont="1" applyFill="1" applyBorder="1" applyAlignment="1">
      <alignment horizontal="center" vertical="center" wrapText="1"/>
    </xf>
    <xf numFmtId="0" fontId="9" fillId="3" borderId="367" xfId="4" quotePrefix="1" applyFont="1" applyFill="1" applyBorder="1" applyAlignment="1">
      <alignment horizontal="center" vertical="center" wrapText="1"/>
    </xf>
    <xf numFmtId="0" fontId="16" fillId="3" borderId="366" xfId="10" quotePrefix="1" applyFont="1" applyFill="1" applyBorder="1" applyAlignment="1">
      <alignment vertical="center" wrapText="1"/>
    </xf>
    <xf numFmtId="0" fontId="14" fillId="3" borderId="366" xfId="10" applyFont="1" applyFill="1" applyBorder="1" applyAlignment="1">
      <alignment vertical="center" wrapText="1"/>
    </xf>
    <xf numFmtId="0" fontId="14" fillId="3" borderId="367" xfId="10" applyFont="1" applyFill="1" applyBorder="1" applyAlignment="1">
      <alignment vertical="center" wrapText="1"/>
    </xf>
    <xf numFmtId="0" fontId="14" fillId="3" borderId="368" xfId="10" applyFont="1" applyFill="1" applyBorder="1" applyAlignment="1">
      <alignment vertical="center" wrapText="1"/>
    </xf>
    <xf numFmtId="0" fontId="55" fillId="3" borderId="369" xfId="10" quotePrefix="1" applyFont="1" applyFill="1" applyBorder="1" applyAlignment="1">
      <alignment horizontal="left" vertical="center" wrapText="1"/>
    </xf>
    <xf numFmtId="0" fontId="15" fillId="3" borderId="344" xfId="10" applyFont="1" applyFill="1" applyBorder="1" applyAlignment="1">
      <alignment horizontal="center" vertical="center" wrapText="1"/>
    </xf>
    <xf numFmtId="0" fontId="15" fillId="3" borderId="331" xfId="10" applyFont="1" applyFill="1" applyBorder="1" applyAlignment="1">
      <alignment horizontal="center" vertical="center" wrapText="1"/>
    </xf>
    <xf numFmtId="0" fontId="15" fillId="3" borderId="332" xfId="10" applyFont="1" applyFill="1" applyBorder="1" applyAlignment="1">
      <alignment horizontal="center" vertical="center" wrapText="1"/>
    </xf>
    <xf numFmtId="0" fontId="14" fillId="3" borderId="260" xfId="7" applyFont="1" applyFill="1" applyBorder="1" applyAlignment="1">
      <alignment horizontal="center" vertical="center" wrapText="1"/>
    </xf>
    <xf numFmtId="0" fontId="14" fillId="3" borderId="332" xfId="7" applyFont="1" applyFill="1" applyBorder="1" applyAlignment="1">
      <alignment horizontal="center" vertical="center" wrapText="1"/>
    </xf>
    <xf numFmtId="0" fontId="14" fillId="3" borderId="363" xfId="7" applyFont="1" applyFill="1" applyBorder="1" applyAlignment="1">
      <alignment horizontal="center" vertical="center" wrapText="1"/>
    </xf>
    <xf numFmtId="0" fontId="14" fillId="3" borderId="367" xfId="7" applyFont="1" applyFill="1" applyBorder="1" applyAlignment="1">
      <alignment horizontal="center" vertical="center" wrapText="1"/>
    </xf>
    <xf numFmtId="0" fontId="14" fillId="3" borderId="300" xfId="4" applyFont="1" applyFill="1" applyBorder="1" applyAlignment="1">
      <alignment horizontal="center" vertical="center" textRotation="255" wrapText="1"/>
    </xf>
    <xf numFmtId="0" fontId="14" fillId="3" borderId="301" xfId="4" applyFont="1" applyFill="1" applyBorder="1" applyAlignment="1">
      <alignment horizontal="center" vertical="center" textRotation="255" wrapText="1"/>
    </xf>
    <xf numFmtId="0" fontId="14" fillId="3" borderId="290" xfId="4" applyFont="1" applyFill="1" applyBorder="1" applyAlignment="1">
      <alignment horizontal="center" vertical="center" textRotation="255" wrapText="1"/>
    </xf>
    <xf numFmtId="0" fontId="14" fillId="3" borderId="251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300" xfId="7" applyFont="1" applyFill="1" applyBorder="1" applyAlignment="1">
      <alignment horizontal="center" vertical="center" wrapText="1"/>
    </xf>
    <xf numFmtId="0" fontId="15" fillId="3" borderId="303" xfId="7" applyFont="1" applyFill="1" applyBorder="1" applyAlignment="1">
      <alignment horizontal="center" vertical="center" wrapText="1"/>
    </xf>
    <xf numFmtId="0" fontId="14" fillId="3" borderId="304" xfId="7" applyFont="1" applyFill="1" applyBorder="1" applyAlignment="1">
      <alignment horizontal="center" vertical="center" wrapText="1"/>
    </xf>
    <xf numFmtId="0" fontId="14" fillId="3" borderId="370" xfId="7" applyFont="1" applyFill="1" applyBorder="1" applyAlignment="1">
      <alignment horizontal="center" vertical="center" wrapText="1"/>
    </xf>
    <xf numFmtId="0" fontId="14" fillId="3" borderId="371" xfId="7" applyFont="1" applyFill="1" applyBorder="1" applyAlignment="1">
      <alignment horizontal="center" vertical="center" wrapText="1"/>
    </xf>
    <xf numFmtId="0" fontId="14" fillId="3" borderId="372" xfId="7" applyFont="1" applyFill="1" applyBorder="1" applyAlignment="1">
      <alignment horizontal="center" vertical="center" wrapText="1"/>
    </xf>
    <xf numFmtId="0" fontId="55" fillId="3" borderId="345" xfId="10" quotePrefix="1" applyFont="1" applyFill="1" applyBorder="1" applyAlignment="1">
      <alignment horizontal="left" vertical="center" wrapText="1"/>
    </xf>
    <xf numFmtId="0" fontId="16" fillId="3" borderId="367" xfId="10" quotePrefix="1" applyFont="1" applyFill="1" applyBorder="1" applyAlignment="1">
      <alignment vertical="center" wrapText="1"/>
    </xf>
    <xf numFmtId="0" fontId="16" fillId="3" borderId="251" xfId="10" applyFont="1" applyFill="1" applyBorder="1" applyAlignment="1">
      <alignment vertical="center" wrapText="1"/>
    </xf>
    <xf numFmtId="0" fontId="15" fillId="3" borderId="136" xfId="7" applyFont="1" applyFill="1" applyBorder="1" applyAlignment="1">
      <alignment horizontal="center" vertical="center" wrapText="1"/>
    </xf>
    <xf numFmtId="0" fontId="15" fillId="3" borderId="137" xfId="7" applyFont="1" applyFill="1" applyBorder="1" applyAlignment="1">
      <alignment horizontal="center" vertical="center" wrapText="1"/>
    </xf>
    <xf numFmtId="0" fontId="15" fillId="3" borderId="138" xfId="7" applyFont="1" applyFill="1" applyBorder="1" applyAlignment="1">
      <alignment horizontal="center" vertical="center" wrapText="1"/>
    </xf>
    <xf numFmtId="0" fontId="15" fillId="3" borderId="260" xfId="10" applyFont="1" applyFill="1" applyBorder="1" applyAlignment="1">
      <alignment horizontal="center" vertical="center" wrapText="1"/>
    </xf>
    <xf numFmtId="0" fontId="14" fillId="3" borderId="331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66" xfId="10" applyFont="1" applyFill="1" applyBorder="1" applyAlignment="1">
      <alignment horizontal="center" vertical="center" wrapText="1"/>
    </xf>
    <xf numFmtId="0" fontId="14" fillId="3" borderId="367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4" fillId="3" borderId="366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66" xfId="0" applyFont="1" applyFill="1" applyBorder="1" applyAlignment="1">
      <alignment horizontal="left" vertical="center" wrapText="1"/>
    </xf>
    <xf numFmtId="0" fontId="17" fillId="3" borderId="363" xfId="0" applyFont="1" applyFill="1" applyBorder="1" applyAlignment="1">
      <alignment horizontal="center" vertical="center"/>
    </xf>
    <xf numFmtId="0" fontId="17" fillId="3" borderId="367" xfId="0" applyFont="1" applyFill="1" applyBorder="1" applyAlignment="1">
      <alignment horizontal="center" vertical="center"/>
    </xf>
    <xf numFmtId="0" fontId="25" fillId="2" borderId="377" xfId="4" applyFont="1" applyFill="1" applyBorder="1" applyAlignment="1">
      <alignment horizontal="center" vertical="center" wrapText="1"/>
    </xf>
    <xf numFmtId="0" fontId="18" fillId="2" borderId="373" xfId="10" applyFont="1" applyFill="1" applyBorder="1" applyAlignment="1">
      <alignment vertical="center" wrapText="1"/>
    </xf>
    <xf numFmtId="0" fontId="25" fillId="2" borderId="373" xfId="10" applyFont="1" applyFill="1" applyBorder="1" applyAlignment="1">
      <alignment horizontal="center" vertical="center" wrapText="1"/>
    </xf>
    <xf numFmtId="0" fontId="25" fillId="2" borderId="379" xfId="10" applyFont="1" applyFill="1" applyBorder="1" applyAlignment="1">
      <alignment horizontal="center" vertical="center" wrapText="1"/>
    </xf>
    <xf numFmtId="0" fontId="25" fillId="2" borderId="374" xfId="10" applyFont="1" applyFill="1" applyBorder="1" applyAlignment="1">
      <alignment horizontal="center" vertical="center" wrapText="1"/>
    </xf>
    <xf numFmtId="0" fontId="25" fillId="2" borderId="380" xfId="10" applyFont="1" applyFill="1" applyBorder="1" applyAlignment="1">
      <alignment horizontal="center" vertical="center" wrapText="1"/>
    </xf>
    <xf numFmtId="0" fontId="25" fillId="2" borderId="381" xfId="10" applyFont="1" applyFill="1" applyBorder="1" applyAlignment="1">
      <alignment horizontal="center" vertical="center" wrapText="1"/>
    </xf>
    <xf numFmtId="0" fontId="25" fillId="2" borderId="382" xfId="10" applyFont="1" applyFill="1" applyBorder="1" applyAlignment="1">
      <alignment horizontal="center" vertical="center" wrapText="1"/>
    </xf>
    <xf numFmtId="0" fontId="19" fillId="2" borderId="383" xfId="0" applyFont="1" applyFill="1" applyBorder="1" applyAlignment="1">
      <alignment horizontal="left" vertical="center" wrapText="1"/>
    </xf>
    <xf numFmtId="0" fontId="75" fillId="0" borderId="309" xfId="46" applyNumberFormat="1" applyFont="1" applyFill="1" applyBorder="1" applyAlignment="1">
      <alignment horizontal="center" vertical="top" wrapText="1" readingOrder="1"/>
    </xf>
    <xf numFmtId="0" fontId="76" fillId="0" borderId="310" xfId="46" applyNumberFormat="1" applyFont="1" applyFill="1" applyBorder="1" applyAlignment="1">
      <alignment horizontal="center" vertical="top" wrapText="1" readingOrder="1"/>
    </xf>
    <xf numFmtId="0" fontId="75" fillId="0" borderId="311" xfId="46" applyNumberFormat="1" applyFont="1" applyFill="1" applyBorder="1" applyAlignment="1">
      <alignment horizontal="center" vertical="top" wrapText="1" readingOrder="1"/>
    </xf>
    <xf numFmtId="0" fontId="18" fillId="2" borderId="376" xfId="0" applyFont="1" applyFill="1" applyBorder="1" applyAlignment="1">
      <alignment horizontal="left" vertical="center" wrapText="1"/>
    </xf>
    <xf numFmtId="0" fontId="25" fillId="2" borderId="384" xfId="7" applyFont="1" applyFill="1" applyBorder="1" applyAlignment="1">
      <alignment horizontal="center" vertical="center" wrapText="1"/>
    </xf>
    <xf numFmtId="0" fontId="25" fillId="2" borderId="373" xfId="7" applyFont="1" applyFill="1" applyBorder="1" applyAlignment="1">
      <alignment horizontal="center" vertical="center" wrapText="1"/>
    </xf>
    <xf numFmtId="0" fontId="25" fillId="2" borderId="374" xfId="7" applyFont="1" applyFill="1" applyBorder="1" applyAlignment="1">
      <alignment horizontal="center" vertical="center" wrapText="1"/>
    </xf>
    <xf numFmtId="0" fontId="25" fillId="2" borderId="380" xfId="7" applyFont="1" applyFill="1" applyBorder="1" applyAlignment="1">
      <alignment horizontal="center" vertical="center" wrapText="1"/>
    </xf>
    <xf numFmtId="0" fontId="25" fillId="2" borderId="375" xfId="7" applyFont="1" applyFill="1" applyBorder="1" applyAlignment="1">
      <alignment horizontal="center" vertical="center" wrapText="1"/>
    </xf>
    <xf numFmtId="0" fontId="25" fillId="2" borderId="385" xfId="7" applyFont="1" applyFill="1" applyBorder="1" applyAlignment="1">
      <alignment horizontal="center" vertical="center" wrapText="1"/>
    </xf>
    <xf numFmtId="0" fontId="25" fillId="2" borderId="377" xfId="7" applyFont="1" applyFill="1" applyBorder="1" applyAlignment="1">
      <alignment horizontal="center" vertical="center" wrapText="1"/>
    </xf>
    <xf numFmtId="0" fontId="25" fillId="2" borderId="378" xfId="7" applyFont="1" applyFill="1" applyBorder="1" applyAlignment="1">
      <alignment horizontal="center" vertical="center" wrapText="1"/>
    </xf>
    <xf numFmtId="0" fontId="25" fillId="2" borderId="375" xfId="7" applyFont="1" applyFill="1" applyBorder="1" applyAlignment="1">
      <alignment vertical="center" wrapText="1"/>
    </xf>
    <xf numFmtId="0" fontId="25" fillId="2" borderId="386" xfId="7" applyFont="1" applyFill="1" applyBorder="1" applyAlignment="1">
      <alignment vertical="center" wrapText="1"/>
    </xf>
    <xf numFmtId="0" fontId="25" fillId="2" borderId="377" xfId="7" applyFont="1" applyFill="1" applyBorder="1" applyAlignment="1">
      <alignment vertical="center" wrapText="1"/>
    </xf>
    <xf numFmtId="0" fontId="25" fillId="2" borderId="378" xfId="7" applyFont="1" applyFill="1" applyBorder="1" applyAlignment="1">
      <alignment vertical="center" wrapText="1"/>
    </xf>
    <xf numFmtId="0" fontId="25" fillId="2" borderId="385" xfId="7" applyFont="1" applyFill="1" applyBorder="1" applyAlignment="1">
      <alignment vertical="center" wrapText="1"/>
    </xf>
    <xf numFmtId="0" fontId="19" fillId="2" borderId="386" xfId="7" applyFont="1" applyFill="1" applyBorder="1" applyAlignment="1">
      <alignment vertical="center" wrapText="1"/>
    </xf>
    <xf numFmtId="0" fontId="18" fillId="2" borderId="378" xfId="0" applyFont="1" applyFill="1" applyBorder="1" applyAlignment="1">
      <alignment horizontal="center" vertical="center" wrapText="1"/>
    </xf>
    <xf numFmtId="0" fontId="18" fillId="2" borderId="386" xfId="0" applyFont="1" applyFill="1" applyBorder="1" applyAlignment="1">
      <alignment horizontal="center" vertical="center" wrapText="1"/>
    </xf>
    <xf numFmtId="0" fontId="25" fillId="2" borderId="377" xfId="0" applyFont="1" applyFill="1" applyBorder="1" applyAlignment="1">
      <alignment horizontal="center" vertical="center" wrapText="1"/>
    </xf>
    <xf numFmtId="0" fontId="19" fillId="2" borderId="373" xfId="0" applyFont="1" applyFill="1" applyBorder="1" applyAlignment="1">
      <alignment horizontal="left" vertical="center" wrapText="1"/>
    </xf>
    <xf numFmtId="0" fontId="19" fillId="2" borderId="384" xfId="0" applyFont="1" applyFill="1" applyBorder="1" applyAlignment="1">
      <alignment horizontal="center" vertical="center" wrapText="1"/>
    </xf>
    <xf numFmtId="0" fontId="19" fillId="2" borderId="379" xfId="0" applyFont="1" applyFill="1" applyBorder="1" applyAlignment="1">
      <alignment horizontal="center" vertical="center" wrapText="1"/>
    </xf>
    <xf numFmtId="0" fontId="25" fillId="2" borderId="374" xfId="0" applyFont="1" applyFill="1" applyBorder="1" applyAlignment="1">
      <alignment horizontal="center" vertical="center" wrapText="1"/>
    </xf>
    <xf numFmtId="0" fontId="19" fillId="2" borderId="380" xfId="0" applyFont="1" applyFill="1" applyBorder="1" applyAlignment="1">
      <alignment horizontal="center" vertical="center" wrapText="1"/>
    </xf>
    <xf numFmtId="0" fontId="25" fillId="2" borderId="373" xfId="0" applyFont="1" applyFill="1" applyBorder="1" applyAlignment="1">
      <alignment horizontal="left" vertical="center" wrapText="1"/>
    </xf>
    <xf numFmtId="0" fontId="25" fillId="2" borderId="382" xfId="7" applyFont="1" applyFill="1" applyBorder="1" applyAlignment="1">
      <alignment horizontal="center" vertical="center" wrapText="1"/>
    </xf>
    <xf numFmtId="0" fontId="18" fillId="2" borderId="373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47" xfId="28" quotePrefix="1" applyFont="1" applyFill="1" applyBorder="1" applyAlignment="1" applyProtection="1">
      <alignment horizontal="center" vertical="center" wrapText="1"/>
      <protection locked="0"/>
    </xf>
    <xf numFmtId="0" fontId="7" fillId="4" borderId="222" xfId="28" quotePrefix="1" applyFont="1" applyFill="1" applyBorder="1" applyAlignment="1" applyProtection="1">
      <alignment horizontal="center" vertical="center" wrapText="1"/>
      <protection locked="0"/>
    </xf>
    <xf numFmtId="0" fontId="9" fillId="4" borderId="223" xfId="28" quotePrefix="1" applyFont="1" applyFill="1" applyBorder="1" applyAlignment="1" applyProtection="1">
      <alignment horizontal="center" vertical="center" wrapText="1"/>
      <protection locked="0"/>
    </xf>
    <xf numFmtId="0" fontId="6" fillId="4" borderId="263" xfId="28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quotePrefix="1" applyFont="1" applyFill="1" applyBorder="1" applyAlignment="1" applyProtection="1">
      <alignment vertical="center" wrapText="1"/>
      <protection locked="0"/>
    </xf>
    <xf numFmtId="0" fontId="14" fillId="4" borderId="136" xfId="33" quotePrefix="1" applyFont="1" applyFill="1" applyBorder="1" applyAlignment="1" applyProtection="1">
      <alignment vertical="center" wrapText="1"/>
      <protection locked="0"/>
    </xf>
    <xf numFmtId="0" fontId="14" fillId="4" borderId="137" xfId="33" quotePrefix="1" applyFont="1" applyFill="1" applyBorder="1" applyAlignment="1" applyProtection="1">
      <alignment vertical="center" wrapText="1"/>
      <protection locked="0"/>
    </xf>
    <xf numFmtId="0" fontId="15" fillId="4" borderId="138" xfId="33" quotePrefix="1" applyFont="1" applyFill="1" applyBorder="1" applyAlignment="1" applyProtection="1">
      <alignment vertical="center" wrapText="1"/>
      <protection locked="0"/>
    </xf>
    <xf numFmtId="0" fontId="25" fillId="4" borderId="136" xfId="0" applyFont="1" applyFill="1" applyBorder="1" applyAlignment="1" applyProtection="1">
      <alignment horizontal="left" vertical="center" wrapText="1"/>
      <protection locked="0"/>
    </xf>
    <xf numFmtId="0" fontId="25" fillId="4" borderId="137" xfId="0" applyFont="1" applyFill="1" applyBorder="1" applyAlignment="1" applyProtection="1">
      <alignment horizontal="left" vertical="center" wrapText="1"/>
      <protection locked="0"/>
    </xf>
    <xf numFmtId="0" fontId="25" fillId="4" borderId="138" xfId="0" applyFont="1" applyFill="1" applyBorder="1" applyAlignment="1" applyProtection="1">
      <alignment horizontal="left" vertical="center" wrapText="1"/>
      <protection locked="0"/>
    </xf>
    <xf numFmtId="0" fontId="15" fillId="4" borderId="139" xfId="28" quotePrefix="1" applyFont="1" applyFill="1" applyBorder="1" applyAlignment="1" applyProtection="1">
      <alignment horizontal="center" vertical="center" wrapText="1"/>
      <protection locked="0"/>
    </xf>
    <xf numFmtId="0" fontId="15" fillId="4" borderId="137" xfId="28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Protection="1">
      <protection locked="0"/>
    </xf>
    <xf numFmtId="0" fontId="19" fillId="4" borderId="260" xfId="0" applyFont="1" applyFill="1" applyBorder="1" applyAlignment="1" applyProtection="1">
      <alignment horizontal="center" vertical="center" wrapText="1"/>
      <protection locked="0"/>
    </xf>
    <xf numFmtId="0" fontId="19" fillId="4" borderId="331" xfId="0" applyFont="1" applyFill="1" applyBorder="1" applyAlignment="1" applyProtection="1">
      <alignment horizontal="center" vertical="center" wrapText="1"/>
      <protection locked="0"/>
    </xf>
    <xf numFmtId="0" fontId="19" fillId="4" borderId="332" xfId="0" applyFont="1" applyFill="1" applyBorder="1" applyAlignment="1" applyProtection="1">
      <alignment horizontal="center" vertical="center" wrapText="1"/>
      <protection locked="0"/>
    </xf>
    <xf numFmtId="0" fontId="25" fillId="4" borderId="333" xfId="28" quotePrefix="1" applyFont="1" applyFill="1" applyBorder="1" applyAlignment="1" applyProtection="1">
      <alignment horizontal="center" vertical="center" wrapText="1"/>
      <protection locked="0"/>
    </xf>
    <xf numFmtId="0" fontId="25" fillId="4" borderId="331" xfId="28" quotePrefix="1" applyFont="1" applyFill="1" applyBorder="1" applyAlignment="1" applyProtection="1">
      <alignment horizontal="center"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9" fillId="4" borderId="260" xfId="0" applyFont="1" applyFill="1" applyBorder="1" applyAlignment="1" applyProtection="1">
      <alignment horizontal="center" vertical="center" wrapText="1"/>
      <protection locked="0"/>
    </xf>
    <xf numFmtId="0" fontId="59" fillId="4" borderId="331" xfId="0" applyFont="1" applyFill="1" applyBorder="1" applyAlignment="1" applyProtection="1">
      <alignment horizontal="center" vertical="center" wrapText="1"/>
      <protection locked="0"/>
    </xf>
    <xf numFmtId="0" fontId="59" fillId="4" borderId="332" xfId="0" applyFont="1" applyFill="1" applyBorder="1" applyAlignment="1" applyProtection="1">
      <alignment horizontal="center" vertical="center" wrapText="1"/>
      <protection locked="0"/>
    </xf>
    <xf numFmtId="0" fontId="18" fillId="4" borderId="367" xfId="0" applyFont="1" applyFill="1" applyBorder="1" applyAlignment="1" applyProtection="1">
      <alignment horizontal="left" vertical="center" wrapText="1"/>
      <protection locked="0"/>
    </xf>
    <xf numFmtId="0" fontId="14" fillId="4" borderId="160" xfId="30" quotePrefix="1" applyFont="1" applyFill="1" applyBorder="1" applyAlignment="1" applyProtection="1">
      <alignment horizontal="center" vertical="center" wrapText="1"/>
      <protection locked="0"/>
    </xf>
    <xf numFmtId="0" fontId="14" fillId="4" borderId="364" xfId="30" quotePrefix="1" applyFont="1" applyFill="1" applyBorder="1" applyAlignment="1" applyProtection="1">
      <alignment horizontal="center" vertical="center" wrapText="1"/>
      <protection locked="0"/>
    </xf>
    <xf numFmtId="0" fontId="14" fillId="4" borderId="365" xfId="30" quotePrefix="1" applyFont="1" applyFill="1" applyBorder="1" applyAlignment="1" applyProtection="1">
      <alignment horizontal="center" vertical="center" wrapText="1"/>
      <protection locked="0"/>
    </xf>
    <xf numFmtId="0" fontId="14" fillId="4" borderId="388" xfId="30" quotePrefix="1" applyFont="1" applyFill="1" applyBorder="1" applyAlignment="1" applyProtection="1">
      <alignment horizontal="center" vertical="center" wrapText="1"/>
      <protection locked="0"/>
    </xf>
    <xf numFmtId="0" fontId="18" fillId="4" borderId="131" xfId="0" applyFont="1" applyFill="1" applyBorder="1" applyAlignment="1" applyProtection="1">
      <alignment horizontal="left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/>
      <protection locked="0"/>
    </xf>
    <xf numFmtId="0" fontId="18" fillId="4" borderId="259" xfId="0" applyFont="1" applyFill="1" applyBorder="1" applyAlignment="1" applyProtection="1">
      <alignment horizontal="left" vertical="center" wrapText="1"/>
      <protection locked="0"/>
    </xf>
    <xf numFmtId="0" fontId="25" fillId="4" borderId="333" xfId="0" applyFont="1" applyFill="1" applyBorder="1" applyAlignment="1" applyProtection="1">
      <alignment horizontal="center"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16" fillId="4" borderId="367" xfId="33" quotePrefix="1" applyFont="1" applyFill="1" applyBorder="1" applyAlignment="1" applyProtection="1">
      <alignment vertical="center" wrapText="1"/>
      <protection locked="0"/>
    </xf>
    <xf numFmtId="0" fontId="14" fillId="4" borderId="160" xfId="33" quotePrefix="1" applyFont="1" applyFill="1" applyBorder="1" applyAlignment="1" applyProtection="1">
      <alignment horizontal="center" vertical="center" wrapText="1"/>
      <protection locked="0"/>
    </xf>
    <xf numFmtId="0" fontId="14" fillId="4" borderId="364" xfId="33" quotePrefix="1" applyFont="1" applyFill="1" applyBorder="1" applyAlignment="1" applyProtection="1">
      <alignment horizontal="center" vertical="center" wrapText="1"/>
      <protection locked="0"/>
    </xf>
    <xf numFmtId="0" fontId="14" fillId="4" borderId="365" xfId="33" quotePrefix="1" applyFont="1" applyFill="1" applyBorder="1" applyAlignment="1" applyProtection="1">
      <alignment horizontal="center" vertical="center" wrapText="1"/>
      <protection locked="0"/>
    </xf>
    <xf numFmtId="0" fontId="14" fillId="4" borderId="388" xfId="33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applyFont="1" applyFill="1" applyBorder="1" applyAlignment="1" applyProtection="1">
      <alignment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 wrapText="1"/>
      <protection locked="0"/>
    </xf>
    <xf numFmtId="0" fontId="25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333" xfId="0" applyFont="1" applyFill="1" applyBorder="1" applyAlignment="1" applyProtection="1">
      <alignment horizontal="center" vertical="center" wrapText="1"/>
      <protection locked="0"/>
    </xf>
    <xf numFmtId="0" fontId="19" fillId="4" borderId="331" xfId="0" applyFont="1" applyFill="1" applyBorder="1" applyAlignment="1" applyProtection="1">
      <alignment horizontal="center" vertical="center"/>
      <protection locked="0"/>
    </xf>
    <xf numFmtId="0" fontId="25" fillId="4" borderId="160" xfId="33" quotePrefix="1" applyFont="1" applyFill="1" applyBorder="1" applyAlignment="1" applyProtection="1">
      <alignment horizontal="center" vertical="center" wrapText="1"/>
      <protection locked="0"/>
    </xf>
    <xf numFmtId="0" fontId="25" fillId="4" borderId="364" xfId="33" quotePrefix="1" applyFont="1" applyFill="1" applyBorder="1" applyAlignment="1" applyProtection="1">
      <alignment horizontal="center" vertical="center" wrapText="1"/>
      <protection locked="0"/>
    </xf>
    <xf numFmtId="0" fontId="25" fillId="4" borderId="365" xfId="33" quotePrefix="1" applyFont="1" applyFill="1" applyBorder="1" applyAlignment="1" applyProtection="1">
      <alignment horizontal="center" vertical="center" wrapText="1"/>
      <protection locked="0"/>
    </xf>
    <xf numFmtId="0" fontId="25" fillId="4" borderId="388" xfId="0" applyFont="1" applyFill="1" applyBorder="1" applyAlignment="1" applyProtection="1">
      <alignment horizontal="center" vertical="center" wrapText="1"/>
      <protection locked="0"/>
    </xf>
    <xf numFmtId="0" fontId="25" fillId="4" borderId="364" xfId="0" applyFont="1" applyFill="1" applyBorder="1" applyAlignment="1" applyProtection="1">
      <alignment horizontal="center" vertical="center" wrapText="1"/>
      <protection locked="0"/>
    </xf>
    <xf numFmtId="0" fontId="25" fillId="4" borderId="365" xfId="0" applyFont="1" applyFill="1" applyBorder="1" applyAlignment="1" applyProtection="1">
      <alignment horizontal="center" vertical="center"/>
      <protection locked="0"/>
    </xf>
    <xf numFmtId="0" fontId="4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/>
      <protection locked="0"/>
    </xf>
    <xf numFmtId="0" fontId="19" fillId="4" borderId="137" xfId="0" applyFont="1" applyFill="1" applyBorder="1" applyAlignment="1" applyProtection="1">
      <alignment horizontal="center" vertical="center"/>
      <protection locked="0"/>
    </xf>
    <xf numFmtId="0" fontId="19" fillId="4" borderId="138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49" fillId="4" borderId="334" xfId="0" applyFont="1" applyFill="1" applyBorder="1" applyAlignment="1" applyProtection="1">
      <alignment horizontal="left" vertical="center" wrapText="1"/>
      <protection locked="0"/>
    </xf>
    <xf numFmtId="0" fontId="56" fillId="4" borderId="367" xfId="0" applyFont="1" applyFill="1" applyBorder="1" applyAlignment="1" applyProtection="1">
      <alignment horizontal="left" vertical="center" wrapText="1"/>
      <protection locked="0"/>
    </xf>
    <xf numFmtId="0" fontId="71" fillId="4" borderId="160" xfId="0" applyFont="1" applyFill="1" applyBorder="1" applyAlignment="1" applyProtection="1">
      <alignment horizontal="center" vertical="center"/>
      <protection locked="0"/>
    </xf>
    <xf numFmtId="0" fontId="71" fillId="4" borderId="364" xfId="0" applyFont="1" applyFill="1" applyBorder="1" applyAlignment="1" applyProtection="1">
      <alignment horizontal="center" vertical="center"/>
      <protection locked="0"/>
    </xf>
    <xf numFmtId="0" fontId="71" fillId="4" borderId="365" xfId="0" applyFont="1" applyFill="1" applyBorder="1" applyAlignment="1" applyProtection="1">
      <alignment horizontal="center" vertical="center"/>
      <protection locked="0"/>
    </xf>
    <xf numFmtId="0" fontId="71" fillId="4" borderId="388" xfId="0" applyFont="1" applyFill="1" applyBorder="1" applyAlignment="1" applyProtection="1">
      <alignment horizontal="center" vertical="center"/>
      <protection locked="0"/>
    </xf>
    <xf numFmtId="0" fontId="58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7" fillId="4" borderId="247" xfId="28" quotePrefix="1" applyFont="1" applyFill="1" applyBorder="1" applyAlignment="1" applyProtection="1">
      <alignment horizontal="center" vertical="center" wrapText="1"/>
      <protection locked="0"/>
    </xf>
    <xf numFmtId="0" fontId="68" fillId="4" borderId="222" xfId="28" quotePrefix="1" applyFont="1" applyFill="1" applyBorder="1" applyAlignment="1" applyProtection="1">
      <alignment horizontal="center" vertical="center" wrapText="1"/>
      <protection locked="0"/>
    </xf>
    <xf numFmtId="0" fontId="61" fillId="4" borderId="223" xfId="28" quotePrefix="1" applyFont="1" applyFill="1" applyBorder="1" applyAlignment="1" applyProtection="1">
      <alignment horizontal="center" vertical="center" wrapText="1"/>
      <protection locked="0"/>
    </xf>
    <xf numFmtId="0" fontId="60" fillId="4" borderId="131" xfId="33" quotePrefix="1" applyFont="1" applyFill="1" applyBorder="1" applyAlignment="1" applyProtection="1">
      <alignment vertical="center" wrapText="1"/>
      <protection locked="0"/>
    </xf>
    <xf numFmtId="0" fontId="60" fillId="4" borderId="136" xfId="33" quotePrefix="1" applyFont="1" applyFill="1" applyBorder="1" applyAlignment="1" applyProtection="1">
      <alignment vertical="center" wrapText="1"/>
      <protection locked="0"/>
    </xf>
    <xf numFmtId="0" fontId="60" fillId="4" borderId="137" xfId="33" quotePrefix="1" applyFont="1" applyFill="1" applyBorder="1" applyAlignment="1" applyProtection="1">
      <alignment vertical="center" wrapText="1"/>
      <protection locked="0"/>
    </xf>
    <xf numFmtId="0" fontId="62" fillId="4" borderId="138" xfId="33" quotePrefix="1" applyFont="1" applyFill="1" applyBorder="1" applyAlignment="1" applyProtection="1">
      <alignment vertical="center" wrapText="1"/>
      <protection locked="0"/>
    </xf>
    <xf numFmtId="0" fontId="24" fillId="4" borderId="136" xfId="0" applyFont="1" applyFill="1" applyBorder="1" applyAlignment="1" applyProtection="1">
      <alignment horizontal="left" vertical="center" wrapText="1"/>
      <protection locked="0"/>
    </xf>
    <xf numFmtId="0" fontId="24" fillId="4" borderId="137" xfId="0" applyFont="1" applyFill="1" applyBorder="1" applyAlignment="1" applyProtection="1">
      <alignment horizontal="left" vertical="center" wrapText="1"/>
      <protection locked="0"/>
    </xf>
    <xf numFmtId="0" fontId="24" fillId="4" borderId="138" xfId="0" applyFont="1" applyFill="1" applyBorder="1" applyAlignment="1" applyProtection="1">
      <alignment horizontal="left" vertical="center" wrapText="1"/>
      <protection locked="0"/>
    </xf>
    <xf numFmtId="0" fontId="62" fillId="4" borderId="136" xfId="28" quotePrefix="1" applyFont="1" applyFill="1" applyBorder="1" applyAlignment="1" applyProtection="1">
      <alignment horizontal="center" vertical="center" wrapText="1"/>
      <protection locked="0"/>
    </xf>
    <xf numFmtId="0" fontId="62" fillId="4" borderId="137" xfId="28" quotePrefix="1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Protection="1">
      <protection locked="0"/>
    </xf>
    <xf numFmtId="0" fontId="60" fillId="4" borderId="260" xfId="28" quotePrefix="1" applyFont="1" applyFill="1" applyBorder="1" applyAlignment="1" applyProtection="1">
      <alignment horizontal="center" vertical="center" wrapText="1"/>
      <protection locked="0"/>
    </xf>
    <xf numFmtId="0" fontId="60" fillId="4" borderId="331" xfId="28" quotePrefix="1" applyFont="1" applyFill="1" applyBorder="1" applyAlignment="1" applyProtection="1">
      <alignment horizontal="center" vertical="center" wrapText="1"/>
      <protection locked="0"/>
    </xf>
    <xf numFmtId="0" fontId="24" fillId="4" borderId="332" xfId="0" applyFont="1" applyFill="1" applyBorder="1" applyAlignment="1" applyProtection="1">
      <alignment horizontal="center" vertical="center"/>
      <protection locked="0"/>
    </xf>
    <xf numFmtId="0" fontId="19" fillId="4" borderId="260" xfId="0" applyFont="1" applyFill="1" applyBorder="1" applyAlignment="1" applyProtection="1">
      <alignment horizontal="center" vertical="center"/>
      <protection locked="0"/>
    </xf>
    <xf numFmtId="0" fontId="60" fillId="4" borderId="335" xfId="28" quotePrefix="1" applyFont="1" applyFill="1" applyBorder="1" applyAlignment="1" applyProtection="1">
      <alignment horizontal="center" vertical="center" wrapText="1"/>
      <protection locked="0"/>
    </xf>
    <xf numFmtId="0" fontId="60" fillId="4" borderId="336" xfId="28" quotePrefix="1" applyFont="1" applyFill="1" applyBorder="1" applyAlignment="1" applyProtection="1">
      <alignment horizontal="center" vertical="center" wrapText="1"/>
      <protection locked="0"/>
    </xf>
    <xf numFmtId="0" fontId="24" fillId="4" borderId="337" xfId="0" applyFont="1" applyFill="1" applyBorder="1" applyAlignment="1" applyProtection="1">
      <alignment horizontal="center" vertical="center"/>
      <protection locked="0"/>
    </xf>
    <xf numFmtId="0" fontId="24" fillId="4" borderId="367" xfId="0" applyFont="1" applyFill="1" applyBorder="1" applyAlignment="1" applyProtection="1">
      <alignment horizontal="left" vertical="center" wrapText="1"/>
      <protection locked="0"/>
    </xf>
    <xf numFmtId="0" fontId="60" fillId="4" borderId="160" xfId="30" quotePrefix="1" applyFont="1" applyFill="1" applyBorder="1" applyAlignment="1" applyProtection="1">
      <alignment horizontal="center" vertical="center" wrapText="1"/>
      <protection locked="0"/>
    </xf>
    <xf numFmtId="0" fontId="60" fillId="4" borderId="364" xfId="30" quotePrefix="1" applyFont="1" applyFill="1" applyBorder="1" applyAlignment="1" applyProtection="1">
      <alignment horizontal="center" vertical="center" wrapText="1"/>
      <protection locked="0"/>
    </xf>
    <xf numFmtId="0" fontId="60" fillId="4" borderId="365" xfId="30" quotePrefix="1" applyFont="1" applyFill="1" applyBorder="1" applyAlignment="1" applyProtection="1">
      <alignment horizontal="center" vertical="center" wrapText="1"/>
      <protection locked="0"/>
    </xf>
    <xf numFmtId="0" fontId="60" fillId="4" borderId="160" xfId="28" quotePrefix="1" applyFont="1" applyFill="1" applyBorder="1" applyAlignment="1" applyProtection="1">
      <alignment horizontal="center" vertical="center" wrapText="1"/>
      <protection locked="0"/>
    </xf>
    <xf numFmtId="0" fontId="60" fillId="4" borderId="364" xfId="28" quotePrefix="1" applyFont="1" applyFill="1" applyBorder="1" applyAlignment="1" applyProtection="1">
      <alignment horizontal="center" vertical="center" wrapText="1"/>
      <protection locked="0"/>
    </xf>
    <xf numFmtId="0" fontId="24" fillId="4" borderId="365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60" fillId="4" borderId="136" xfId="30" quotePrefix="1" applyFont="1" applyFill="1" applyBorder="1" applyAlignment="1" applyProtection="1">
      <alignment horizontal="center" vertical="center" wrapText="1"/>
      <protection locked="0"/>
    </xf>
    <xf numFmtId="0" fontId="60" fillId="4" borderId="137" xfId="30" quotePrefix="1" applyFont="1" applyFill="1" applyBorder="1" applyAlignment="1" applyProtection="1">
      <alignment horizontal="center" vertical="center" wrapText="1"/>
      <protection locked="0"/>
    </xf>
    <xf numFmtId="0" fontId="60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259" xfId="0" applyFont="1" applyFill="1" applyBorder="1" applyAlignment="1" applyProtection="1">
      <alignment horizontal="left" vertical="center" wrapText="1"/>
      <protection locked="0"/>
    </xf>
    <xf numFmtId="0" fontId="24" fillId="4" borderId="332" xfId="0" applyFont="1" applyFill="1" applyBorder="1" applyProtection="1">
      <protection locked="0"/>
    </xf>
    <xf numFmtId="0" fontId="60" fillId="4" borderId="367" xfId="33" quotePrefix="1" applyFont="1" applyFill="1" applyBorder="1" applyAlignment="1" applyProtection="1">
      <alignment vertical="center" wrapText="1"/>
      <protection locked="0"/>
    </xf>
    <xf numFmtId="0" fontId="60" fillId="4" borderId="131" xfId="33" applyFont="1" applyFill="1" applyBorder="1" applyAlignment="1" applyProtection="1">
      <alignment vertical="center" wrapText="1"/>
      <protection locked="0"/>
    </xf>
    <xf numFmtId="0" fontId="62" fillId="4" borderId="136" xfId="30" quotePrefix="1" applyFont="1" applyFill="1" applyBorder="1" applyAlignment="1" applyProtection="1">
      <alignment horizontal="center" vertical="center" wrapText="1"/>
      <protection locked="0"/>
    </xf>
    <xf numFmtId="0" fontId="62" fillId="4" borderId="137" xfId="30" quotePrefix="1" applyFont="1" applyFill="1" applyBorder="1" applyAlignment="1" applyProtection="1">
      <alignment horizontal="center" vertical="center" wrapText="1"/>
      <protection locked="0"/>
    </xf>
    <xf numFmtId="0" fontId="62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136" xfId="0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Alignment="1" applyProtection="1">
      <alignment horizontal="center" vertical="center" wrapText="1"/>
      <protection locked="0"/>
    </xf>
    <xf numFmtId="0" fontId="60" fillId="4" borderId="160" xfId="33" quotePrefix="1" applyFont="1" applyFill="1" applyBorder="1" applyAlignment="1" applyProtection="1">
      <alignment horizontal="center" vertical="center" wrapText="1"/>
      <protection locked="0"/>
    </xf>
    <xf numFmtId="0" fontId="60" fillId="4" borderId="364" xfId="33" quotePrefix="1" applyFont="1" applyFill="1" applyBorder="1" applyAlignment="1" applyProtection="1">
      <alignment horizontal="center" vertical="center" wrapText="1"/>
      <protection locked="0"/>
    </xf>
    <xf numFmtId="0" fontId="60" fillId="4" borderId="365" xfId="33" quotePrefix="1" applyFont="1" applyFill="1" applyBorder="1" applyAlignment="1" applyProtection="1">
      <alignment horizontal="center" vertical="center" wrapText="1"/>
      <protection locked="0"/>
    </xf>
    <xf numFmtId="0" fontId="63" fillId="4" borderId="131" xfId="0" applyFont="1" applyFill="1" applyBorder="1" applyAlignment="1" applyProtection="1">
      <alignment horizontal="left" vertical="center" wrapText="1"/>
      <protection locked="0"/>
    </xf>
    <xf numFmtId="0" fontId="63" fillId="4" borderId="334" xfId="0" applyFont="1" applyFill="1" applyBorder="1" applyAlignment="1" applyProtection="1">
      <alignment horizontal="left" vertical="center" wrapText="1"/>
      <protection locked="0"/>
    </xf>
    <xf numFmtId="0" fontId="62" fillId="4" borderId="335" xfId="33" quotePrefix="1" applyFont="1" applyFill="1" applyBorder="1" applyAlignment="1" applyProtection="1">
      <alignment horizontal="center" vertical="center" wrapText="1"/>
      <protection locked="0"/>
    </xf>
    <xf numFmtId="0" fontId="62" fillId="4" borderId="336" xfId="33" quotePrefix="1" applyFont="1" applyFill="1" applyBorder="1" applyAlignment="1" applyProtection="1">
      <alignment horizontal="center" vertical="center" wrapText="1"/>
      <protection locked="0"/>
    </xf>
    <xf numFmtId="0" fontId="62" fillId="4" borderId="337" xfId="33" quotePrefix="1" applyFont="1" applyFill="1" applyBorder="1" applyAlignment="1" applyProtection="1">
      <alignment horizontal="center" vertical="center" wrapText="1"/>
      <protection locked="0"/>
    </xf>
    <xf numFmtId="0" fontId="60" fillId="4" borderId="335" xfId="33" quotePrefix="1" applyFont="1" applyFill="1" applyBorder="1" applyAlignment="1" applyProtection="1">
      <alignment horizontal="center" vertical="center" wrapText="1"/>
      <protection locked="0"/>
    </xf>
    <xf numFmtId="0" fontId="60" fillId="4" borderId="336" xfId="33" quotePrefix="1" applyFont="1" applyFill="1" applyBorder="1" applyAlignment="1" applyProtection="1">
      <alignment horizontal="center" vertical="center" wrapText="1"/>
      <protection locked="0"/>
    </xf>
    <xf numFmtId="0" fontId="60" fillId="4" borderId="337" xfId="33" quotePrefix="1" applyFont="1" applyFill="1" applyBorder="1" applyAlignment="1" applyProtection="1">
      <alignment horizontal="center" vertical="center" wrapText="1"/>
      <protection locked="0"/>
    </xf>
    <xf numFmtId="0" fontId="64" fillId="4" borderId="367" xfId="0" applyFont="1" applyFill="1" applyBorder="1" applyAlignment="1" applyProtection="1">
      <alignment horizontal="left" vertical="center" wrapText="1"/>
      <protection locked="0"/>
    </xf>
    <xf numFmtId="0" fontId="64" fillId="4" borderId="160" xfId="0" applyFont="1" applyFill="1" applyBorder="1" applyAlignment="1" applyProtection="1">
      <alignment horizontal="center" vertical="center"/>
      <protection locked="0"/>
    </xf>
    <xf numFmtId="0" fontId="64" fillId="4" borderId="364" xfId="0" applyFont="1" applyFill="1" applyBorder="1" applyAlignment="1" applyProtection="1">
      <alignment horizontal="center" vertical="center"/>
      <protection locked="0"/>
    </xf>
    <xf numFmtId="0" fontId="64" fillId="4" borderId="365" xfId="0" applyFont="1" applyFill="1" applyBorder="1" applyAlignment="1" applyProtection="1">
      <alignment horizontal="center" vertical="center"/>
      <protection locked="0"/>
    </xf>
    <xf numFmtId="0" fontId="65" fillId="4" borderId="0" xfId="0" applyFont="1" applyFill="1" applyProtection="1">
      <protection locked="0"/>
    </xf>
    <xf numFmtId="0" fontId="15" fillId="3" borderId="148" xfId="33" quotePrefix="1" applyFont="1" applyFill="1" applyBorder="1" applyAlignment="1">
      <alignment vertical="center" wrapText="1"/>
    </xf>
    <xf numFmtId="0" fontId="14" fillId="3" borderId="392" xfId="33" quotePrefix="1" applyFont="1" applyFill="1" applyBorder="1" applyAlignment="1">
      <alignment vertical="center" wrapText="1"/>
    </xf>
    <xf numFmtId="0" fontId="14" fillId="3" borderId="393" xfId="33" quotePrefix="1" applyFont="1" applyFill="1" applyBorder="1" applyAlignment="1">
      <alignment vertical="center" wrapText="1"/>
    </xf>
    <xf numFmtId="0" fontId="15" fillId="3" borderId="394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395" xfId="33" quotePrefix="1" applyFont="1" applyFill="1" applyBorder="1" applyAlignment="1">
      <alignment horizontal="center" vertical="center" wrapText="1"/>
    </xf>
    <xf numFmtId="0" fontId="15" fillId="3" borderId="396" xfId="33" quotePrefix="1" applyFont="1" applyFill="1" applyBorder="1" applyAlignment="1">
      <alignment horizontal="center" vertical="center" wrapText="1"/>
    </xf>
    <xf numFmtId="0" fontId="25" fillId="3" borderId="397" xfId="0" applyFont="1" applyFill="1" applyBorder="1" applyAlignment="1">
      <alignment horizontal="center" vertical="center" wrapText="1"/>
    </xf>
    <xf numFmtId="0" fontId="25" fillId="3" borderId="398" xfId="0" applyFont="1" applyFill="1" applyBorder="1" applyAlignment="1">
      <alignment horizontal="center" vertical="center" wrapText="1"/>
    </xf>
    <xf numFmtId="0" fontId="15" fillId="3" borderId="397" xfId="33" applyFont="1" applyFill="1" applyBorder="1" applyAlignment="1">
      <alignment vertical="center" wrapText="1"/>
    </xf>
    <xf numFmtId="0" fontId="15" fillId="3" borderId="400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3" borderId="402" xfId="33" quotePrefix="1" applyFont="1" applyFill="1" applyBorder="1" applyAlignment="1">
      <alignment horizontal="center" vertical="center" wrapText="1"/>
    </xf>
    <xf numFmtId="0" fontId="25" fillId="3" borderId="403" xfId="0" applyFont="1" applyFill="1" applyBorder="1" applyAlignment="1">
      <alignment horizontal="center" vertical="center" wrapText="1"/>
    </xf>
    <xf numFmtId="0" fontId="25" fillId="3" borderId="404" xfId="0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89" xfId="30" quotePrefix="1" applyFont="1" applyFill="1" applyBorder="1" applyAlignment="1">
      <alignment horizontal="center" vertical="center" wrapText="1"/>
    </xf>
    <xf numFmtId="0" fontId="15" fillId="5" borderId="399" xfId="33" quotePrefix="1" applyFont="1" applyFill="1" applyBorder="1" applyAlignment="1">
      <alignment horizontal="center" vertical="center" wrapText="1"/>
    </xf>
    <xf numFmtId="0" fontId="15" fillId="5" borderId="405" xfId="33" quotePrefix="1" applyFont="1" applyFill="1" applyBorder="1" applyAlignment="1">
      <alignment horizontal="center" vertical="center" wrapText="1"/>
    </xf>
    <xf numFmtId="0" fontId="15" fillId="3" borderId="407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395" xfId="30" quotePrefix="1" applyFont="1" applyFill="1" applyBorder="1" applyAlignment="1">
      <alignment horizontal="center" vertical="center" wrapText="1"/>
    </xf>
    <xf numFmtId="0" fontId="15" fillId="5" borderId="395" xfId="33" quotePrefix="1" applyFont="1" applyFill="1" applyBorder="1" applyAlignment="1">
      <alignment horizontal="center" vertical="center" wrapText="1"/>
    </xf>
    <xf numFmtId="0" fontId="15" fillId="5" borderId="396" xfId="33" quotePrefix="1" applyFont="1" applyFill="1" applyBorder="1" applyAlignment="1">
      <alignment horizontal="center" vertical="center" wrapText="1"/>
    </xf>
    <xf numFmtId="0" fontId="15" fillId="5" borderId="400" xfId="33" quotePrefix="1" applyFont="1" applyFill="1" applyBorder="1" applyAlignment="1">
      <alignment horizontal="center" vertical="center" wrapText="1"/>
    </xf>
    <xf numFmtId="0" fontId="15" fillId="5" borderId="401" xfId="33" quotePrefix="1" applyFont="1" applyFill="1" applyBorder="1" applyAlignment="1">
      <alignment horizontal="center" vertical="center" wrapText="1"/>
    </xf>
    <xf numFmtId="0" fontId="14" fillId="3" borderId="406" xfId="33" quotePrefix="1" applyFont="1" applyFill="1" applyBorder="1" applyAlignment="1">
      <alignment horizontal="center" vertical="center" wrapText="1"/>
    </xf>
    <xf numFmtId="0" fontId="25" fillId="3" borderId="406" xfId="0" applyFont="1" applyFill="1" applyBorder="1" applyAlignment="1">
      <alignment horizontal="center" vertical="center"/>
    </xf>
    <xf numFmtId="0" fontId="25" fillId="3" borderId="389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25" fillId="4" borderId="394" xfId="0" applyFont="1" applyFill="1" applyBorder="1" applyProtection="1"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14" fillId="4" borderId="408" xfId="30" quotePrefix="1" applyFont="1" applyFill="1" applyBorder="1" applyAlignment="1" applyProtection="1">
      <alignment horizontal="center" vertical="center" wrapText="1"/>
      <protection locked="0"/>
    </xf>
    <xf numFmtId="0" fontId="25" fillId="4" borderId="151" xfId="0" applyFont="1" applyFill="1" applyBorder="1" applyAlignment="1" applyProtection="1">
      <alignment horizontal="center" vertical="center"/>
      <protection locked="0"/>
    </xf>
    <xf numFmtId="0" fontId="14" fillId="4" borderId="408" xfId="33" quotePrefix="1" applyFont="1" applyFill="1" applyBorder="1" applyAlignment="1" applyProtection="1">
      <alignment horizontal="center" vertical="center" wrapText="1"/>
      <protection locked="0"/>
    </xf>
    <xf numFmtId="0" fontId="19" fillId="4" borderId="407" xfId="0" applyFont="1" applyFill="1" applyBorder="1" applyAlignment="1" applyProtection="1">
      <alignment horizontal="center" vertical="center"/>
      <protection locked="0"/>
    </xf>
    <xf numFmtId="0" fontId="25" fillId="4" borderId="408" xfId="0" applyFont="1" applyFill="1" applyBorder="1" applyAlignment="1" applyProtection="1">
      <alignment horizontal="center" vertical="center"/>
      <protection locked="0"/>
    </xf>
    <xf numFmtId="0" fontId="25" fillId="4" borderId="409" xfId="33" quotePrefix="1" applyFont="1" applyFill="1" applyBorder="1" applyAlignment="1" applyProtection="1">
      <alignment horizontal="center" vertical="center" wrapText="1"/>
      <protection locked="0"/>
    </xf>
    <xf numFmtId="0" fontId="71" fillId="4" borderId="408" xfId="0" applyFont="1" applyFill="1" applyBorder="1" applyAlignment="1" applyProtection="1">
      <alignment horizontal="center" vertical="center"/>
      <protection locked="0"/>
    </xf>
    <xf numFmtId="0" fontId="9" fillId="0" borderId="410" xfId="5" quotePrefix="1" applyFont="1" applyFill="1" applyBorder="1" applyAlignment="1" applyProtection="1">
      <alignment horizontal="center" vertical="center" wrapText="1"/>
      <protection locked="0"/>
    </xf>
    <xf numFmtId="0" fontId="25" fillId="0" borderId="407" xfId="25" applyFont="1" applyFill="1" applyBorder="1" applyAlignment="1" applyProtection="1">
      <alignment horizontal="center" vertical="center"/>
      <protection locked="0"/>
    </xf>
    <xf numFmtId="0" fontId="25" fillId="4" borderId="407" xfId="25" applyFont="1" applyFill="1" applyBorder="1" applyAlignment="1" applyProtection="1">
      <alignment horizontal="center" vertical="center"/>
      <protection locked="0"/>
    </xf>
    <xf numFmtId="0" fontId="25" fillId="4" borderId="151" xfId="25" applyFont="1" applyFill="1" applyBorder="1" applyAlignment="1" applyProtection="1">
      <alignment horizontal="center" vertical="center"/>
      <protection locked="0"/>
    </xf>
    <xf numFmtId="0" fontId="19" fillId="4" borderId="407" xfId="25" applyFont="1" applyFill="1" applyBorder="1" applyAlignment="1" applyProtection="1">
      <alignment horizontal="center" vertical="center"/>
      <protection locked="0"/>
    </xf>
    <xf numFmtId="0" fontId="78" fillId="2" borderId="375" xfId="4" applyFont="1" applyFill="1" applyBorder="1" applyAlignment="1">
      <alignment horizontal="center" vertical="center" wrapText="1"/>
    </xf>
    <xf numFmtId="0" fontId="78" fillId="2" borderId="376" xfId="4" applyFont="1" applyFill="1" applyBorder="1" applyAlignment="1">
      <alignment horizontal="center" vertical="center" wrapText="1"/>
    </xf>
    <xf numFmtId="0" fontId="78" fillId="2" borderId="377" xfId="4" applyFont="1" applyFill="1" applyBorder="1" applyAlignment="1">
      <alignment horizontal="center" vertical="center" wrapText="1"/>
    </xf>
    <xf numFmtId="0" fontId="78" fillId="2" borderId="378" xfId="4" applyFont="1" applyFill="1" applyBorder="1" applyAlignment="1">
      <alignment horizontal="center" vertical="center" wrapText="1"/>
    </xf>
    <xf numFmtId="0" fontId="79" fillId="2" borderId="384" xfId="0" applyFont="1" applyFill="1" applyBorder="1" applyAlignment="1">
      <alignment horizontal="center" vertical="center"/>
    </xf>
    <xf numFmtId="0" fontId="79" fillId="2" borderId="373" xfId="0" applyFont="1" applyFill="1" applyBorder="1" applyAlignment="1">
      <alignment horizontal="center" vertical="center"/>
    </xf>
    <xf numFmtId="0" fontId="79" fillId="2" borderId="374" xfId="0" applyFont="1" applyFill="1" applyBorder="1" applyAlignment="1">
      <alignment horizontal="center" vertical="center"/>
    </xf>
    <xf numFmtId="0" fontId="79" fillId="2" borderId="380" xfId="0" applyFont="1" applyFill="1" applyBorder="1" applyAlignment="1">
      <alignment horizontal="center" vertical="center"/>
    </xf>
    <xf numFmtId="0" fontId="81" fillId="0" borderId="411" xfId="23" applyFont="1" applyBorder="1" applyAlignment="1">
      <alignment horizontal="center" vertical="center" wrapText="1"/>
    </xf>
    <xf numFmtId="0" fontId="83" fillId="0" borderId="140" xfId="23" applyFont="1" applyBorder="1" applyAlignment="1">
      <alignment horizontal="center" vertical="center"/>
    </xf>
    <xf numFmtId="0" fontId="83" fillId="0" borderId="414" xfId="23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41" xfId="33" quotePrefix="1" applyFont="1" applyFill="1" applyBorder="1" applyAlignment="1">
      <alignment vertical="center" wrapText="1"/>
    </xf>
    <xf numFmtId="0" fontId="14" fillId="3" borderId="146" xfId="33" quotePrefix="1" applyFont="1" applyFill="1" applyBorder="1" applyAlignment="1">
      <alignment vertical="center" wrapText="1"/>
    </xf>
    <xf numFmtId="0" fontId="14" fillId="3" borderId="233" xfId="33" quotePrefix="1" applyFont="1" applyFill="1" applyBorder="1" applyAlignment="1">
      <alignment vertical="center" wrapText="1"/>
    </xf>
    <xf numFmtId="0" fontId="14" fillId="3" borderId="218" xfId="33" quotePrefix="1" applyFont="1" applyFill="1" applyBorder="1" applyAlignment="1">
      <alignment vertical="center" wrapText="1"/>
    </xf>
    <xf numFmtId="0" fontId="14" fillId="3" borderId="245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99" xfId="0" applyFont="1" applyFill="1" applyBorder="1"/>
    <xf numFmtId="0" fontId="28" fillId="3" borderId="0" xfId="0" applyFont="1" applyFill="1" applyBorder="1"/>
    <xf numFmtId="0" fontId="85" fillId="3" borderId="415" xfId="0" applyFont="1" applyFill="1" applyBorder="1" applyAlignment="1">
      <alignment horizontal="left" vertical="center" wrapText="1"/>
    </xf>
    <xf numFmtId="0" fontId="22" fillId="3" borderId="415" xfId="0" applyFont="1" applyFill="1" applyBorder="1" applyAlignment="1">
      <alignment horizontal="left" vertical="center" wrapText="1"/>
    </xf>
    <xf numFmtId="0" fontId="17" fillId="3" borderId="415" xfId="0" applyFont="1" applyFill="1" applyBorder="1" applyAlignment="1">
      <alignment horizontal="left" vertical="center" wrapText="1"/>
    </xf>
    <xf numFmtId="0" fontId="16" fillId="3" borderId="398" xfId="33" quotePrefix="1" applyFont="1" applyFill="1" applyBorder="1" applyAlignment="1">
      <alignment vertical="center" wrapText="1"/>
    </xf>
    <xf numFmtId="0" fontId="84" fillId="3" borderId="398" xfId="0" applyFont="1" applyFill="1" applyBorder="1" applyAlignment="1">
      <alignment vertical="top" wrapText="1"/>
    </xf>
    <xf numFmtId="0" fontId="49" fillId="3" borderId="396" xfId="33" quotePrefix="1" applyFont="1" applyFill="1" applyBorder="1" applyAlignment="1">
      <alignment horizontal="center" vertical="center" wrapText="1"/>
    </xf>
    <xf numFmtId="0" fontId="49" fillId="3" borderId="399" xfId="33" quotePrefix="1" applyFont="1" applyFill="1" applyBorder="1" applyAlignment="1">
      <alignment horizontal="center" vertical="center" wrapText="1"/>
    </xf>
    <xf numFmtId="0" fontId="86" fillId="3" borderId="420" xfId="30" quotePrefix="1" applyFont="1" applyFill="1" applyBorder="1" applyAlignment="1">
      <alignment horizontal="center" vertical="center" wrapText="1"/>
    </xf>
    <xf numFmtId="0" fontId="86" fillId="3" borderId="421" xfId="30" quotePrefix="1" applyFont="1" applyFill="1" applyBorder="1" applyAlignment="1">
      <alignment horizontal="center" vertical="center" wrapText="1"/>
    </xf>
    <xf numFmtId="0" fontId="86" fillId="3" borderId="422" xfId="30" quotePrefix="1" applyFont="1" applyFill="1" applyBorder="1" applyAlignment="1">
      <alignment horizontal="center" vertical="center" wrapText="1"/>
    </xf>
    <xf numFmtId="0" fontId="86" fillId="3" borderId="406" xfId="30" quotePrefix="1" applyFont="1" applyFill="1" applyBorder="1" applyAlignment="1">
      <alignment horizontal="center" vertical="center" wrapText="1"/>
    </xf>
    <xf numFmtId="0" fontId="86" fillId="3" borderId="415" xfId="30" quotePrefix="1" applyFont="1" applyFill="1" applyBorder="1" applyAlignment="1">
      <alignment horizontal="center" vertical="center" wrapText="1"/>
    </xf>
    <xf numFmtId="0" fontId="49" fillId="3" borderId="395" xfId="33" quotePrefix="1" applyFont="1" applyFill="1" applyBorder="1" applyAlignment="1">
      <alignment horizontal="center" vertical="center" wrapText="1"/>
    </xf>
    <xf numFmtId="0" fontId="49" fillId="3" borderId="407" xfId="33" quotePrefix="1" applyFont="1" applyFill="1" applyBorder="1" applyAlignment="1">
      <alignment horizontal="center" vertical="center" wrapText="1"/>
    </xf>
    <xf numFmtId="0" fontId="46" fillId="0" borderId="358" xfId="4" applyFont="1" applyFill="1" applyBorder="1" applyAlignment="1">
      <alignment horizontal="center" vertical="center" wrapText="1"/>
    </xf>
    <xf numFmtId="0" fontId="46" fillId="0" borderId="348" xfId="4" applyFont="1" applyFill="1" applyBorder="1" applyAlignment="1">
      <alignment horizontal="center" vertical="center" wrapText="1"/>
    </xf>
    <xf numFmtId="0" fontId="46" fillId="0" borderId="359" xfId="4" applyFont="1" applyFill="1" applyBorder="1" applyAlignment="1">
      <alignment horizontal="center" vertical="center" wrapText="1"/>
    </xf>
    <xf numFmtId="0" fontId="19" fillId="0" borderId="395" xfId="33" quotePrefix="1" applyFont="1" applyFill="1" applyBorder="1" applyAlignment="1" applyProtection="1">
      <alignment horizontal="center" vertical="center" wrapText="1"/>
      <protection locked="0"/>
    </xf>
    <xf numFmtId="0" fontId="19" fillId="0" borderId="399" xfId="33" quotePrefix="1" applyFont="1" applyFill="1" applyBorder="1" applyAlignment="1" applyProtection="1">
      <alignment horizontal="center" vertical="center" wrapText="1"/>
      <protection locked="0"/>
    </xf>
    <xf numFmtId="0" fontId="19" fillId="0" borderId="407" xfId="33" quotePrefix="1" applyFont="1" applyFill="1" applyBorder="1" applyAlignment="1" applyProtection="1">
      <alignment horizontal="center" vertical="center" wrapText="1"/>
      <protection locked="0"/>
    </xf>
    <xf numFmtId="0" fontId="19" fillId="0" borderId="395" xfId="25" applyFont="1" applyFill="1" applyBorder="1" applyAlignment="1" applyProtection="1">
      <alignment horizontal="center" vertical="center" wrapText="1"/>
      <protection locked="0"/>
    </xf>
    <xf numFmtId="0" fontId="19" fillId="0" borderId="399" xfId="25" applyFont="1" applyFill="1" applyBorder="1" applyAlignment="1" applyProtection="1">
      <alignment horizontal="center" vertical="center" wrapText="1"/>
      <protection locked="0"/>
    </xf>
    <xf numFmtId="0" fontId="19" fillId="0" borderId="407" xfId="25" applyFont="1" applyFill="1" applyBorder="1" applyAlignment="1" applyProtection="1">
      <alignment horizontal="center" vertical="center" wrapText="1"/>
      <protection locked="0"/>
    </xf>
    <xf numFmtId="0" fontId="25" fillId="0" borderId="396" xfId="5" quotePrefix="1" applyFont="1" applyFill="1" applyBorder="1" applyAlignment="1" applyProtection="1">
      <alignment horizontal="center" vertical="center" wrapText="1"/>
      <protection locked="0"/>
    </xf>
    <xf numFmtId="0" fontId="25" fillId="0" borderId="399" xfId="5" quotePrefix="1" applyFont="1" applyFill="1" applyBorder="1" applyAlignment="1" applyProtection="1">
      <alignment horizontal="center" vertical="center" wrapText="1"/>
      <protection locked="0"/>
    </xf>
    <xf numFmtId="0" fontId="1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9" fillId="4" borderId="399" xfId="33" quotePrefix="1" applyFont="1" applyFill="1" applyBorder="1" applyAlignment="1" applyProtection="1">
      <alignment horizontal="center" vertical="center" wrapText="1"/>
      <protection locked="0"/>
    </xf>
    <xf numFmtId="0" fontId="19" fillId="4" borderId="407" xfId="33" quotePrefix="1" applyFont="1" applyFill="1" applyBorder="1" applyAlignment="1" applyProtection="1">
      <alignment horizontal="center" vertical="center" wrapText="1"/>
      <protection locked="0"/>
    </xf>
    <xf numFmtId="0" fontId="19" fillId="4" borderId="395" xfId="25" applyFont="1" applyFill="1" applyBorder="1" applyAlignment="1" applyProtection="1">
      <alignment horizontal="center" vertical="center" wrapText="1"/>
      <protection locked="0"/>
    </xf>
    <xf numFmtId="0" fontId="19" fillId="4" borderId="399" xfId="25" applyFont="1" applyFill="1" applyBorder="1" applyAlignment="1" applyProtection="1">
      <alignment horizontal="center" vertical="center" wrapText="1"/>
      <protection locked="0"/>
    </xf>
    <xf numFmtId="0" fontId="19" fillId="4" borderId="407" xfId="25" applyFont="1" applyFill="1" applyBorder="1" applyAlignment="1" applyProtection="1">
      <alignment horizontal="center" vertical="center" wrapText="1"/>
      <protection locked="0"/>
    </xf>
    <xf numFmtId="0" fontId="25" fillId="4" borderId="396" xfId="5" quotePrefix="1" applyFont="1" applyFill="1" applyBorder="1" applyAlignment="1" applyProtection="1">
      <alignment horizontal="center" vertical="center" wrapText="1"/>
      <protection locked="0"/>
    </xf>
    <xf numFmtId="0" fontId="25" fillId="4" borderId="399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9" fillId="3" borderId="398" xfId="33" quotePrefix="1" applyFont="1" applyFill="1" applyBorder="1" applyAlignment="1">
      <alignment horizontal="center" vertical="center" wrapText="1"/>
    </xf>
    <xf numFmtId="0" fontId="49" fillId="3" borderId="300" xfId="30" quotePrefix="1" applyFont="1" applyFill="1" applyBorder="1" applyAlignment="1">
      <alignment horizontal="center" vertical="center" wrapText="1"/>
    </xf>
    <xf numFmtId="0" fontId="49" fillId="3" borderId="303" xfId="30" quotePrefix="1" applyFont="1" applyFill="1" applyBorder="1" applyAlignment="1">
      <alignment horizontal="center" vertical="center" wrapText="1"/>
    </xf>
    <xf numFmtId="0" fontId="49" fillId="3" borderId="304" xfId="30" quotePrefix="1" applyFont="1" applyFill="1" applyBorder="1" applyAlignment="1">
      <alignment horizontal="center" vertical="center" wrapText="1"/>
    </xf>
    <xf numFmtId="0" fontId="49" fillId="3" borderId="301" xfId="30" quotePrefix="1" applyFont="1" applyFill="1" applyBorder="1" applyAlignment="1">
      <alignment horizontal="center" vertical="center" wrapText="1"/>
    </xf>
    <xf numFmtId="0" fontId="49" fillId="3" borderId="428" xfId="30" quotePrefix="1" applyFont="1" applyFill="1" applyBorder="1" applyAlignment="1">
      <alignment horizontal="center" vertical="center" wrapText="1"/>
    </xf>
    <xf numFmtId="0" fontId="87" fillId="3" borderId="300" xfId="30" quotePrefix="1" applyFont="1" applyFill="1" applyBorder="1" applyAlignment="1">
      <alignment horizontal="center" vertical="center" wrapText="1"/>
    </xf>
    <xf numFmtId="0" fontId="87" fillId="3" borderId="303" xfId="30" quotePrefix="1" applyFont="1" applyFill="1" applyBorder="1" applyAlignment="1">
      <alignment horizontal="center" vertical="center" wrapText="1"/>
    </xf>
    <xf numFmtId="0" fontId="87" fillId="3" borderId="301" xfId="30" quotePrefix="1" applyFont="1" applyFill="1" applyBorder="1" applyAlignment="1">
      <alignment horizontal="center" vertical="center" wrapText="1"/>
    </xf>
    <xf numFmtId="0" fontId="84" fillId="3" borderId="429" xfId="0" applyFont="1" applyFill="1" applyBorder="1" applyAlignment="1">
      <alignment vertical="top" wrapText="1"/>
    </xf>
    <xf numFmtId="0" fontId="49" fillId="3" borderId="425" xfId="33" quotePrefix="1" applyFont="1" applyFill="1" applyBorder="1" applyAlignment="1">
      <alignment horizontal="center" vertical="center" wrapText="1"/>
    </xf>
    <xf numFmtId="0" fontId="49" fillId="3" borderId="423" xfId="33" quotePrefix="1" applyFont="1" applyFill="1" applyBorder="1" applyAlignment="1">
      <alignment horizontal="center" vertical="center" wrapText="1"/>
    </xf>
    <xf numFmtId="0" fontId="49" fillId="3" borderId="424" xfId="33" quotePrefix="1" applyFont="1" applyFill="1" applyBorder="1" applyAlignment="1">
      <alignment horizontal="center" vertical="center" wrapText="1"/>
    </xf>
    <xf numFmtId="0" fontId="49" fillId="3" borderId="426" xfId="33" quotePrefix="1" applyFont="1" applyFill="1" applyBorder="1" applyAlignment="1">
      <alignment horizontal="center" vertical="center" wrapText="1"/>
    </xf>
    <xf numFmtId="0" fontId="49" fillId="3" borderId="429" xfId="33" quotePrefix="1" applyFont="1" applyFill="1" applyBorder="1" applyAlignment="1">
      <alignment horizontal="center" vertical="center" wrapText="1"/>
    </xf>
    <xf numFmtId="0" fontId="16" fillId="3" borderId="391" xfId="33" quotePrefix="1" applyFont="1" applyFill="1" applyBorder="1" applyAlignment="1">
      <alignment vertical="center" wrapText="1"/>
    </xf>
    <xf numFmtId="0" fontId="49" fillId="3" borderId="149" xfId="33" quotePrefix="1" applyFont="1" applyFill="1" applyBorder="1" applyAlignment="1">
      <alignment horizontal="center" vertical="center" wrapText="1"/>
    </xf>
    <xf numFmtId="0" fontId="49" fillId="3" borderId="150" xfId="33" quotePrefix="1" applyFont="1" applyFill="1" applyBorder="1" applyAlignment="1">
      <alignment horizontal="center" vertical="center" wrapText="1"/>
    </xf>
    <xf numFmtId="0" fontId="49" fillId="3" borderId="151" xfId="33" quotePrefix="1" applyFont="1" applyFill="1" applyBorder="1" applyAlignment="1">
      <alignment horizontal="center" vertical="center" wrapText="1"/>
    </xf>
    <xf numFmtId="0" fontId="49" fillId="3" borderId="147" xfId="33" quotePrefix="1" applyFont="1" applyFill="1" applyBorder="1" applyAlignment="1">
      <alignment horizontal="center" vertical="center" wrapText="1"/>
    </xf>
    <xf numFmtId="0" fontId="49" fillId="3" borderId="148" xfId="33" quotePrefix="1" applyFont="1" applyFill="1" applyBorder="1" applyAlignment="1">
      <alignment horizontal="center" vertical="center" wrapText="1"/>
    </xf>
    <xf numFmtId="0" fontId="17" fillId="3" borderId="427" xfId="0" applyFont="1" applyFill="1" applyBorder="1" applyAlignment="1">
      <alignment horizontal="left" vertical="center" wrapText="1"/>
    </xf>
    <xf numFmtId="0" fontId="49" fillId="3" borderId="392" xfId="33" quotePrefix="1" applyFont="1" applyFill="1" applyBorder="1" applyAlignment="1">
      <alignment horizontal="center" vertical="center" wrapText="1"/>
    </xf>
    <xf numFmtId="0" fontId="49" fillId="3" borderId="393" xfId="33" quotePrefix="1" applyFont="1" applyFill="1" applyBorder="1" applyAlignment="1">
      <alignment horizontal="center" vertical="center" wrapText="1"/>
    </xf>
    <xf numFmtId="0" fontId="49" fillId="3" borderId="394" xfId="33" quotePrefix="1" applyFont="1" applyFill="1" applyBorder="1" applyAlignment="1">
      <alignment horizontal="center" vertical="center" wrapText="1"/>
    </xf>
    <xf numFmtId="0" fontId="49" fillId="3" borderId="302" xfId="33" quotePrefix="1" applyFont="1" applyFill="1" applyBorder="1" applyAlignment="1">
      <alignment horizontal="center" vertical="center" wrapText="1"/>
    </xf>
    <xf numFmtId="0" fontId="49" fillId="3" borderId="430" xfId="33" quotePrefix="1" applyFont="1" applyFill="1" applyBorder="1" applyAlignment="1">
      <alignment horizontal="center" vertical="center" wrapText="1"/>
    </xf>
    <xf numFmtId="0" fontId="18" fillId="3" borderId="397" xfId="0" applyFont="1" applyFill="1" applyBorder="1" applyAlignment="1">
      <alignment horizontal="left" vertical="center" wrapText="1"/>
    </xf>
    <xf numFmtId="0" fontId="84" fillId="3" borderId="397" xfId="0" applyFont="1" applyFill="1" applyBorder="1" applyAlignment="1">
      <alignment vertical="top" wrapText="1"/>
    </xf>
    <xf numFmtId="0" fontId="84" fillId="3" borderId="403" xfId="0" applyFont="1" applyFill="1" applyBorder="1" applyAlignment="1">
      <alignment vertical="top" wrapText="1"/>
    </xf>
    <xf numFmtId="0" fontId="49" fillId="3" borderId="400" xfId="33" quotePrefix="1" applyFont="1" applyFill="1" applyBorder="1" applyAlignment="1">
      <alignment horizontal="center" vertical="center" wrapText="1"/>
    </xf>
    <xf numFmtId="0" fontId="49" fillId="3" borderId="405" xfId="33" quotePrefix="1" applyFont="1" applyFill="1" applyBorder="1" applyAlignment="1">
      <alignment horizontal="center" vertical="center" wrapText="1"/>
    </xf>
    <xf numFmtId="0" fontId="49" fillId="3" borderId="410" xfId="33" quotePrefix="1" applyFont="1" applyFill="1" applyBorder="1" applyAlignment="1">
      <alignment horizontal="center" vertical="center" wrapText="1"/>
    </xf>
    <xf numFmtId="0" fontId="49" fillId="3" borderId="401" xfId="33" quotePrefix="1" applyFont="1" applyFill="1" applyBorder="1" applyAlignment="1">
      <alignment horizontal="center" vertical="center" wrapText="1"/>
    </xf>
    <xf numFmtId="0" fontId="49" fillId="3" borderId="404" xfId="33" quotePrefix="1" applyFont="1" applyFill="1" applyBorder="1" applyAlignment="1">
      <alignment horizontal="center" vertical="center" wrapText="1"/>
    </xf>
    <xf numFmtId="0" fontId="72" fillId="3" borderId="420" xfId="0" applyFont="1" applyFill="1" applyBorder="1" applyAlignment="1">
      <alignment horizontal="center" vertical="center"/>
    </xf>
    <xf numFmtId="0" fontId="14" fillId="4" borderId="395" xfId="30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20" xfId="28" quotePrefix="1" applyFont="1" applyFill="1" applyBorder="1" applyAlignment="1">
      <alignment horizontal="center" vertical="center" wrapText="1"/>
    </xf>
    <xf numFmtId="0" fontId="7" fillId="3" borderId="420" xfId="28" quotePrefix="1" applyFont="1" applyFill="1" applyBorder="1" applyAlignment="1">
      <alignment horizontal="center" vertical="center" wrapText="1"/>
    </xf>
    <xf numFmtId="0" fontId="9" fillId="3" borderId="417" xfId="28" quotePrefix="1" applyFont="1" applyFill="1" applyBorder="1" applyAlignment="1">
      <alignment horizontal="center" vertical="center" wrapText="1"/>
    </xf>
    <xf numFmtId="0" fontId="14" fillId="3" borderId="136" xfId="33" quotePrefix="1" applyFont="1" applyFill="1" applyBorder="1" applyAlignment="1">
      <alignment vertical="center" wrapText="1"/>
    </xf>
    <xf numFmtId="0" fontId="14" fillId="3" borderId="137" xfId="33" quotePrefix="1" applyFont="1" applyFill="1" applyBorder="1" applyAlignment="1">
      <alignment vertical="center" wrapText="1"/>
    </xf>
    <xf numFmtId="0" fontId="15" fillId="3" borderId="138" xfId="33" quotePrefix="1" applyFont="1" applyFill="1" applyBorder="1" applyAlignment="1">
      <alignment vertical="center" wrapText="1"/>
    </xf>
    <xf numFmtId="0" fontId="15" fillId="3" borderId="430" xfId="33" quotePrefix="1" applyFont="1" applyFill="1" applyBorder="1" applyAlignment="1">
      <alignment vertical="center" wrapText="1"/>
    </xf>
    <xf numFmtId="0" fontId="15" fillId="3" borderId="300" xfId="33" quotePrefix="1" applyFont="1" applyFill="1" applyBorder="1" applyAlignment="1">
      <alignment vertical="center" wrapText="1"/>
    </xf>
    <xf numFmtId="0" fontId="15" fillId="3" borderId="303" xfId="33" quotePrefix="1" applyFont="1" applyFill="1" applyBorder="1" applyAlignment="1">
      <alignment vertical="center" wrapText="1"/>
    </xf>
    <xf numFmtId="0" fontId="15" fillId="3" borderId="290" xfId="33" quotePrefix="1" applyFont="1" applyFill="1" applyBorder="1" applyAlignment="1">
      <alignment vertical="center" wrapText="1"/>
    </xf>
    <xf numFmtId="0" fontId="17" fillId="3" borderId="233" xfId="0" applyFont="1" applyFill="1" applyBorder="1" applyAlignment="1">
      <alignment horizontal="center" vertical="center" wrapText="1"/>
    </xf>
    <xf numFmtId="0" fontId="15" fillId="3" borderId="97" xfId="33" applyFont="1" applyFill="1" applyBorder="1" applyAlignment="1">
      <alignment vertical="center" wrapText="1"/>
    </xf>
    <xf numFmtId="0" fontId="15" fillId="3" borderId="140" xfId="33" quotePrefix="1" applyFont="1" applyFill="1" applyBorder="1" applyAlignment="1">
      <alignment horizontal="center" vertical="center" wrapText="1"/>
    </xf>
    <xf numFmtId="0" fontId="15" fillId="3" borderId="419" xfId="33" quotePrefix="1" applyFont="1" applyFill="1" applyBorder="1" applyAlignment="1">
      <alignment horizontal="center" vertical="center" wrapText="1"/>
    </xf>
    <xf numFmtId="0" fontId="15" fillId="3" borderId="404" xfId="33" quotePrefix="1" applyFont="1" applyFill="1" applyBorder="1" applyAlignment="1">
      <alignment horizontal="center" vertical="center" wrapText="1"/>
    </xf>
    <xf numFmtId="0" fontId="15" fillId="3" borderId="410" xfId="33" quotePrefix="1" applyFont="1" applyFill="1" applyBorder="1" applyAlignment="1">
      <alignment horizontal="center" vertical="center" wrapText="1"/>
    </xf>
    <xf numFmtId="0" fontId="18" fillId="3" borderId="400" xfId="0" applyFont="1" applyFill="1" applyBorder="1" applyAlignment="1">
      <alignment horizontal="center" vertical="center" wrapText="1"/>
    </xf>
    <xf numFmtId="0" fontId="18" fillId="3" borderId="401" xfId="0" applyFont="1" applyFill="1" applyBorder="1" applyAlignment="1">
      <alignment horizontal="center" vertical="center" wrapText="1"/>
    </xf>
    <xf numFmtId="0" fontId="18" fillId="3" borderId="426" xfId="0" applyFont="1" applyFill="1" applyBorder="1" applyAlignment="1">
      <alignment horizontal="center" vertical="center" wrapText="1"/>
    </xf>
    <xf numFmtId="0" fontId="14" fillId="3" borderId="420" xfId="30" quotePrefix="1" applyFont="1" applyFill="1" applyBorder="1" applyAlignment="1">
      <alignment horizontal="center" vertical="center" wrapText="1"/>
    </xf>
    <xf numFmtId="0" fontId="14" fillId="3" borderId="417" xfId="30" quotePrefix="1" applyFont="1" applyFill="1" applyBorder="1" applyAlignment="1">
      <alignment horizontal="center" vertical="center" wrapText="1"/>
    </xf>
    <xf numFmtId="0" fontId="14" fillId="3" borderId="431" xfId="30" quotePrefix="1" applyFont="1" applyFill="1" applyBorder="1" applyAlignment="1">
      <alignment horizontal="center" vertical="center" wrapText="1"/>
    </xf>
    <xf numFmtId="0" fontId="14" fillId="3" borderId="422" xfId="30" quotePrefix="1" applyFont="1" applyFill="1" applyBorder="1" applyAlignment="1">
      <alignment horizontal="center" vertical="center" wrapText="1"/>
    </xf>
    <xf numFmtId="0" fontId="14" fillId="3" borderId="418" xfId="30" quotePrefix="1" applyFont="1" applyFill="1" applyBorder="1" applyAlignment="1">
      <alignment horizontal="center" vertical="center" wrapText="1"/>
    </xf>
    <xf numFmtId="0" fontId="14" fillId="3" borderId="303" xfId="30" quotePrefix="1" applyFont="1" applyFill="1" applyBorder="1" applyAlignment="1">
      <alignment horizontal="center" vertical="center" wrapText="1"/>
    </xf>
    <xf numFmtId="0" fontId="14" fillId="3" borderId="427" xfId="30" quotePrefix="1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vertical="center" wrapText="1"/>
    </xf>
    <xf numFmtId="0" fontId="14" fillId="3" borderId="393" xfId="30" quotePrefix="1" applyFont="1" applyFill="1" applyBorder="1" applyAlignment="1">
      <alignment vertical="center" wrapText="1"/>
    </xf>
    <xf numFmtId="0" fontId="14" fillId="3" borderId="430" xfId="30" quotePrefix="1" applyFont="1" applyFill="1" applyBorder="1" applyAlignment="1">
      <alignment vertical="center" wrapText="1"/>
    </xf>
    <xf numFmtId="0" fontId="14" fillId="3" borderId="394" xfId="30" quotePrefix="1" applyFont="1" applyFill="1" applyBorder="1" applyAlignment="1">
      <alignment vertical="center" wrapText="1"/>
    </xf>
    <xf numFmtId="0" fontId="14" fillId="3" borderId="302" xfId="30" quotePrefix="1" applyFont="1" applyFill="1" applyBorder="1" applyAlignment="1">
      <alignment vertical="center" wrapText="1"/>
    </xf>
    <xf numFmtId="0" fontId="14" fillId="3" borderId="293" xfId="30" quotePrefix="1" applyFont="1" applyFill="1" applyBorder="1" applyAlignment="1">
      <alignment vertical="center" wrapText="1"/>
    </xf>
    <xf numFmtId="0" fontId="14" fillId="3" borderId="390" xfId="30" quotePrefix="1" applyFont="1" applyFill="1" applyBorder="1" applyAlignment="1">
      <alignment horizontal="center" vertical="center" wrapText="1"/>
    </xf>
    <xf numFmtId="0" fontId="15" fillId="3" borderId="393" xfId="30" quotePrefix="1" applyFont="1" applyFill="1" applyBorder="1" applyAlignment="1">
      <alignment horizontal="center" vertical="center" wrapText="1"/>
    </xf>
    <xf numFmtId="0" fontId="15" fillId="3" borderId="293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6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5" borderId="137" xfId="33" quotePrefix="1" applyFont="1" applyFill="1" applyBorder="1" applyAlignment="1">
      <alignment horizontal="center" vertical="center" wrapText="1"/>
    </xf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6" xfId="33" quotePrefix="1" applyFont="1" applyFill="1" applyBorder="1" applyAlignment="1">
      <alignment horizontal="center" vertical="center" wrapText="1"/>
    </xf>
    <xf numFmtId="0" fontId="15" fillId="3" borderId="92" xfId="33" quotePrefix="1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25" fillId="3" borderId="401" xfId="0" applyFont="1" applyFill="1" applyBorder="1" applyAlignment="1">
      <alignment horizontal="center" vertical="center" wrapText="1"/>
    </xf>
    <xf numFmtId="0" fontId="25" fillId="3" borderId="426" xfId="0" applyFont="1" applyFill="1" applyBorder="1" applyAlignment="1">
      <alignment horizontal="center" vertical="center" wrapText="1"/>
    </xf>
    <xf numFmtId="0" fontId="16" fillId="3" borderId="415" xfId="33" quotePrefix="1" applyFont="1" applyFill="1" applyBorder="1" applyAlignment="1">
      <alignment vertical="center" wrapText="1"/>
    </xf>
    <xf numFmtId="0" fontId="14" fillId="3" borderId="420" xfId="33" quotePrefix="1" applyFont="1" applyFill="1" applyBorder="1" applyAlignment="1">
      <alignment horizontal="center" vertical="center" wrapText="1"/>
    </xf>
    <xf numFmtId="0" fontId="14" fillId="3" borderId="417" xfId="33" quotePrefix="1" applyFont="1" applyFill="1" applyBorder="1" applyAlignment="1">
      <alignment horizontal="center" vertical="center" wrapText="1"/>
    </xf>
    <xf numFmtId="0" fontId="14" fillId="3" borderId="421" xfId="33" quotePrefix="1" applyFont="1" applyFill="1" applyBorder="1" applyAlignment="1">
      <alignment horizontal="center" vertical="center" wrapText="1"/>
    </xf>
    <xf numFmtId="0" fontId="14" fillId="3" borderId="418" xfId="33" quotePrefix="1" applyFont="1" applyFill="1" applyBorder="1" applyAlignment="1">
      <alignment horizontal="center" vertical="center" wrapText="1"/>
    </xf>
    <xf numFmtId="0" fontId="14" fillId="3" borderId="389" xfId="33" quotePrefix="1" applyFont="1" applyFill="1" applyBorder="1" applyAlignment="1">
      <alignment horizontal="center" vertical="center" wrapText="1"/>
    </xf>
    <xf numFmtId="0" fontId="14" fillId="3" borderId="431" xfId="33" quotePrefix="1" applyFont="1" applyFill="1" applyBorder="1" applyAlignment="1">
      <alignment horizontal="center" vertical="center" wrapText="1"/>
    </xf>
    <xf numFmtId="0" fontId="14" fillId="3" borderId="422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45" xfId="30" quotePrefix="1" applyFont="1" applyFill="1" applyBorder="1" applyAlignment="1">
      <alignment horizontal="center" vertical="center" wrapText="1"/>
    </xf>
    <xf numFmtId="0" fontId="15" fillId="3" borderId="399" xfId="30" quotePrefix="1" applyFont="1" applyFill="1" applyBorder="1" applyAlignment="1">
      <alignment horizontal="center" vertical="center" wrapText="1"/>
    </xf>
    <xf numFmtId="0" fontId="15" fillId="3" borderId="407" xfId="30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7" fillId="3" borderId="300" xfId="0" applyFont="1" applyFill="1" applyBorder="1" applyAlignment="1">
      <alignment horizontal="center" vertical="center" wrapText="1"/>
    </xf>
    <xf numFmtId="0" fontId="17" fillId="3" borderId="303" xfId="0" applyFont="1" applyFill="1" applyBorder="1" applyAlignment="1">
      <alignment horizontal="center" vertical="center" wrapText="1"/>
    </xf>
    <xf numFmtId="0" fontId="17" fillId="3" borderId="304" xfId="0" applyFont="1" applyFill="1" applyBorder="1" applyAlignment="1">
      <alignment horizontal="center" vertical="center" wrapText="1"/>
    </xf>
    <xf numFmtId="0" fontId="15" fillId="5" borderId="397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15" fillId="3" borderId="426" xfId="33" quotePrefix="1" applyFont="1" applyFill="1" applyBorder="1" applyAlignment="1">
      <alignment horizontal="center" vertical="center" wrapText="1"/>
    </xf>
    <xf numFmtId="0" fontId="15" fillId="3" borderId="423" xfId="33" quotePrefix="1" applyFont="1" applyFill="1" applyBorder="1" applyAlignment="1">
      <alignment horizontal="center" vertical="center" wrapText="1"/>
    </xf>
    <xf numFmtId="0" fontId="15" fillId="3" borderId="432" xfId="33" quotePrefix="1" applyFont="1" applyFill="1" applyBorder="1" applyAlignment="1">
      <alignment horizontal="center" vertical="center" wrapText="1"/>
    </xf>
    <xf numFmtId="0" fontId="25" fillId="3" borderId="425" xfId="0" applyFont="1" applyFill="1" applyBorder="1" applyAlignment="1">
      <alignment horizontal="center" vertical="center" wrapText="1"/>
    </xf>
    <xf numFmtId="0" fontId="25" fillId="3" borderId="423" xfId="0" applyFont="1" applyFill="1" applyBorder="1" applyAlignment="1">
      <alignment horizontal="center" vertical="center" wrapText="1"/>
    </xf>
    <xf numFmtId="0" fontId="25" fillId="3" borderId="424" xfId="0" applyFont="1" applyFill="1" applyBorder="1" applyAlignment="1">
      <alignment horizontal="center" vertical="center" wrapText="1"/>
    </xf>
    <xf numFmtId="0" fontId="14" fillId="3" borderId="300" xfId="33" quotePrefix="1" applyFont="1" applyFill="1" applyBorder="1" applyAlignment="1">
      <alignment horizontal="center" vertical="center" wrapText="1"/>
    </xf>
    <xf numFmtId="0" fontId="14" fillId="3" borderId="301" xfId="33" quotePrefix="1" applyFont="1" applyFill="1" applyBorder="1" applyAlignment="1">
      <alignment horizontal="center" vertical="center" wrapText="1"/>
    </xf>
    <xf numFmtId="0" fontId="14" fillId="3" borderId="289" xfId="33" quotePrefix="1" applyFont="1" applyFill="1" applyBorder="1" applyAlignment="1">
      <alignment horizontal="center" vertical="center" wrapText="1"/>
    </xf>
    <xf numFmtId="0" fontId="14" fillId="3" borderId="304" xfId="33" quotePrefix="1" applyFont="1" applyFill="1" applyBorder="1" applyAlignment="1">
      <alignment horizontal="center" vertical="center" wrapText="1"/>
    </xf>
    <xf numFmtId="0" fontId="14" fillId="3" borderId="428" xfId="33" quotePrefix="1" applyFont="1" applyFill="1" applyBorder="1" applyAlignment="1">
      <alignment horizontal="center" vertical="center" wrapText="1"/>
    </xf>
    <xf numFmtId="0" fontId="25" fillId="3" borderId="420" xfId="0" applyFont="1" applyFill="1" applyBorder="1" applyAlignment="1">
      <alignment horizontal="center" vertical="center"/>
    </xf>
    <xf numFmtId="0" fontId="25" fillId="3" borderId="422" xfId="0" applyFont="1" applyFill="1" applyBorder="1" applyAlignment="1">
      <alignment horizontal="center" vertical="center"/>
    </xf>
    <xf numFmtId="0" fontId="25" fillId="3" borderId="431" xfId="0" applyFont="1" applyFill="1" applyBorder="1" applyAlignment="1">
      <alignment horizontal="center" vertical="center"/>
    </xf>
    <xf numFmtId="0" fontId="25" fillId="3" borderId="418" xfId="0" applyFont="1" applyFill="1" applyBorder="1" applyAlignment="1">
      <alignment horizontal="center" vertical="center"/>
    </xf>
    <xf numFmtId="0" fontId="15" fillId="3" borderId="334" xfId="33" applyFont="1" applyFill="1" applyBorder="1" applyAlignment="1">
      <alignment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8" fillId="3" borderId="284" xfId="0" applyFont="1" applyFill="1" applyBorder="1" applyAlignment="1">
      <alignment horizontal="left" vertical="center" wrapText="1"/>
    </xf>
    <xf numFmtId="0" fontId="15" fillId="3" borderId="252" xfId="33" applyFont="1" applyFill="1" applyBorder="1" applyAlignment="1">
      <alignment vertical="center" wrapText="1"/>
    </xf>
    <xf numFmtId="0" fontId="16" fillId="3" borderId="417" xfId="33" quotePrefix="1" applyFont="1" applyFill="1" applyBorder="1" applyAlignment="1">
      <alignment vertical="center" wrapText="1"/>
    </xf>
    <xf numFmtId="0" fontId="16" fillId="3" borderId="131" xfId="33" applyFont="1" applyFill="1" applyBorder="1" applyAlignment="1">
      <alignment vertical="center" wrapText="1"/>
    </xf>
    <xf numFmtId="0" fontId="15" fillId="4" borderId="400" xfId="30" quotePrefix="1" applyFont="1" applyFill="1" applyBorder="1" applyAlignment="1">
      <alignment horizontal="center" vertical="center" wrapText="1"/>
    </xf>
    <xf numFmtId="0" fontId="19" fillId="4" borderId="405" xfId="30" quotePrefix="1" applyFont="1" applyFill="1" applyBorder="1" applyAlignment="1">
      <alignment horizontal="center" vertical="center" wrapText="1"/>
    </xf>
    <xf numFmtId="0" fontId="19" fillId="4" borderId="410" xfId="30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5" fillId="4" borderId="405" xfId="33" quotePrefix="1" applyFont="1" applyFill="1" applyBorder="1" applyAlignment="1">
      <alignment horizontal="center" vertical="center" wrapText="1"/>
    </xf>
    <xf numFmtId="0" fontId="15" fillId="4" borderId="410" xfId="33" quotePrefix="1" applyFont="1" applyFill="1" applyBorder="1" applyAlignment="1">
      <alignment horizontal="center" vertical="center" wrapText="1"/>
    </xf>
    <xf numFmtId="0" fontId="15" fillId="4" borderId="405" xfId="30" quotePrefix="1" applyFont="1" applyFill="1" applyBorder="1" applyAlignment="1">
      <alignment horizontal="center" vertical="center" wrapText="1"/>
    </xf>
    <xf numFmtId="0" fontId="15" fillId="4" borderId="410" xfId="30" quotePrefix="1" applyFont="1" applyFill="1" applyBorder="1" applyAlignment="1">
      <alignment horizontal="center" vertical="center" wrapText="1"/>
    </xf>
    <xf numFmtId="0" fontId="15" fillId="2" borderId="136" xfId="33" applyFont="1" applyFill="1" applyBorder="1" applyAlignment="1">
      <alignment horizontal="center" vertical="center" wrapText="1"/>
    </xf>
    <xf numFmtId="0" fontId="15" fillId="2" borderId="137" xfId="33" applyFont="1" applyFill="1" applyBorder="1" applyAlignment="1">
      <alignment horizontal="center" vertical="center" wrapText="1"/>
    </xf>
    <xf numFmtId="0" fontId="15" fillId="2" borderId="138" xfId="33" applyFont="1" applyFill="1" applyBorder="1" applyAlignment="1">
      <alignment horizontal="center" vertical="center" wrapText="1"/>
    </xf>
    <xf numFmtId="0" fontId="15" fillId="2" borderId="400" xfId="33" applyFont="1" applyFill="1" applyBorder="1" applyAlignment="1">
      <alignment horizontal="center" vertical="center" wrapText="1"/>
    </xf>
    <xf numFmtId="0" fontId="15" fillId="2" borderId="142" xfId="33" applyFont="1" applyFill="1" applyBorder="1" applyAlignment="1">
      <alignment horizontal="center" vertical="center" wrapText="1"/>
    </xf>
    <xf numFmtId="0" fontId="15" fillId="2" borderId="410" xfId="33" applyFont="1" applyFill="1" applyBorder="1" applyAlignment="1">
      <alignment horizontal="center" vertical="center" wrapText="1"/>
    </xf>
    <xf numFmtId="0" fontId="15" fillId="2" borderId="433" xfId="30" applyFont="1" applyFill="1" applyBorder="1" applyAlignment="1">
      <alignment horizontal="center" vertical="center" wrapText="1"/>
    </xf>
    <xf numFmtId="0" fontId="15" fillId="2" borderId="434" xfId="30" applyFont="1" applyFill="1" applyBorder="1" applyAlignment="1">
      <alignment horizontal="center" vertical="center" wrapText="1"/>
    </xf>
    <xf numFmtId="0" fontId="15" fillId="2" borderId="435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15" fillId="2" borderId="437" xfId="30" applyFont="1" applyFill="1" applyBorder="1" applyAlignment="1">
      <alignment horizontal="center" vertical="center" wrapText="1"/>
    </xf>
    <xf numFmtId="0" fontId="14" fillId="2" borderId="438" xfId="30" applyFont="1" applyFill="1" applyBorder="1" applyAlignment="1">
      <alignment horizontal="center"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440" xfId="33" applyFont="1" applyFill="1" applyBorder="1" applyAlignment="1">
      <alignment horizontal="center" vertical="center" wrapText="1"/>
    </xf>
    <xf numFmtId="0" fontId="15" fillId="2" borderId="441" xfId="33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5" fillId="2" borderId="444" xfId="33" applyFont="1" applyFill="1" applyBorder="1" applyAlignment="1">
      <alignment horizontal="center" vertical="center" wrapText="1"/>
    </xf>
    <xf numFmtId="0" fontId="14" fillId="2" borderId="278" xfId="33" applyFont="1" applyFill="1" applyBorder="1" applyAlignment="1">
      <alignment horizontal="center" vertical="center" wrapText="1"/>
    </xf>
    <xf numFmtId="0" fontId="14" fillId="2" borderId="207" xfId="30" applyFont="1" applyFill="1" applyBorder="1" applyAlignment="1">
      <alignment horizontal="center" vertical="center" wrapText="1"/>
    </xf>
    <xf numFmtId="0" fontId="15" fillId="2" borderId="445" xfId="30" applyFont="1" applyFill="1" applyBorder="1" applyAlignment="1">
      <alignment horizontal="center" vertical="center" wrapText="1"/>
    </xf>
    <xf numFmtId="0" fontId="15" fillId="2" borderId="447" xfId="30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51" xfId="33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19" fillId="2" borderId="300" xfId="0" applyFont="1" applyFill="1" applyBorder="1" applyAlignment="1">
      <alignment horizontal="center" vertical="center"/>
    </xf>
    <xf numFmtId="0" fontId="19" fillId="2" borderId="301" xfId="0" applyFont="1" applyFill="1" applyBorder="1" applyAlignment="1">
      <alignment horizontal="center" vertical="center"/>
    </xf>
    <xf numFmtId="0" fontId="19" fillId="2" borderId="290" xfId="0" applyFont="1" applyFill="1" applyBorder="1" applyAlignment="1">
      <alignment horizontal="center" vertical="center"/>
    </xf>
    <xf numFmtId="0" fontId="19" fillId="2" borderId="38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5" fillId="2" borderId="245" xfId="33" applyFont="1" applyFill="1" applyBorder="1" applyAlignment="1">
      <alignment horizontal="center" vertical="center" wrapText="1"/>
    </xf>
    <xf numFmtId="0" fontId="19" fillId="2" borderId="303" xfId="0" applyFont="1" applyFill="1" applyBorder="1" applyAlignment="1">
      <alignment horizontal="center" vertical="center"/>
    </xf>
    <xf numFmtId="0" fontId="15" fillId="2" borderId="448" xfId="33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horizontal="center" vertical="center" wrapText="1"/>
    </xf>
    <xf numFmtId="0" fontId="47" fillId="2" borderId="451" xfId="30" applyFont="1" applyFill="1" applyBorder="1" applyAlignment="1">
      <alignment horizontal="center" vertical="center" wrapText="1"/>
    </xf>
    <xf numFmtId="0" fontId="47" fillId="2" borderId="454" xfId="30" applyFont="1" applyFill="1" applyBorder="1" applyAlignment="1">
      <alignment horizontal="center" vertical="center" wrapText="1"/>
    </xf>
    <xf numFmtId="0" fontId="31" fillId="0" borderId="254" xfId="0" applyFont="1" applyBorder="1" applyAlignment="1">
      <alignment horizontal="left" wrapText="1"/>
    </xf>
    <xf numFmtId="0" fontId="15" fillId="2" borderId="296" xfId="33" applyFont="1" applyFill="1" applyBorder="1" applyAlignment="1">
      <alignment horizontal="center" vertical="center" wrapText="1"/>
    </xf>
    <xf numFmtId="0" fontId="15" fillId="2" borderId="256" xfId="33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15" fillId="2" borderId="458" xfId="30" applyFont="1" applyFill="1" applyBorder="1" applyAlignment="1">
      <alignment horizontal="center" vertical="center" wrapText="1"/>
    </xf>
    <xf numFmtId="0" fontId="48" fillId="2" borderId="459" xfId="30" applyFont="1" applyFill="1" applyBorder="1" applyAlignment="1">
      <alignment horizontal="center" vertical="center" wrapText="1"/>
    </xf>
    <xf numFmtId="0" fontId="18" fillId="2" borderId="460" xfId="0" applyFont="1" applyFill="1" applyBorder="1" applyAlignment="1">
      <alignment horizontal="left" vertical="center" wrapText="1"/>
    </xf>
    <xf numFmtId="0" fontId="14" fillId="2" borderId="461" xfId="30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4" fillId="2" borderId="463" xfId="30" applyFont="1" applyFill="1" applyBorder="1" applyAlignment="1">
      <alignment horizontal="center" vertical="center" wrapText="1"/>
    </xf>
    <xf numFmtId="0" fontId="14" fillId="2" borderId="464" xfId="30" applyFont="1" applyFill="1" applyBorder="1" applyAlignment="1">
      <alignment horizontal="center" vertical="center" wrapText="1"/>
    </xf>
    <xf numFmtId="0" fontId="14" fillId="2" borderId="465" xfId="30" applyFont="1" applyFill="1" applyBorder="1" applyAlignment="1">
      <alignment horizontal="center" vertical="center" wrapText="1"/>
    </xf>
    <xf numFmtId="0" fontId="14" fillId="2" borderId="466" xfId="30" applyFont="1" applyFill="1" applyBorder="1" applyAlignment="1">
      <alignment horizontal="center" vertical="center" wrapText="1"/>
    </xf>
    <xf numFmtId="0" fontId="18" fillId="2" borderId="468" xfId="0" applyFont="1" applyFill="1" applyBorder="1" applyAlignment="1">
      <alignment horizontal="left"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15" fillId="2" borderId="467" xfId="30" applyFont="1" applyFill="1" applyBorder="1" applyAlignment="1">
      <alignment horizontal="center" vertical="center" wrapText="1"/>
    </xf>
    <xf numFmtId="0" fontId="14" fillId="2" borderId="469" xfId="30" applyFont="1" applyFill="1" applyBorder="1" applyAlignment="1">
      <alignment horizontal="center" vertical="center" wrapText="1"/>
    </xf>
    <xf numFmtId="0" fontId="15" fillId="2" borderId="470" xfId="30" applyFont="1" applyFill="1" applyBorder="1" applyAlignment="1">
      <alignment horizontal="center" vertical="center" wrapText="1"/>
    </xf>
    <xf numFmtId="0" fontId="15" fillId="2" borderId="466" xfId="30" applyFont="1" applyFill="1" applyBorder="1" applyAlignment="1">
      <alignment horizontal="center" vertical="center" wrapText="1"/>
    </xf>
    <xf numFmtId="0" fontId="14" fillId="2" borderId="471" xfId="30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4" fillId="2" borderId="472" xfId="30" applyFont="1" applyFill="1" applyBorder="1" applyAlignment="1">
      <alignment horizontal="center" vertical="center" wrapText="1"/>
    </xf>
    <xf numFmtId="0" fontId="15" fillId="2" borderId="473" xfId="30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vertical="center" wrapText="1"/>
    </xf>
    <xf numFmtId="0" fontId="31" fillId="0" borderId="474" xfId="0" applyFont="1" applyBorder="1" applyAlignment="1">
      <alignment horizontal="left" wrapText="1"/>
    </xf>
    <xf numFmtId="0" fontId="16" fillId="2" borderId="475" xfId="33" applyFont="1" applyFill="1" applyBorder="1" applyAlignment="1">
      <alignment vertical="center" wrapText="1"/>
    </xf>
    <xf numFmtId="0" fontId="14" fillId="2" borderId="476" xfId="30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3" applyFont="1" applyFill="1" applyBorder="1" applyAlignment="1">
      <alignment horizontal="center" vertical="center" wrapText="1"/>
    </xf>
    <xf numFmtId="0" fontId="15" fillId="2" borderId="479" xfId="33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5" fillId="2" borderId="481" xfId="33" applyFont="1" applyFill="1" applyBorder="1" applyAlignment="1">
      <alignment horizontal="center" vertical="center" wrapText="1"/>
    </xf>
    <xf numFmtId="0" fontId="16" fillId="2" borderId="482" xfId="30" applyFont="1" applyFill="1" applyBorder="1" applyAlignment="1">
      <alignment vertical="center" wrapText="1"/>
    </xf>
    <xf numFmtId="0" fontId="15" fillId="2" borderId="208" xfId="33" applyFont="1" applyFill="1" applyBorder="1" applyAlignment="1">
      <alignment vertical="center" wrapText="1"/>
    </xf>
    <xf numFmtId="0" fontId="31" fillId="0" borderId="483" xfId="0" applyFont="1" applyBorder="1" applyAlignment="1">
      <alignment horizontal="left" wrapText="1"/>
    </xf>
    <xf numFmtId="0" fontId="31" fillId="0" borderId="484" xfId="0" applyFont="1" applyBorder="1" applyAlignment="1">
      <alignment horizontal="left" wrapText="1"/>
    </xf>
    <xf numFmtId="0" fontId="16" fillId="2" borderId="485" xfId="33" applyFont="1" applyFill="1" applyBorder="1" applyAlignment="1">
      <alignment vertical="center" wrapText="1"/>
    </xf>
    <xf numFmtId="0" fontId="15" fillId="2" borderId="486" xfId="33" applyFont="1" applyFill="1" applyBorder="1" applyAlignment="1">
      <alignment vertical="center" wrapText="1"/>
    </xf>
    <xf numFmtId="0" fontId="15" fillId="2" borderId="487" xfId="33" applyFont="1" applyFill="1" applyBorder="1" applyAlignment="1">
      <alignment horizontal="center" vertical="center" wrapText="1"/>
    </xf>
    <xf numFmtId="0" fontId="15" fillId="2" borderId="488" xfId="33" applyFont="1" applyFill="1" applyBorder="1" applyAlignment="1">
      <alignment horizontal="center" vertical="center" wrapText="1"/>
    </xf>
    <xf numFmtId="0" fontId="15" fillId="2" borderId="489" xfId="33" applyFont="1" applyFill="1" applyBorder="1" applyAlignment="1">
      <alignment horizontal="center" vertical="center" wrapText="1"/>
    </xf>
    <xf numFmtId="0" fontId="15" fillId="2" borderId="462" xfId="33" applyFont="1" applyFill="1" applyBorder="1" applyAlignment="1">
      <alignment horizontal="center" vertical="center" wrapText="1"/>
    </xf>
    <xf numFmtId="0" fontId="15" fillId="2" borderId="490" xfId="33" applyFont="1" applyFill="1" applyBorder="1" applyAlignment="1">
      <alignment horizontal="center" vertical="center" wrapText="1"/>
    </xf>
    <xf numFmtId="0" fontId="15" fillId="2" borderId="491" xfId="33" applyFont="1" applyFill="1" applyBorder="1" applyAlignment="1">
      <alignment horizontal="center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477" xfId="30" applyFont="1" applyFill="1" applyBorder="1" applyAlignment="1">
      <alignment horizontal="center" vertical="center" wrapText="1"/>
    </xf>
    <xf numFmtId="0" fontId="15" fillId="2" borderId="478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15" fillId="2" borderId="493" xfId="30" applyFont="1" applyFill="1" applyBorder="1" applyAlignment="1">
      <alignment horizontal="center" vertical="center" wrapText="1"/>
    </xf>
    <xf numFmtId="0" fontId="15" fillId="2" borderId="494" xfId="30" applyFont="1" applyFill="1" applyBorder="1" applyAlignment="1">
      <alignment horizontal="center" vertical="center" wrapText="1"/>
    </xf>
    <xf numFmtId="0" fontId="15" fillId="2" borderId="495" xfId="30" applyFont="1" applyFill="1" applyBorder="1" applyAlignment="1">
      <alignment horizontal="center" vertical="center" wrapText="1"/>
    </xf>
    <xf numFmtId="0" fontId="15" fillId="2" borderId="496" xfId="30" applyFont="1" applyFill="1" applyBorder="1" applyAlignment="1">
      <alignment horizontal="center" vertical="center" wrapText="1"/>
    </xf>
    <xf numFmtId="0" fontId="15" fillId="2" borderId="497" xfId="30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499" xfId="30" applyFont="1" applyFill="1" applyBorder="1" applyAlignment="1">
      <alignment horizontal="center" vertical="center" wrapText="1"/>
    </xf>
    <xf numFmtId="0" fontId="48" fillId="2" borderId="500" xfId="30" applyFont="1" applyFill="1" applyBorder="1" applyAlignment="1">
      <alignment horizontal="center" vertical="center" wrapText="1"/>
    </xf>
    <xf numFmtId="0" fontId="15" fillId="2" borderId="501" xfId="30" applyFont="1" applyFill="1" applyBorder="1" applyAlignment="1">
      <alignment horizontal="center" vertical="center" wrapText="1"/>
    </xf>
    <xf numFmtId="0" fontId="15" fillId="2" borderId="502" xfId="30" applyFont="1" applyFill="1" applyBorder="1" applyAlignment="1">
      <alignment horizontal="center" vertical="center" wrapText="1"/>
    </xf>
    <xf numFmtId="0" fontId="14" fillId="2" borderId="503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160" xfId="33" applyFont="1" applyFill="1" applyBorder="1" applyAlignment="1">
      <alignment horizontal="center" vertical="center" wrapText="1"/>
    </xf>
    <xf numFmtId="0" fontId="15" fillId="2" borderId="162" xfId="33" applyFont="1" applyFill="1" applyBorder="1" applyAlignment="1">
      <alignment horizontal="center" vertical="center" wrapText="1"/>
    </xf>
    <xf numFmtId="0" fontId="15" fillId="2" borderId="163" xfId="33" applyFont="1" applyFill="1" applyBorder="1" applyAlignment="1">
      <alignment horizontal="center" vertical="center" wrapText="1"/>
    </xf>
    <xf numFmtId="0" fontId="15" fillId="2" borderId="504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46" xfId="33" applyFont="1" applyFill="1" applyBorder="1" applyAlignment="1">
      <alignment horizontal="center" vertical="center" wrapText="1"/>
    </xf>
    <xf numFmtId="0" fontId="9" fillId="3" borderId="486" xfId="28" quotePrefix="1" applyFont="1" applyFill="1" applyBorder="1" applyAlignment="1">
      <alignment horizontal="center" vertical="center" wrapText="1"/>
    </xf>
    <xf numFmtId="0" fontId="15" fillId="2" borderId="428" xfId="33" applyFont="1" applyFill="1" applyBorder="1" applyAlignment="1">
      <alignment horizontal="center" vertical="center" wrapText="1"/>
    </xf>
    <xf numFmtId="0" fontId="15" fillId="2" borderId="505" xfId="30" applyFont="1" applyFill="1" applyBorder="1" applyAlignment="1">
      <alignment horizontal="center" vertical="center" wrapText="1"/>
    </xf>
    <xf numFmtId="0" fontId="15" fillId="2" borderId="506" xfId="30" applyFont="1" applyFill="1" applyBorder="1" applyAlignment="1">
      <alignment horizontal="center" vertical="center" wrapText="1"/>
    </xf>
    <xf numFmtId="0" fontId="14" fillId="2" borderId="507" xfId="30" applyFont="1" applyFill="1" applyBorder="1" applyAlignment="1">
      <alignment horizontal="center" vertical="center" wrapText="1"/>
    </xf>
    <xf numFmtId="0" fontId="14" fillId="2" borderId="508" xfId="30" applyFont="1" applyFill="1" applyBorder="1" applyAlignment="1">
      <alignment horizontal="center" vertical="center" wrapText="1"/>
    </xf>
    <xf numFmtId="0" fontId="15" fillId="2" borderId="509" xfId="33" applyFont="1" applyFill="1" applyBorder="1" applyAlignment="1">
      <alignment horizontal="center" vertical="center" wrapText="1"/>
    </xf>
    <xf numFmtId="0" fontId="15" fillId="2" borderId="510" xfId="33" applyFont="1" applyFill="1" applyBorder="1" applyAlignment="1">
      <alignment horizontal="center" vertical="center" wrapText="1"/>
    </xf>
    <xf numFmtId="0" fontId="15" fillId="2" borderId="511" xfId="30" applyFont="1" applyFill="1" applyBorder="1" applyAlignment="1">
      <alignment horizontal="center" vertical="center" wrapText="1"/>
    </xf>
    <xf numFmtId="0" fontId="14" fillId="2" borderId="512" xfId="33" applyFont="1" applyFill="1" applyBorder="1" applyAlignment="1">
      <alignment horizontal="center" vertical="center" wrapText="1"/>
    </xf>
    <xf numFmtId="0" fontId="6" fillId="3" borderId="513" xfId="28" quotePrefix="1" applyFont="1" applyFill="1" applyBorder="1" applyAlignment="1">
      <alignment horizontal="center" vertical="center" wrapText="1"/>
    </xf>
    <xf numFmtId="0" fontId="7" fillId="3" borderId="514" xfId="28" quotePrefix="1" applyFont="1" applyFill="1" applyBorder="1" applyAlignment="1">
      <alignment horizontal="center" vertical="center" wrapText="1"/>
    </xf>
    <xf numFmtId="0" fontId="9" fillId="3" borderId="515" xfId="28" quotePrefix="1" applyFont="1" applyFill="1" applyBorder="1" applyAlignment="1">
      <alignment horizontal="center" vertical="center" wrapText="1"/>
    </xf>
    <xf numFmtId="0" fontId="14" fillId="2" borderId="504" xfId="30" applyFont="1" applyFill="1" applyBorder="1" applyAlignment="1">
      <alignment horizontal="center" vertical="center" wrapText="1"/>
    </xf>
    <xf numFmtId="0" fontId="14" fillId="2" borderId="355" xfId="30" applyFont="1" applyFill="1" applyBorder="1" applyAlignment="1">
      <alignment horizontal="center" vertical="center" wrapText="1"/>
    </xf>
    <xf numFmtId="0" fontId="14" fillId="2" borderId="516" xfId="30" applyFont="1" applyFill="1" applyBorder="1" applyAlignment="1">
      <alignment horizontal="center" vertical="center" wrapText="1"/>
    </xf>
    <xf numFmtId="0" fontId="48" fillId="2" borderId="517" xfId="30" applyFont="1" applyFill="1" applyBorder="1" applyAlignment="1">
      <alignment horizontal="center" vertical="center" wrapText="1"/>
    </xf>
    <xf numFmtId="0" fontId="48" fillId="2" borderId="518" xfId="30" applyFont="1" applyFill="1" applyBorder="1" applyAlignment="1">
      <alignment horizontal="center" vertical="center" wrapText="1"/>
    </xf>
    <xf numFmtId="0" fontId="48" fillId="2" borderId="519" xfId="30" applyFont="1" applyFill="1" applyBorder="1" applyAlignment="1">
      <alignment horizontal="center" vertical="center" wrapText="1"/>
    </xf>
    <xf numFmtId="0" fontId="48" fillId="2" borderId="520" xfId="30" applyFont="1" applyFill="1" applyBorder="1" applyAlignment="1">
      <alignment horizontal="center" vertical="center" wrapText="1"/>
    </xf>
    <xf numFmtId="0" fontId="48" fillId="2" borderId="521" xfId="30" applyFont="1" applyFill="1" applyBorder="1" applyAlignment="1">
      <alignment horizontal="center" vertical="center" wrapText="1"/>
    </xf>
    <xf numFmtId="0" fontId="48" fillId="2" borderId="522" xfId="30" applyFont="1" applyFill="1" applyBorder="1" applyAlignment="1">
      <alignment horizontal="center" vertical="center" wrapText="1"/>
    </xf>
    <xf numFmtId="0" fontId="48" fillId="2" borderId="523" xfId="30" applyFont="1" applyFill="1" applyBorder="1" applyAlignment="1">
      <alignment horizontal="center" vertical="center" wrapText="1"/>
    </xf>
    <xf numFmtId="0" fontId="48" fillId="2" borderId="524" xfId="30" applyFont="1" applyFill="1" applyBorder="1" applyAlignment="1">
      <alignment horizontal="center" vertical="center" wrapText="1"/>
    </xf>
    <xf numFmtId="0" fontId="48" fillId="2" borderId="508" xfId="30" applyFont="1" applyFill="1" applyBorder="1" applyAlignment="1">
      <alignment horizontal="center" vertical="center" wrapText="1"/>
    </xf>
    <xf numFmtId="0" fontId="48" fillId="2" borderId="525" xfId="30" applyFont="1" applyFill="1" applyBorder="1" applyAlignment="1">
      <alignment horizontal="center" vertical="center" wrapText="1"/>
    </xf>
    <xf numFmtId="0" fontId="48" fillId="2" borderId="526" xfId="30" applyFont="1" applyFill="1" applyBorder="1" applyAlignment="1">
      <alignment horizontal="center" vertical="center" wrapText="1"/>
    </xf>
    <xf numFmtId="0" fontId="48" fillId="2" borderId="527" xfId="30" applyFont="1" applyFill="1" applyBorder="1" applyAlignment="1">
      <alignment horizontal="center" vertical="center" wrapText="1"/>
    </xf>
    <xf numFmtId="0" fontId="48" fillId="2" borderId="528" xfId="30" applyFont="1" applyFill="1" applyBorder="1" applyAlignment="1">
      <alignment horizontal="center" vertical="center" wrapText="1"/>
    </xf>
    <xf numFmtId="0" fontId="48" fillId="2" borderId="529" xfId="30" applyFont="1" applyFill="1" applyBorder="1" applyAlignment="1">
      <alignment horizontal="center" vertical="center" wrapText="1"/>
    </xf>
    <xf numFmtId="0" fontId="48" fillId="2" borderId="530" xfId="30" applyFont="1" applyFill="1" applyBorder="1" applyAlignment="1">
      <alignment horizontal="center" vertical="center" wrapText="1"/>
    </xf>
    <xf numFmtId="0" fontId="48" fillId="2" borderId="531" xfId="30" applyFont="1" applyFill="1" applyBorder="1" applyAlignment="1">
      <alignment horizontal="center" vertical="center" wrapText="1"/>
    </xf>
    <xf numFmtId="0" fontId="48" fillId="2" borderId="532" xfId="30" applyFont="1" applyFill="1" applyBorder="1" applyAlignment="1">
      <alignment horizontal="center" vertical="center" wrapText="1"/>
    </xf>
    <xf numFmtId="0" fontId="47" fillId="2" borderId="453" xfId="30" applyFont="1" applyFill="1" applyBorder="1" applyAlignment="1">
      <alignment horizontal="center" vertical="center" wrapText="1"/>
    </xf>
    <xf numFmtId="0" fontId="47" fillId="2" borderId="459" xfId="30" applyFont="1" applyFill="1" applyBorder="1" applyAlignment="1">
      <alignment horizontal="center" vertical="center" wrapText="1"/>
    </xf>
    <xf numFmtId="0" fontId="47" fillId="2" borderId="533" xfId="30" applyFont="1" applyFill="1" applyBorder="1" applyAlignment="1">
      <alignment horizontal="center" vertical="center" wrapText="1"/>
    </xf>
    <xf numFmtId="0" fontId="47" fillId="2" borderId="534" xfId="30" applyFont="1" applyFill="1" applyBorder="1" applyAlignment="1">
      <alignment horizontal="center" vertical="center" wrapText="1"/>
    </xf>
    <xf numFmtId="0" fontId="48" fillId="2" borderId="535" xfId="30" applyFont="1" applyFill="1" applyBorder="1" applyAlignment="1">
      <alignment horizontal="center" vertical="center" wrapText="1"/>
    </xf>
    <xf numFmtId="0" fontId="48" fillId="2" borderId="536" xfId="30" applyFont="1" applyFill="1" applyBorder="1" applyAlignment="1">
      <alignment horizontal="center" vertical="center" wrapText="1"/>
    </xf>
    <xf numFmtId="0" fontId="48" fillId="2" borderId="537" xfId="30" applyFont="1" applyFill="1" applyBorder="1" applyAlignment="1">
      <alignment horizontal="center" vertical="center" wrapText="1"/>
    </xf>
    <xf numFmtId="0" fontId="47" fillId="2" borderId="538" xfId="30" applyFont="1" applyFill="1" applyBorder="1" applyAlignment="1">
      <alignment horizontal="center" vertical="center" wrapText="1"/>
    </xf>
    <xf numFmtId="0" fontId="47" fillId="2" borderId="539" xfId="30" applyFont="1" applyFill="1" applyBorder="1" applyAlignment="1">
      <alignment horizontal="center" vertical="center" wrapText="1"/>
    </xf>
    <xf numFmtId="0" fontId="47" fillId="2" borderId="540" xfId="30" applyFont="1" applyFill="1" applyBorder="1" applyAlignment="1">
      <alignment horizontal="center" vertical="center" wrapText="1"/>
    </xf>
    <xf numFmtId="0" fontId="47" fillId="2" borderId="541" xfId="30" applyFont="1" applyFill="1" applyBorder="1" applyAlignment="1">
      <alignment horizontal="center" vertical="center" wrapText="1"/>
    </xf>
    <xf numFmtId="0" fontId="47" fillId="2" borderId="442" xfId="30" applyFont="1" applyFill="1" applyBorder="1" applyAlignment="1">
      <alignment horizontal="center" vertical="center" wrapText="1"/>
    </xf>
    <xf numFmtId="0" fontId="47" fillId="2" borderId="542" xfId="30" applyFont="1" applyFill="1" applyBorder="1" applyAlignment="1">
      <alignment horizontal="center" vertical="center" wrapText="1"/>
    </xf>
    <xf numFmtId="0" fontId="47" fillId="2" borderId="543" xfId="33" applyFont="1" applyFill="1" applyBorder="1" applyAlignment="1">
      <alignment horizontal="center" vertical="center" wrapText="1"/>
    </xf>
    <xf numFmtId="0" fontId="47" fillId="2" borderId="544" xfId="33" applyFont="1" applyFill="1" applyBorder="1" applyAlignment="1">
      <alignment horizontal="center" vertical="center" wrapText="1"/>
    </xf>
    <xf numFmtId="0" fontId="47" fillId="2" borderId="545" xfId="33" applyFont="1" applyFill="1" applyBorder="1" applyAlignment="1">
      <alignment horizontal="center" vertical="center" wrapText="1"/>
    </xf>
    <xf numFmtId="0" fontId="47" fillId="2" borderId="401" xfId="33" applyFont="1" applyFill="1" applyBorder="1" applyAlignment="1">
      <alignment horizontal="center" vertical="center" wrapText="1"/>
    </xf>
    <xf numFmtId="0" fontId="47" fillId="2" borderId="405" xfId="33" applyFont="1" applyFill="1" applyBorder="1" applyAlignment="1">
      <alignment horizontal="center" vertical="center" wrapText="1"/>
    </xf>
    <xf numFmtId="0" fontId="47" fillId="2" borderId="404" xfId="33" applyFont="1" applyFill="1" applyBorder="1" applyAlignment="1">
      <alignment horizontal="center" vertical="center" wrapText="1"/>
    </xf>
    <xf numFmtId="0" fontId="47" fillId="2" borderId="162" xfId="33" applyFont="1" applyFill="1" applyBorder="1" applyAlignment="1">
      <alignment horizontal="center" vertical="center" wrapText="1"/>
    </xf>
    <xf numFmtId="0" fontId="15" fillId="0" borderId="162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15" fillId="2" borderId="544" xfId="33" applyFont="1" applyFill="1" applyBorder="1" applyAlignment="1">
      <alignment horizontal="center" vertical="center" wrapText="1"/>
    </xf>
    <xf numFmtId="0" fontId="15" fillId="2" borderId="547" xfId="33" applyFont="1" applyFill="1" applyBorder="1" applyAlignment="1">
      <alignment horizontal="center" vertical="center" wrapText="1"/>
    </xf>
    <xf numFmtId="0" fontId="15" fillId="2" borderId="548" xfId="33" applyFont="1" applyFill="1" applyBorder="1" applyAlignment="1">
      <alignment horizontal="center" vertical="center" wrapText="1"/>
    </xf>
    <xf numFmtId="0" fontId="15" fillId="2" borderId="549" xfId="33" applyFont="1" applyFill="1" applyBorder="1" applyAlignment="1">
      <alignment horizontal="center" vertical="center" wrapText="1"/>
    </xf>
    <xf numFmtId="0" fontId="15" fillId="2" borderId="550" xfId="33" applyFont="1" applyFill="1" applyBorder="1" applyAlignment="1">
      <alignment horizontal="center" vertical="center" wrapText="1"/>
    </xf>
    <xf numFmtId="0" fontId="14" fillId="0" borderId="160" xfId="33" applyFont="1" applyFill="1" applyBorder="1" applyAlignment="1">
      <alignment horizontal="center" vertical="center" wrapText="1"/>
    </xf>
    <xf numFmtId="0" fontId="14" fillId="0" borderId="162" xfId="33" applyFont="1" applyFill="1" applyBorder="1" applyAlignment="1">
      <alignment horizontal="center" vertical="center" wrapText="1"/>
    </xf>
    <xf numFmtId="0" fontId="14" fillId="2" borderId="163" xfId="33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5" fillId="2" borderId="197" xfId="33" applyFont="1" applyFill="1" applyBorder="1" applyAlignment="1">
      <alignment horizontal="center" vertical="center" wrapText="1"/>
    </xf>
    <xf numFmtId="0" fontId="15" fillId="2" borderId="538" xfId="30" applyFont="1" applyFill="1" applyBorder="1" applyAlignment="1">
      <alignment horizontal="center" vertical="center" wrapText="1"/>
    </xf>
    <xf numFmtId="0" fontId="15" fillId="2" borderId="539" xfId="30" applyFont="1" applyFill="1" applyBorder="1" applyAlignment="1">
      <alignment horizontal="center" vertical="center" wrapText="1"/>
    </xf>
    <xf numFmtId="0" fontId="15" fillId="2" borderId="540" xfId="30" applyFont="1" applyFill="1" applyBorder="1" applyAlignment="1">
      <alignment horizontal="center" vertical="center" wrapText="1"/>
    </xf>
    <xf numFmtId="0" fontId="15" fillId="2" borderId="541" xfId="30" applyFont="1" applyFill="1" applyBorder="1" applyAlignment="1">
      <alignment horizontal="center" vertical="center" wrapText="1"/>
    </xf>
    <xf numFmtId="0" fontId="15" fillId="2" borderId="542" xfId="30" applyFont="1" applyFill="1" applyBorder="1" applyAlignment="1">
      <alignment horizontal="center" vertical="center" wrapText="1"/>
    </xf>
    <xf numFmtId="0" fontId="14" fillId="2" borderId="524" xfId="30" applyFont="1" applyFill="1" applyBorder="1" applyAlignment="1">
      <alignment horizontal="center" vertical="center" wrapText="1"/>
    </xf>
    <xf numFmtId="0" fontId="15" fillId="2" borderId="535" xfId="33" applyFont="1" applyFill="1" applyBorder="1" applyAlignment="1">
      <alignment horizontal="center" vertical="center" wrapText="1"/>
    </xf>
    <xf numFmtId="0" fontId="15" fillId="2" borderId="536" xfId="33" applyFont="1" applyFill="1" applyBorder="1" applyAlignment="1">
      <alignment horizontal="center" vertical="center" wrapText="1"/>
    </xf>
    <xf numFmtId="0" fontId="15" fillId="2" borderId="537" xfId="33" applyFont="1" applyFill="1" applyBorder="1" applyAlignment="1">
      <alignment horizontal="center" vertical="center" wrapText="1"/>
    </xf>
    <xf numFmtId="0" fontId="15" fillId="2" borderId="551" xfId="30" applyFont="1" applyFill="1" applyBorder="1" applyAlignment="1">
      <alignment horizontal="center" vertical="center" wrapText="1"/>
    </xf>
    <xf numFmtId="0" fontId="15" fillId="2" borderId="552" xfId="30" applyFont="1" applyFill="1" applyBorder="1" applyAlignment="1">
      <alignment horizontal="center" vertical="center" wrapText="1"/>
    </xf>
    <xf numFmtId="0" fontId="48" fillId="2" borderId="524" xfId="33" applyFont="1" applyFill="1" applyBorder="1" applyAlignment="1">
      <alignment horizontal="center" vertical="center" wrapText="1"/>
    </xf>
    <xf numFmtId="0" fontId="14" fillId="2" borderId="524" xfId="33" applyFont="1" applyFill="1" applyBorder="1" applyAlignment="1">
      <alignment horizontal="center" vertical="center" wrapText="1"/>
    </xf>
    <xf numFmtId="0" fontId="0" fillId="0" borderId="0" xfId="0"/>
    <xf numFmtId="0" fontId="14" fillId="4" borderId="162" xfId="30" quotePrefix="1" applyFont="1" applyFill="1" applyBorder="1" applyAlignment="1" applyProtection="1">
      <alignment horizontal="center" vertical="center" wrapText="1"/>
      <protection locked="0"/>
    </xf>
    <xf numFmtId="0" fontId="14" fillId="4" borderId="16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4" xfId="30" quotePrefix="1" applyFont="1" applyFill="1" applyBorder="1" applyAlignment="1" applyProtection="1">
      <alignment horizontal="center" vertical="center" wrapText="1"/>
      <protection locked="0"/>
    </xf>
    <xf numFmtId="0" fontId="15" fillId="4" borderId="448" xfId="5" quotePrefix="1" applyFont="1" applyFill="1" applyBorder="1" applyAlignment="1" applyProtection="1">
      <alignment horizontal="center" vertical="center" wrapText="1"/>
      <protection locked="0"/>
    </xf>
    <xf numFmtId="0" fontId="15" fillId="4" borderId="4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554" xfId="30" quotePrefix="1" applyFont="1" applyFill="1" applyBorder="1" applyAlignment="1" applyProtection="1">
      <alignment horizontal="center" vertical="center" wrapText="1"/>
      <protection locked="0"/>
    </xf>
    <xf numFmtId="0" fontId="19" fillId="4" borderId="554" xfId="30" quotePrefix="1" applyFont="1" applyFill="1" applyBorder="1" applyAlignment="1" applyProtection="1">
      <alignment horizontal="center" vertical="center" wrapText="1"/>
      <protection locked="0"/>
    </xf>
    <xf numFmtId="0" fontId="25" fillId="4" borderId="554" xfId="25" applyFont="1" applyFill="1" applyBorder="1" applyAlignment="1" applyProtection="1">
      <alignment horizontal="center" vertical="center" wrapText="1"/>
      <protection locked="0"/>
    </xf>
    <xf numFmtId="0" fontId="25" fillId="4" borderId="448" xfId="25" applyFont="1" applyFill="1" applyBorder="1" applyAlignment="1" applyProtection="1">
      <alignment horizontal="center" vertical="center" wrapText="1"/>
      <protection locked="0"/>
    </xf>
    <xf numFmtId="0" fontId="59" fillId="4" borderId="407" xfId="25" applyFont="1" applyFill="1" applyBorder="1" applyAlignment="1" applyProtection="1">
      <alignment horizontal="center" vertical="center" wrapText="1"/>
      <protection locked="0"/>
    </xf>
    <xf numFmtId="0" fontId="19" fillId="4" borderId="396" xfId="25" applyFont="1" applyFill="1" applyBorder="1" applyAlignment="1" applyProtection="1">
      <alignment horizontal="center" vertical="center" wrapText="1"/>
      <protection locked="0"/>
    </xf>
    <xf numFmtId="0" fontId="25" fillId="4" borderId="547" xfId="25" applyFont="1" applyFill="1" applyBorder="1" applyProtection="1">
      <protection locked="0"/>
    </xf>
    <xf numFmtId="0" fontId="25" fillId="4" borderId="163" xfId="25" applyFont="1" applyFill="1" applyBorder="1" applyAlignment="1" applyProtection="1">
      <alignment horizontal="center" vertical="center"/>
      <protection locked="0"/>
    </xf>
    <xf numFmtId="0" fontId="25" fillId="4" borderId="550" xfId="33" quotePrefix="1" applyFont="1" applyFill="1" applyBorder="1" applyAlignment="1" applyProtection="1">
      <alignment horizontal="center" vertical="center" wrapText="1"/>
      <protection locked="0"/>
    </xf>
    <xf numFmtId="0" fontId="56" fillId="4" borderId="163" xfId="25" applyFont="1" applyFill="1" applyBorder="1" applyAlignment="1" applyProtection="1">
      <alignment horizontal="center" vertical="center"/>
      <protection locked="0"/>
    </xf>
    <xf numFmtId="0" fontId="9" fillId="3" borderId="563" xfId="28" quotePrefix="1" applyFont="1" applyFill="1" applyBorder="1" applyAlignment="1">
      <alignment horizontal="center" vertical="center" wrapText="1"/>
    </xf>
    <xf numFmtId="0" fontId="14" fillId="3" borderId="554" xfId="33" quotePrefix="1" applyFont="1" applyFill="1" applyBorder="1" applyAlignment="1">
      <alignment vertical="center" wrapText="1"/>
    </xf>
    <xf numFmtId="0" fontId="14" fillId="3" borderId="564" xfId="33" quotePrefix="1" applyFont="1" applyFill="1" applyBorder="1" applyAlignment="1">
      <alignment vertical="center" wrapText="1"/>
    </xf>
    <xf numFmtId="0" fontId="15" fillId="3" borderId="565" xfId="33" quotePrefix="1" applyFont="1" applyFill="1" applyBorder="1" applyAlignment="1">
      <alignment vertical="center" wrapText="1"/>
    </xf>
    <xf numFmtId="0" fontId="14" fillId="3" borderId="566" xfId="33" quotePrefix="1" applyFont="1" applyFill="1" applyBorder="1" applyAlignment="1">
      <alignment vertical="center" wrapText="1"/>
    </xf>
    <xf numFmtId="0" fontId="15" fillId="3" borderId="567" xfId="33" quotePrefix="1" applyFont="1" applyFill="1" applyBorder="1" applyAlignment="1">
      <alignment vertical="center" wrapText="1"/>
    </xf>
    <xf numFmtId="0" fontId="14" fillId="3" borderId="546" xfId="33" quotePrefix="1" applyFont="1" applyFill="1" applyBorder="1" applyAlignment="1">
      <alignment vertical="center" wrapText="1"/>
    </xf>
    <xf numFmtId="0" fontId="37" fillId="3" borderId="145" xfId="0" applyFont="1" applyFill="1" applyBorder="1" applyAlignment="1">
      <alignment horizontal="left" vertical="center" wrapText="1"/>
    </xf>
    <xf numFmtId="0" fontId="15" fillId="3" borderId="568" xfId="33" quotePrefix="1" applyFont="1" applyFill="1" applyBorder="1" applyAlignment="1">
      <alignment horizontal="center" vertical="center" wrapText="1"/>
    </xf>
    <xf numFmtId="0" fontId="15" fillId="3" borderId="569" xfId="33" applyFont="1" applyFill="1" applyBorder="1" applyAlignment="1">
      <alignment vertical="center" wrapText="1"/>
    </xf>
    <xf numFmtId="0" fontId="25" fillId="3" borderId="570" xfId="0" applyFont="1" applyFill="1" applyBorder="1" applyAlignment="1">
      <alignment horizontal="center" vertical="center" wrapText="1"/>
    </xf>
    <xf numFmtId="0" fontId="25" fillId="3" borderId="567" xfId="0" applyFont="1" applyFill="1" applyBorder="1" applyAlignment="1">
      <alignment horizontal="center" vertical="center" wrapText="1"/>
    </xf>
    <xf numFmtId="0" fontId="15" fillId="3" borderId="559" xfId="33" applyFont="1" applyFill="1" applyBorder="1" applyAlignment="1">
      <alignment vertical="center" wrapText="1"/>
    </xf>
    <xf numFmtId="0" fontId="21" fillId="3" borderId="560" xfId="0" applyFont="1" applyFill="1" applyBorder="1"/>
    <xf numFmtId="0" fontId="15" fillId="3" borderId="566" xfId="33" quotePrefix="1" applyFont="1" applyFill="1" applyBorder="1" applyAlignment="1">
      <alignment horizontal="center" vertical="center" wrapText="1"/>
    </xf>
    <xf numFmtId="0" fontId="15" fillId="3" borderId="571" xfId="33" quotePrefix="1" applyFont="1" applyFill="1" applyBorder="1" applyAlignment="1">
      <alignment horizontal="center" vertical="center" wrapText="1"/>
    </xf>
    <xf numFmtId="0" fontId="15" fillId="3" borderId="572" xfId="33" quotePrefix="1" applyFont="1" applyFill="1" applyBorder="1" applyAlignment="1">
      <alignment horizontal="center" vertical="center" wrapText="1"/>
    </xf>
    <xf numFmtId="0" fontId="17" fillId="3" borderId="558" xfId="0" applyFont="1" applyFill="1" applyBorder="1" applyAlignment="1">
      <alignment horizontal="left" vertical="center" wrapText="1"/>
    </xf>
    <xf numFmtId="0" fontId="14" fillId="3" borderId="562" xfId="30" quotePrefix="1" applyFont="1" applyFill="1" applyBorder="1" applyAlignment="1">
      <alignment horizontal="center" vertical="center" wrapText="1"/>
    </xf>
    <xf numFmtId="0" fontId="14" fillId="3" borderId="573" xfId="30" quotePrefix="1" applyFont="1" applyFill="1" applyBorder="1" applyAlignment="1">
      <alignment horizontal="center" vertical="center" wrapText="1"/>
    </xf>
    <xf numFmtId="0" fontId="14" fillId="3" borderId="574" xfId="30" quotePrefix="1" applyFont="1" applyFill="1" applyBorder="1" applyAlignment="1">
      <alignment horizontal="center" vertical="center" wrapText="1"/>
    </xf>
    <xf numFmtId="0" fontId="14" fillId="3" borderId="575" xfId="30" quotePrefix="1" applyFont="1" applyFill="1" applyBorder="1" applyAlignment="1">
      <alignment horizontal="center" vertical="center" wrapText="1"/>
    </xf>
    <xf numFmtId="0" fontId="18" fillId="3" borderId="557" xfId="0" applyFont="1" applyFill="1" applyBorder="1" applyAlignment="1">
      <alignment horizontal="left" vertical="center" wrapText="1"/>
    </xf>
    <xf numFmtId="0" fontId="14" fillId="3" borderId="555" xfId="30" quotePrefix="1" applyFont="1" applyFill="1" applyBorder="1" applyAlignment="1">
      <alignment horizontal="center" vertical="center" wrapText="1"/>
    </xf>
    <xf numFmtId="0" fontId="15" fillId="3" borderId="574" xfId="30" quotePrefix="1" applyFont="1" applyFill="1" applyBorder="1" applyAlignment="1">
      <alignment horizontal="center" vertical="center" wrapText="1"/>
    </xf>
    <xf numFmtId="0" fontId="15" fillId="3" borderId="556" xfId="30" quotePrefix="1" applyFont="1" applyFill="1" applyBorder="1" applyAlignment="1">
      <alignment horizontal="center" vertical="center" wrapText="1"/>
    </xf>
    <xf numFmtId="0" fontId="15" fillId="5" borderId="566" xfId="33" quotePrefix="1" applyFont="1" applyFill="1" applyBorder="1" applyAlignment="1">
      <alignment horizontal="center" vertical="center" wrapText="1"/>
    </xf>
    <xf numFmtId="0" fontId="15" fillId="5" borderId="571" xfId="33" quotePrefix="1" applyFont="1" applyFill="1" applyBorder="1" applyAlignment="1">
      <alignment horizontal="center" vertical="center" wrapText="1"/>
    </xf>
    <xf numFmtId="0" fontId="15" fillId="5" borderId="570" xfId="33" quotePrefix="1" applyFont="1" applyFill="1" applyBorder="1" applyAlignment="1">
      <alignment horizontal="center" vertical="center" wrapText="1"/>
    </xf>
    <xf numFmtId="0" fontId="15" fillId="5" borderId="564" xfId="33" quotePrefix="1" applyFont="1" applyFill="1" applyBorder="1" applyAlignment="1">
      <alignment horizontal="center" vertical="center" wrapText="1"/>
    </xf>
    <xf numFmtId="0" fontId="15" fillId="5" borderId="576" xfId="33" quotePrefix="1" applyFont="1" applyFill="1" applyBorder="1" applyAlignment="1">
      <alignment horizontal="center" vertical="center" wrapText="1"/>
    </xf>
    <xf numFmtId="0" fontId="15" fillId="5" borderId="577" xfId="33" quotePrefix="1" applyFont="1" applyFill="1" applyBorder="1" applyAlignment="1">
      <alignment horizontal="center" vertical="center" wrapText="1"/>
    </xf>
    <xf numFmtId="0" fontId="15" fillId="5" borderId="559" xfId="33" quotePrefix="1" applyFont="1" applyFill="1" applyBorder="1" applyAlignment="1">
      <alignment horizontal="center" vertical="center" wrapText="1"/>
    </xf>
    <xf numFmtId="0" fontId="15" fillId="3" borderId="565" xfId="33" quotePrefix="1" applyFont="1" applyFill="1" applyBorder="1" applyAlignment="1">
      <alignment horizontal="center" vertical="center" wrapText="1"/>
    </xf>
    <xf numFmtId="0" fontId="15" fillId="3" borderId="578" xfId="33" quotePrefix="1" applyFont="1" applyFill="1" applyBorder="1" applyAlignment="1">
      <alignment horizontal="center" vertical="center" wrapText="1"/>
    </xf>
    <xf numFmtId="0" fontId="15" fillId="3" borderId="570" xfId="33" applyFont="1" applyFill="1" applyBorder="1" applyAlignment="1">
      <alignment vertical="center" wrapText="1"/>
    </xf>
    <xf numFmtId="0" fontId="15" fillId="5" borderId="145" xfId="33" quotePrefix="1" applyFont="1" applyFill="1" applyBorder="1" applyAlignment="1">
      <alignment horizontal="center" vertical="center" wrapText="1"/>
    </xf>
    <xf numFmtId="0" fontId="77" fillId="3" borderId="578" xfId="33" quotePrefix="1" applyFont="1" applyFill="1" applyBorder="1" applyAlignment="1">
      <alignment horizontal="center" vertical="center" wrapText="1"/>
    </xf>
    <xf numFmtId="0" fontId="16" fillId="3" borderId="557" xfId="33" quotePrefix="1" applyFont="1" applyFill="1" applyBorder="1" applyAlignment="1">
      <alignment vertical="center" wrapText="1"/>
    </xf>
    <xf numFmtId="0" fontId="14" fillId="3" borderId="562" xfId="33" quotePrefix="1" applyFont="1" applyFill="1" applyBorder="1" applyAlignment="1">
      <alignment horizontal="center" vertical="center" wrapText="1"/>
    </xf>
    <xf numFmtId="0" fontId="14" fillId="3" borderId="556" xfId="33" quotePrefix="1" applyFont="1" applyFill="1" applyBorder="1" applyAlignment="1">
      <alignment horizontal="center" vertical="center" wrapText="1"/>
    </xf>
    <xf numFmtId="0" fontId="16" fillId="3" borderId="97" xfId="33" applyFont="1" applyFill="1" applyBorder="1" applyAlignment="1">
      <alignment vertical="center" wrapText="1"/>
    </xf>
    <xf numFmtId="0" fontId="37" fillId="3" borderId="575" xfId="0" applyFont="1" applyFill="1" applyBorder="1" applyAlignment="1">
      <alignment horizontal="center" vertical="center" wrapText="1"/>
    </xf>
    <xf numFmtId="0" fontId="14" fillId="3" borderId="574" xfId="33" quotePrefix="1" applyFont="1" applyFill="1" applyBorder="1" applyAlignment="1">
      <alignment horizontal="center" vertical="center" wrapText="1"/>
    </xf>
    <xf numFmtId="0" fontId="22" fillId="3" borderId="557" xfId="0" applyFont="1" applyFill="1" applyBorder="1" applyAlignment="1">
      <alignment horizontal="left" vertical="center" wrapText="1"/>
    </xf>
    <xf numFmtId="0" fontId="14" fillId="3" borderId="556" xfId="30" quotePrefix="1" applyFont="1" applyFill="1" applyBorder="1" applyAlignment="1">
      <alignment horizontal="center" vertical="center" wrapText="1"/>
    </xf>
    <xf numFmtId="0" fontId="17" fillId="3" borderId="557" xfId="0" applyFont="1" applyFill="1" applyBorder="1" applyAlignment="1">
      <alignment horizontal="left" vertical="center" wrapText="1"/>
    </xf>
    <xf numFmtId="0" fontId="72" fillId="3" borderId="562" xfId="0" applyFont="1" applyFill="1" applyBorder="1" applyAlignment="1">
      <alignment horizontal="center" vertical="center"/>
    </xf>
    <xf numFmtId="0" fontId="72" fillId="3" borderId="574" xfId="0" applyFont="1" applyFill="1" applyBorder="1" applyAlignment="1">
      <alignment horizontal="center" vertical="center"/>
    </xf>
    <xf numFmtId="0" fontId="72" fillId="3" borderId="555" xfId="0" applyFont="1" applyFill="1" applyBorder="1" applyAlignment="1">
      <alignment horizontal="center" vertical="center"/>
    </xf>
    <xf numFmtId="0" fontId="72" fillId="3" borderId="556" xfId="0" applyFont="1" applyFill="1" applyBorder="1" applyAlignment="1">
      <alignment horizontal="center" vertical="center"/>
    </xf>
    <xf numFmtId="0" fontId="15" fillId="3" borderId="575" xfId="30" quotePrefix="1" applyFont="1" applyFill="1" applyBorder="1" applyAlignment="1">
      <alignment horizontal="center" vertical="center" wrapText="1"/>
    </xf>
    <xf numFmtId="0" fontId="15" fillId="3" borderId="301" xfId="30" quotePrefix="1" applyFont="1" applyFill="1" applyBorder="1" applyAlignment="1">
      <alignment horizontal="center" vertical="center" wrapText="1"/>
    </xf>
    <xf numFmtId="0" fontId="15" fillId="3" borderId="289" xfId="30" quotePrefix="1" applyFont="1" applyFill="1" applyBorder="1" applyAlignment="1">
      <alignment horizontal="center" vertical="center" wrapText="1"/>
    </xf>
    <xf numFmtId="0" fontId="15" fillId="3" borderId="546" xfId="30" quotePrefix="1" applyFont="1" applyFill="1" applyBorder="1" applyAlignment="1">
      <alignment horizontal="center" vertical="center" wrapText="1"/>
    </xf>
    <xf numFmtId="0" fontId="15" fillId="3" borderId="302" xfId="30" quotePrefix="1" applyFont="1" applyFill="1" applyBorder="1" applyAlignment="1">
      <alignment horizontal="center" vertical="center" wrapText="1"/>
    </xf>
    <xf numFmtId="0" fontId="25" fillId="3" borderId="407" xfId="0" applyFont="1" applyFill="1" applyBorder="1" applyAlignment="1">
      <alignment horizontal="center" vertical="center" wrapText="1"/>
    </xf>
    <xf numFmtId="0" fontId="25" fillId="3" borderId="565" xfId="0" applyFont="1" applyFill="1" applyBorder="1" applyAlignment="1">
      <alignment horizontal="center" vertical="center" wrapText="1"/>
    </xf>
    <xf numFmtId="0" fontId="25" fillId="3" borderId="410" xfId="0" applyFont="1" applyFill="1" applyBorder="1" applyAlignment="1">
      <alignment horizontal="center" vertical="center" wrapText="1"/>
    </xf>
    <xf numFmtId="0" fontId="14" fillId="3" borderId="555" xfId="33" quotePrefix="1" applyFont="1" applyFill="1" applyBorder="1" applyAlignment="1">
      <alignment horizontal="center" vertical="center" wrapText="1"/>
    </xf>
    <xf numFmtId="0" fontId="19" fillId="0" borderId="259" xfId="0" applyFont="1" applyBorder="1"/>
    <xf numFmtId="0" fontId="46" fillId="3" borderId="562" xfId="28" quotePrefix="1" applyFont="1" applyFill="1" applyBorder="1" applyAlignment="1">
      <alignment horizontal="center" vertical="center" wrapText="1"/>
    </xf>
    <xf numFmtId="0" fontId="46" fillId="3" borderId="563" xfId="28" quotePrefix="1" applyFont="1" applyFill="1" applyBorder="1" applyAlignment="1">
      <alignment horizontal="center" vertical="center" wrapText="1"/>
    </xf>
    <xf numFmtId="0" fontId="84" fillId="3" borderId="369" xfId="0" applyFont="1" applyFill="1" applyBorder="1" applyAlignment="1">
      <alignment vertical="top" wrapText="1"/>
    </xf>
    <xf numFmtId="0" fontId="49" fillId="3" borderId="548" xfId="33" quotePrefix="1" applyFont="1" applyFill="1" applyBorder="1" applyAlignment="1">
      <alignment horizontal="center" vertical="center" wrapText="1"/>
    </xf>
    <xf numFmtId="0" fontId="49" fillId="3" borderId="579" xfId="33" quotePrefix="1" applyFont="1" applyFill="1" applyBorder="1" applyAlignment="1">
      <alignment horizontal="center" vertical="center" wrapText="1"/>
    </xf>
    <xf numFmtId="0" fontId="49" fillId="3" borderId="580" xfId="33" quotePrefix="1" applyFont="1" applyFill="1" applyBorder="1" applyAlignment="1">
      <alignment horizontal="center" vertical="center" wrapText="1"/>
    </xf>
    <xf numFmtId="0" fontId="49" fillId="3" borderId="581" xfId="33" quotePrefix="1" applyFont="1" applyFill="1" applyBorder="1" applyAlignment="1">
      <alignment horizontal="center" vertical="center" wrapText="1"/>
    </xf>
    <xf numFmtId="0" fontId="49" fillId="3" borderId="582" xfId="33" quotePrefix="1" applyFont="1" applyFill="1" applyBorder="1" applyAlignment="1">
      <alignment horizontal="center" vertical="center" wrapText="1"/>
    </xf>
    <xf numFmtId="0" fontId="49" fillId="3" borderId="583" xfId="33" quotePrefix="1" applyFont="1" applyFill="1" applyBorder="1" applyAlignment="1">
      <alignment horizontal="center" vertical="center" wrapText="1"/>
    </xf>
    <xf numFmtId="0" fontId="32" fillId="0" borderId="0" xfId="23" applyAlignment="1">
      <alignment horizontal="center"/>
    </xf>
    <xf numFmtId="0" fontId="82" fillId="0" borderId="585" xfId="23" applyFont="1" applyBorder="1" applyAlignment="1">
      <alignment horizontal="center" wrapText="1"/>
    </xf>
    <xf numFmtId="0" fontId="83" fillId="0" borderId="586" xfId="23" applyFont="1" applyBorder="1" applyAlignment="1">
      <alignment horizontal="center" vertical="center"/>
    </xf>
    <xf numFmtId="0" fontId="81" fillId="0" borderId="587" xfId="23" applyFont="1" applyBorder="1" applyAlignment="1">
      <alignment horizontal="center" vertical="center" wrapText="1"/>
    </xf>
    <xf numFmtId="0" fontId="81" fillId="0" borderId="588" xfId="23" applyFont="1" applyBorder="1" applyAlignment="1">
      <alignment horizontal="center" vertical="center" wrapText="1"/>
    </xf>
    <xf numFmtId="0" fontId="66" fillId="0" borderId="569" xfId="23" applyFont="1" applyBorder="1" applyAlignment="1">
      <alignment horizontal="center" vertical="center" wrapText="1"/>
    </xf>
    <xf numFmtId="0" fontId="40" fillId="0" borderId="589" xfId="0" applyFont="1" applyFill="1" applyBorder="1" applyAlignment="1">
      <alignment horizontal="center" vertical="center"/>
    </xf>
    <xf numFmtId="0" fontId="40" fillId="0" borderId="590" xfId="0" applyFont="1" applyBorder="1" applyAlignment="1">
      <alignment horizontal="center" vertical="center"/>
    </xf>
    <xf numFmtId="0" fontId="40" fillId="0" borderId="591" xfId="0" applyFont="1" applyBorder="1" applyAlignment="1">
      <alignment horizontal="center" vertical="center"/>
    </xf>
    <xf numFmtId="0" fontId="40" fillId="0" borderId="592" xfId="0" applyFont="1" applyFill="1" applyBorder="1" applyAlignment="1">
      <alignment horizontal="center" vertical="center"/>
    </xf>
    <xf numFmtId="0" fontId="40" fillId="0" borderId="581" xfId="0" applyFont="1" applyBorder="1" applyAlignment="1">
      <alignment horizontal="center" vertical="center"/>
    </xf>
    <xf numFmtId="0" fontId="39" fillId="0" borderId="592" xfId="0" applyFont="1" applyBorder="1" applyAlignment="1">
      <alignment horizontal="center" vertical="center" textRotation="90" wrapText="1"/>
    </xf>
    <xf numFmtId="0" fontId="39" fillId="0" borderId="592" xfId="0" applyFont="1" applyBorder="1" applyAlignment="1">
      <alignment horizontal="center" vertical="center"/>
    </xf>
    <xf numFmtId="0" fontId="39" fillId="0" borderId="593" xfId="0" applyFont="1" applyBorder="1" applyAlignment="1">
      <alignment horizontal="center" vertical="center"/>
    </xf>
    <xf numFmtId="0" fontId="88" fillId="0" borderId="611" xfId="23" applyFont="1" applyFill="1" applyBorder="1" applyAlignment="1">
      <alignment horizontal="left" vertical="center" wrapText="1"/>
    </xf>
    <xf numFmtId="0" fontId="38" fillId="0" borderId="0" xfId="23" applyFont="1" applyFill="1" applyAlignment="1">
      <alignment horizontal="left"/>
    </xf>
    <xf numFmtId="0" fontId="38" fillId="0" borderId="0" xfId="23" applyFont="1" applyFill="1" applyAlignment="1"/>
    <xf numFmtId="0" fontId="30" fillId="0" borderId="570" xfId="0" applyFont="1" applyFill="1" applyBorder="1" applyAlignment="1">
      <alignment horizontal="left" vertical="top" wrapText="1"/>
    </xf>
    <xf numFmtId="0" fontId="30" fillId="0" borderId="594" xfId="0" applyFont="1" applyFill="1" applyBorder="1" applyAlignment="1">
      <alignment horizontal="center" vertical="center"/>
    </xf>
    <xf numFmtId="0" fontId="30" fillId="0" borderId="595" xfId="0" applyFont="1" applyFill="1" applyBorder="1" applyAlignment="1">
      <alignment horizontal="center" vertical="center"/>
    </xf>
    <xf numFmtId="0" fontId="30" fillId="0" borderId="596" xfId="0" applyFont="1" applyFill="1" applyBorder="1" applyAlignment="1">
      <alignment horizontal="center" vertical="center"/>
    </xf>
    <xf numFmtId="0" fontId="30" fillId="0" borderId="597" xfId="0" applyFont="1" applyFill="1" applyBorder="1" applyAlignment="1">
      <alignment horizontal="center" vertical="center"/>
    </xf>
    <xf numFmtId="0" fontId="30" fillId="0" borderId="598" xfId="0" applyFont="1" applyFill="1" applyBorder="1" applyAlignment="1">
      <alignment horizontal="center" vertical="center"/>
    </xf>
    <xf numFmtId="0" fontId="30" fillId="0" borderId="598" xfId="0" applyFont="1" applyFill="1" applyBorder="1" applyAlignment="1">
      <alignment horizontal="center" vertical="center" wrapText="1"/>
    </xf>
    <xf numFmtId="0" fontId="30" fillId="0" borderId="595" xfId="0" applyFont="1" applyFill="1" applyBorder="1" applyAlignment="1">
      <alignment horizontal="center" vertical="center" wrapText="1"/>
    </xf>
    <xf numFmtId="0" fontId="30" fillId="0" borderId="597" xfId="0" applyFont="1" applyFill="1" applyBorder="1" applyAlignment="1">
      <alignment horizontal="center" vertical="center" wrapText="1"/>
    </xf>
    <xf numFmtId="0" fontId="30" fillId="0" borderId="1" xfId="26" applyFont="1" applyAlignment="1">
      <alignment horizontal="left" vertical="top" wrapText="1"/>
    </xf>
    <xf numFmtId="0" fontId="30" fillId="0" borderId="395" xfId="0" applyFont="1" applyFill="1" applyBorder="1" applyAlignment="1">
      <alignment horizontal="center" vertical="center"/>
    </xf>
    <xf numFmtId="0" fontId="30" fillId="0" borderId="399" xfId="0" applyFont="1" applyFill="1" applyBorder="1" applyAlignment="1">
      <alignment horizontal="center" vertical="center"/>
    </xf>
    <xf numFmtId="0" fontId="30" fillId="0" borderId="398" xfId="0" applyFont="1" applyFill="1" applyBorder="1" applyAlignment="1">
      <alignment horizontal="center" vertical="center"/>
    </xf>
    <xf numFmtId="0" fontId="30" fillId="0" borderId="407" xfId="0" applyFont="1" applyFill="1" applyBorder="1" applyAlignment="1">
      <alignment horizontal="center" vertical="center"/>
    </xf>
    <xf numFmtId="0" fontId="30" fillId="0" borderId="396" xfId="0" applyFont="1" applyFill="1" applyBorder="1" applyAlignment="1">
      <alignment horizontal="center" vertical="center"/>
    </xf>
    <xf numFmtId="0" fontId="30" fillId="0" borderId="396" xfId="0" applyFont="1" applyFill="1" applyBorder="1" applyAlignment="1">
      <alignment horizontal="center" vertical="center" wrapText="1"/>
    </xf>
    <xf numFmtId="0" fontId="30" fillId="0" borderId="399" xfId="0" applyFont="1" applyFill="1" applyBorder="1" applyAlignment="1">
      <alignment horizontal="center" vertical="center" wrapText="1"/>
    </xf>
    <xf numFmtId="0" fontId="30" fillId="0" borderId="407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30" fillId="0" borderId="400" xfId="0" applyFont="1" applyFill="1" applyBorder="1" applyAlignment="1">
      <alignment horizontal="center" vertical="center"/>
    </xf>
    <xf numFmtId="0" fontId="30" fillId="0" borderId="405" xfId="0" applyFont="1" applyFill="1" applyBorder="1" applyAlignment="1">
      <alignment horizontal="center" vertical="center"/>
    </xf>
    <xf numFmtId="0" fontId="30" fillId="0" borderId="404" xfId="0" applyFont="1" applyFill="1" applyBorder="1" applyAlignment="1">
      <alignment horizontal="center" vertical="center"/>
    </xf>
    <xf numFmtId="0" fontId="30" fillId="0" borderId="410" xfId="0" applyFont="1" applyFill="1" applyBorder="1" applyAlignment="1">
      <alignment horizontal="center" vertical="center"/>
    </xf>
    <xf numFmtId="0" fontId="30" fillId="0" borderId="401" xfId="0" applyFont="1" applyFill="1" applyBorder="1" applyAlignment="1">
      <alignment horizontal="center" vertical="center"/>
    </xf>
    <xf numFmtId="0" fontId="90" fillId="0" borderId="400" xfId="0" applyFont="1" applyBorder="1" applyAlignment="1">
      <alignment horizontal="center"/>
    </xf>
    <xf numFmtId="0" fontId="30" fillId="0" borderId="401" xfId="0" applyFont="1" applyFill="1" applyBorder="1" applyAlignment="1">
      <alignment horizontal="center" vertical="center" wrapText="1"/>
    </xf>
    <xf numFmtId="0" fontId="30" fillId="0" borderId="405" xfId="0" applyFont="1" applyFill="1" applyBorder="1" applyAlignment="1">
      <alignment horizontal="center" vertical="center" wrapText="1"/>
    </xf>
    <xf numFmtId="0" fontId="30" fillId="0" borderId="410" xfId="0" applyFont="1" applyFill="1" applyBorder="1" applyAlignment="1">
      <alignment horizontal="center" vertical="center" wrapText="1"/>
    </xf>
    <xf numFmtId="0" fontId="29" fillId="0" borderId="557" xfId="0" applyFont="1" applyFill="1" applyBorder="1" applyAlignment="1">
      <alignment horizontal="left" vertical="center"/>
    </xf>
    <xf numFmtId="0" fontId="29" fillId="0" borderId="562" xfId="0" applyFont="1" applyFill="1" applyBorder="1" applyAlignment="1">
      <alignment horizontal="center" vertical="center"/>
    </xf>
    <xf numFmtId="0" fontId="29" fillId="0" borderId="573" xfId="0" applyFont="1" applyFill="1" applyBorder="1" applyAlignment="1">
      <alignment horizontal="center" vertical="center"/>
    </xf>
    <xf numFmtId="0" fontId="29" fillId="0" borderId="163" xfId="0" applyFont="1" applyFill="1" applyBorder="1" applyAlignment="1">
      <alignment horizontal="center" vertical="center"/>
    </xf>
    <xf numFmtId="49" fontId="29" fillId="0" borderId="599" xfId="0" applyNumberFormat="1" applyFont="1" applyFill="1" applyBorder="1" applyAlignment="1">
      <alignment horizontal="left"/>
    </xf>
    <xf numFmtId="0" fontId="30" fillId="0" borderId="412" xfId="0" applyFont="1" applyFill="1" applyBorder="1" applyAlignment="1">
      <alignment horizontal="center" vertical="center"/>
    </xf>
    <xf numFmtId="0" fontId="30" fillId="0" borderId="85" xfId="0" applyFont="1" applyBorder="1" applyAlignment="1">
      <alignment horizontal="center" vertical="center"/>
    </xf>
    <xf numFmtId="0" fontId="30" fillId="0" borderId="600" xfId="0" applyFont="1" applyBorder="1" applyAlignment="1">
      <alignment horizontal="center" vertical="center"/>
    </xf>
    <xf numFmtId="0" fontId="30" fillId="0" borderId="601" xfId="0" applyFont="1" applyFill="1" applyBorder="1" applyAlignment="1">
      <alignment horizontal="center" vertical="center"/>
    </xf>
    <xf numFmtId="0" fontId="30" fillId="0" borderId="571" xfId="0" applyFont="1" applyBorder="1" applyAlignment="1">
      <alignment horizontal="center" vertical="center"/>
    </xf>
    <xf numFmtId="0" fontId="29" fillId="0" borderId="601" xfId="0" applyFont="1" applyFill="1" applyBorder="1" applyAlignment="1">
      <alignment horizontal="center" vertical="center" wrapText="1"/>
    </xf>
    <xf numFmtId="0" fontId="29" fillId="0" borderId="578" xfId="0" applyFont="1" applyFill="1" applyBorder="1" applyAlignment="1">
      <alignment horizontal="center" vertical="center"/>
    </xf>
    <xf numFmtId="49" fontId="29" fillId="0" borderId="559" xfId="0" applyNumberFormat="1" applyFont="1" applyFill="1" applyBorder="1" applyAlignment="1">
      <alignment horizontal="left"/>
    </xf>
    <xf numFmtId="0" fontId="30" fillId="0" borderId="602" xfId="0" applyFont="1" applyFill="1" applyBorder="1" applyAlignment="1">
      <alignment horizontal="center" vertical="center"/>
    </xf>
    <xf numFmtId="0" fontId="30" fillId="0" borderId="590" xfId="0" applyFont="1" applyBorder="1" applyAlignment="1">
      <alignment horizontal="center" vertical="center"/>
    </xf>
    <xf numFmtId="0" fontId="30" fillId="0" borderId="591" xfId="0" applyFont="1" applyBorder="1" applyAlignment="1">
      <alignment horizontal="center" vertical="center"/>
    </xf>
    <xf numFmtId="0" fontId="30" fillId="0" borderId="592" xfId="0" applyFont="1" applyFill="1" applyBorder="1" applyAlignment="1">
      <alignment horizontal="center" vertical="center"/>
    </xf>
    <xf numFmtId="0" fontId="30" fillId="0" borderId="581" xfId="0" applyFont="1" applyBorder="1" applyAlignment="1">
      <alignment horizontal="center" vertical="center"/>
    </xf>
    <xf numFmtId="0" fontId="29" fillId="0" borderId="90" xfId="0" applyFont="1" applyFill="1" applyBorder="1" applyAlignment="1">
      <alignment horizontal="center" vertical="center" wrapText="1"/>
    </xf>
    <xf numFmtId="0" fontId="29" fillId="0" borderId="603" xfId="0" applyFont="1" applyFill="1" applyBorder="1" applyAlignment="1">
      <alignment horizontal="center" vertical="center"/>
    </xf>
    <xf numFmtId="0" fontId="30" fillId="4" borderId="594" xfId="0" applyFont="1" applyFill="1" applyBorder="1" applyAlignment="1">
      <alignment horizontal="center" vertical="center"/>
    </xf>
    <xf numFmtId="0" fontId="30" fillId="4" borderId="595" xfId="0" applyFont="1" applyFill="1" applyBorder="1" applyAlignment="1">
      <alignment horizontal="center" vertical="center"/>
    </xf>
    <xf numFmtId="0" fontId="30" fillId="4" borderId="597" xfId="0" applyFont="1" applyFill="1" applyBorder="1" applyAlignment="1">
      <alignment horizontal="center" vertical="center"/>
    </xf>
    <xf numFmtId="0" fontId="30" fillId="0" borderId="594" xfId="0" applyFont="1" applyFill="1" applyBorder="1" applyAlignment="1">
      <alignment horizontal="center" vertical="center" wrapText="1"/>
    </xf>
    <xf numFmtId="0" fontId="29" fillId="0" borderId="597" xfId="0" applyFont="1" applyFill="1" applyBorder="1" applyAlignment="1">
      <alignment horizontal="center" vertical="center"/>
    </xf>
    <xf numFmtId="0" fontId="30" fillId="0" borderId="395" xfId="0" applyFont="1" applyFill="1" applyBorder="1" applyAlignment="1">
      <alignment horizontal="center" vertical="center" wrapText="1"/>
    </xf>
    <xf numFmtId="0" fontId="29" fillId="0" borderId="407" xfId="0" applyFont="1" applyFill="1" applyBorder="1" applyAlignment="1">
      <alignment horizontal="center" vertical="center"/>
    </xf>
    <xf numFmtId="0" fontId="30" fillId="4" borderId="395" xfId="0" applyFont="1" applyFill="1" applyBorder="1" applyAlignment="1">
      <alignment horizontal="center" vertical="center"/>
    </xf>
    <xf numFmtId="0" fontId="30" fillId="4" borderId="399" xfId="0" applyFont="1" applyFill="1" applyBorder="1" applyAlignment="1">
      <alignment horizontal="center" vertical="center"/>
    </xf>
    <xf numFmtId="0" fontId="30" fillId="4" borderId="407" xfId="0" applyFont="1" applyFill="1" applyBorder="1" applyAlignment="1">
      <alignment horizontal="center" vertical="center"/>
    </xf>
    <xf numFmtId="0" fontId="30" fillId="4" borderId="396" xfId="0" applyFont="1" applyFill="1" applyBorder="1" applyAlignment="1">
      <alignment horizontal="center" vertical="center"/>
    </xf>
    <xf numFmtId="0" fontId="30" fillId="4" borderId="398" xfId="0" applyFont="1" applyFill="1" applyBorder="1" applyAlignment="1">
      <alignment horizontal="center" vertical="center"/>
    </xf>
    <xf numFmtId="0" fontId="30" fillId="4" borderId="395" xfId="0" applyFont="1" applyFill="1" applyBorder="1" applyAlignment="1">
      <alignment horizontal="center" vertical="center" wrapText="1"/>
    </xf>
    <xf numFmtId="0" fontId="30" fillId="0" borderId="400" xfId="0" applyFont="1" applyFill="1" applyBorder="1" applyAlignment="1">
      <alignment horizontal="center" vertical="center" wrapText="1"/>
    </xf>
    <xf numFmtId="0" fontId="29" fillId="0" borderId="410" xfId="0" applyFont="1" applyFill="1" applyBorder="1" applyAlignment="1">
      <alignment horizontal="center" vertical="center"/>
    </xf>
    <xf numFmtId="49" fontId="29" fillId="0" borderId="557" xfId="0" applyNumberFormat="1" applyFont="1" applyFill="1" applyBorder="1" applyAlignment="1">
      <alignment horizontal="left"/>
    </xf>
    <xf numFmtId="0" fontId="29" fillId="0" borderId="604" xfId="0" applyFont="1" applyFill="1" applyBorder="1" applyAlignment="1">
      <alignment horizontal="center" vertical="center"/>
    </xf>
    <xf numFmtId="0" fontId="29" fillId="0" borderId="605" xfId="0" applyFont="1" applyFill="1" applyBorder="1" applyAlignment="1">
      <alignment horizontal="center" vertical="center"/>
    </xf>
    <xf numFmtId="0" fontId="29" fillId="0" borderId="577" xfId="0" applyFont="1" applyFill="1" applyBorder="1" applyAlignment="1">
      <alignment horizontal="center" vertical="center"/>
    </xf>
    <xf numFmtId="0" fontId="29" fillId="0" borderId="606" xfId="0" applyFont="1" applyFill="1" applyBorder="1" applyAlignment="1">
      <alignment horizontal="center" vertical="center"/>
    </xf>
    <xf numFmtId="0" fontId="29" fillId="0" borderId="606" xfId="0" applyFont="1" applyFill="1" applyBorder="1" applyAlignment="1">
      <alignment horizontal="center" vertical="center" wrapText="1"/>
    </xf>
    <xf numFmtId="0" fontId="29" fillId="0" borderId="561" xfId="0" applyFont="1" applyFill="1" applyBorder="1" applyAlignment="1">
      <alignment horizontal="center" vertical="center"/>
    </xf>
    <xf numFmtId="0" fontId="30" fillId="0" borderId="607" xfId="0" applyFont="1" applyFill="1" applyBorder="1" applyAlignment="1">
      <alignment horizontal="center" vertical="center"/>
    </xf>
    <xf numFmtId="0" fontId="30" fillId="0" borderId="608" xfId="0" applyFont="1" applyFill="1" applyBorder="1" applyAlignment="1">
      <alignment horizontal="center" vertical="center"/>
    </xf>
    <xf numFmtId="0" fontId="30" fillId="0" borderId="609" xfId="0" applyFont="1" applyFill="1" applyBorder="1" applyAlignment="1">
      <alignment horizontal="center" vertical="center"/>
    </xf>
    <xf numFmtId="0" fontId="30" fillId="0" borderId="610" xfId="0" applyFont="1" applyFill="1" applyBorder="1" applyAlignment="1">
      <alignment horizontal="center" vertical="center"/>
    </xf>
    <xf numFmtId="0" fontId="30" fillId="0" borderId="301" xfId="0" applyFont="1" applyFill="1" applyBorder="1" applyAlignment="1">
      <alignment horizontal="center" vertical="center"/>
    </xf>
    <xf numFmtId="0" fontId="29" fillId="0" borderId="610" xfId="0" applyFont="1" applyFill="1" applyBorder="1" applyAlignment="1">
      <alignment horizontal="center" vertical="center" wrapText="1"/>
    </xf>
    <xf numFmtId="0" fontId="29" fillId="0" borderId="290" xfId="0" applyFont="1" applyFill="1" applyBorder="1" applyAlignment="1">
      <alignment horizontal="center" vertical="center"/>
    </xf>
    <xf numFmtId="0" fontId="30" fillId="0" borderId="393" xfId="0" applyFont="1" applyFill="1" applyBorder="1" applyAlignment="1">
      <alignment horizontal="center" vertical="center"/>
    </xf>
    <xf numFmtId="0" fontId="30" fillId="0" borderId="430" xfId="0" applyFont="1" applyFill="1" applyBorder="1" applyAlignment="1">
      <alignment horizontal="center" vertical="center"/>
    </xf>
    <xf numFmtId="0" fontId="30" fillId="0" borderId="394" xfId="0" applyFont="1" applyFill="1" applyBorder="1" applyAlignment="1">
      <alignment horizontal="center" vertical="center"/>
    </xf>
    <xf numFmtId="0" fontId="30" fillId="0" borderId="302" xfId="0" applyFont="1" applyFill="1" applyBorder="1" applyAlignment="1">
      <alignment horizontal="center" vertical="center"/>
    </xf>
    <xf numFmtId="0" fontId="30" fillId="0" borderId="393" xfId="0" applyFont="1" applyFill="1" applyBorder="1" applyAlignment="1">
      <alignment horizontal="center" vertical="center" wrapText="1"/>
    </xf>
    <xf numFmtId="0" fontId="29" fillId="0" borderId="400" xfId="0" applyFont="1" applyFill="1" applyBorder="1" applyAlignment="1">
      <alignment horizontal="center" vertical="center"/>
    </xf>
    <xf numFmtId="0" fontId="29" fillId="0" borderId="405" xfId="0" applyFont="1" applyFill="1" applyBorder="1" applyAlignment="1">
      <alignment horizontal="center" vertical="center"/>
    </xf>
    <xf numFmtId="0" fontId="29" fillId="0" borderId="404" xfId="0" applyFont="1" applyFill="1" applyBorder="1" applyAlignment="1">
      <alignment horizontal="center" vertical="center"/>
    </xf>
    <xf numFmtId="0" fontId="29" fillId="0" borderId="401" xfId="0" applyFont="1" applyFill="1" applyBorder="1" applyAlignment="1">
      <alignment horizontal="center" vertical="center"/>
    </xf>
    <xf numFmtId="0" fontId="29" fillId="0" borderId="611" xfId="23" applyFont="1" applyFill="1" applyBorder="1" applyAlignment="1">
      <alignment horizontal="left" vertical="center" wrapText="1"/>
    </xf>
    <xf numFmtId="49" fontId="29" fillId="0" borderId="611" xfId="0" applyNumberFormat="1" applyFont="1" applyFill="1" applyBorder="1" applyAlignment="1">
      <alignment horizontal="left"/>
    </xf>
    <xf numFmtId="0" fontId="31" fillId="0" borderId="413" xfId="0" applyFont="1" applyFill="1" applyBorder="1" applyAlignment="1">
      <alignment horizontal="center" vertical="center"/>
    </xf>
    <xf numFmtId="0" fontId="31" fillId="0" borderId="613" xfId="0" applyFont="1" applyFill="1" applyBorder="1" applyAlignment="1">
      <alignment horizontal="center" vertical="center"/>
    </xf>
    <xf numFmtId="0" fontId="31" fillId="0" borderId="90" xfId="0" applyFont="1" applyFill="1" applyBorder="1" applyAlignment="1">
      <alignment horizontal="center" vertical="center"/>
    </xf>
    <xf numFmtId="0" fontId="31" fillId="0" borderId="614" xfId="0" applyFont="1" applyFill="1" applyBorder="1" applyAlignment="1">
      <alignment horizontal="center" vertical="center"/>
    </xf>
    <xf numFmtId="0" fontId="31" fillId="0" borderId="416" xfId="0" applyFont="1" applyFill="1" applyBorder="1" applyAlignment="1">
      <alignment horizontal="center" vertical="center"/>
    </xf>
    <xf numFmtId="0" fontId="31" fillId="0" borderId="91" xfId="0" applyFont="1" applyFill="1" applyBorder="1" applyAlignment="1">
      <alignment horizontal="center" vertical="center"/>
    </xf>
    <xf numFmtId="0" fontId="31" fillId="0" borderId="612" xfId="0" applyFont="1" applyFill="1" applyBorder="1" applyAlignment="1">
      <alignment horizontal="center" vertical="center"/>
    </xf>
    <xf numFmtId="0" fontId="31" fillId="0" borderId="152" xfId="0" applyFont="1" applyFill="1" applyBorder="1" applyAlignment="1">
      <alignment horizontal="center" vertical="center"/>
    </xf>
    <xf numFmtId="0" fontId="31" fillId="0" borderId="611" xfId="0" applyFont="1" applyFill="1" applyBorder="1" applyAlignment="1">
      <alignment horizontal="center" vertical="center"/>
    </xf>
    <xf numFmtId="0" fontId="31" fillId="0" borderId="611" xfId="0" applyFont="1" applyFill="1" applyBorder="1" applyAlignment="1">
      <alignment horizontal="center" vertical="center" wrapText="1"/>
    </xf>
    <xf numFmtId="0" fontId="31" fillId="0" borderId="615" xfId="0" applyFont="1" applyFill="1" applyBorder="1" applyAlignment="1">
      <alignment horizontal="center" vertical="center"/>
    </xf>
    <xf numFmtId="0" fontId="31" fillId="0" borderId="616" xfId="0" applyFont="1" applyFill="1" applyBorder="1" applyAlignment="1">
      <alignment horizontal="center" vertical="center"/>
    </xf>
    <xf numFmtId="0" fontId="31" fillId="0" borderId="557" xfId="0" applyFont="1" applyFill="1" applyBorder="1" applyAlignment="1">
      <alignment horizontal="center" vertical="center"/>
    </xf>
    <xf numFmtId="0" fontId="31" fillId="0" borderId="556" xfId="0" applyFont="1" applyFill="1" applyBorder="1" applyAlignment="1">
      <alignment horizontal="center" vertical="center"/>
    </xf>
    <xf numFmtId="0" fontId="31" fillId="0" borderId="607" xfId="0" applyFont="1" applyFill="1" applyBorder="1" applyAlignment="1">
      <alignment horizontal="center" vertical="center"/>
    </xf>
    <xf numFmtId="0" fontId="31" fillId="0" borderId="610" xfId="0" applyFont="1" applyFill="1" applyBorder="1" applyAlignment="1">
      <alignment horizontal="center" vertical="center"/>
    </xf>
    <xf numFmtId="0" fontId="31" fillId="0" borderId="608" xfId="0" applyFont="1" applyFill="1" applyBorder="1" applyAlignment="1">
      <alignment horizontal="center" vertical="center"/>
    </xf>
    <xf numFmtId="0" fontId="31" fillId="0" borderId="617" xfId="0" applyFont="1" applyFill="1" applyBorder="1" applyAlignment="1">
      <alignment horizontal="center" vertical="center"/>
    </xf>
    <xf numFmtId="0" fontId="31" fillId="0" borderId="618" xfId="0" applyFont="1" applyFill="1" applyBorder="1" applyAlignment="1">
      <alignment horizontal="center" vertical="center"/>
    </xf>
    <xf numFmtId="0" fontId="31" fillId="0" borderId="556" xfId="0" applyFont="1" applyFill="1" applyBorder="1" applyAlignment="1">
      <alignment horizontal="center" vertical="center" wrapText="1"/>
    </xf>
    <xf numFmtId="0" fontId="19" fillId="4" borderId="619" xfId="31" applyFont="1" applyFill="1" applyBorder="1" applyAlignment="1" applyProtection="1">
      <alignment vertical="center" wrapText="1"/>
      <protection locked="0"/>
    </xf>
    <xf numFmtId="0" fontId="15" fillId="4" borderId="598" xfId="30" quotePrefix="1" applyFont="1" applyFill="1" applyBorder="1" applyAlignment="1" applyProtection="1">
      <alignment horizontal="center" vertical="center" wrapText="1"/>
      <protection locked="0"/>
    </xf>
    <xf numFmtId="0" fontId="15" fillId="4" borderId="596" xfId="30" quotePrefix="1" applyFont="1" applyFill="1" applyBorder="1" applyAlignment="1" applyProtection="1">
      <alignment horizontal="center" vertical="center" wrapText="1"/>
      <protection locked="0"/>
    </xf>
    <xf numFmtId="0" fontId="14" fillId="4" borderId="619" xfId="30" quotePrefix="1" applyFont="1" applyFill="1" applyBorder="1" applyAlignment="1" applyProtection="1">
      <alignment horizontal="center" vertical="center" wrapText="1"/>
      <protection locked="0"/>
    </xf>
    <xf numFmtId="0" fontId="15" fillId="4" borderId="620" xfId="30" quotePrefix="1" applyFont="1" applyFill="1" applyBorder="1" applyAlignment="1" applyProtection="1">
      <alignment horizontal="center" vertical="center" wrapText="1"/>
      <protection locked="0"/>
    </xf>
    <xf numFmtId="0" fontId="15" fillId="4" borderId="621" xfId="30" quotePrefix="1" applyFont="1" applyFill="1" applyBorder="1" applyAlignment="1" applyProtection="1">
      <alignment horizontal="center" vertical="center" wrapText="1"/>
      <protection locked="0"/>
    </xf>
    <xf numFmtId="0" fontId="14" fillId="4" borderId="259" xfId="30" quotePrefix="1" applyFont="1" applyFill="1" applyBorder="1" applyAlignment="1" applyProtection="1">
      <alignment horizontal="center" vertical="center" wrapText="1"/>
      <protection locked="0"/>
    </xf>
    <xf numFmtId="0" fontId="19" fillId="4" borderId="242" xfId="0" applyFont="1" applyFill="1" applyBorder="1" applyAlignment="1" applyProtection="1">
      <alignment horizontal="left" vertical="center" wrapText="1"/>
      <protection locked="0"/>
    </xf>
    <xf numFmtId="0" fontId="15" fillId="4" borderId="401" xfId="30" quotePrefix="1" applyFont="1" applyFill="1" applyBorder="1" applyAlignment="1" applyProtection="1">
      <alignment horizontal="center" vertical="center" wrapText="1"/>
      <protection locked="0"/>
    </xf>
    <xf numFmtId="0" fontId="15" fillId="4" borderId="40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2" xfId="30" quotePrefix="1" applyFont="1" applyFill="1" applyBorder="1" applyAlignment="1" applyProtection="1">
      <alignment horizontal="center" vertical="center" wrapText="1"/>
      <protection locked="0"/>
    </xf>
    <xf numFmtId="0" fontId="25" fillId="4" borderId="557" xfId="0" applyFont="1" applyFill="1" applyBorder="1" applyAlignment="1" applyProtection="1">
      <alignment horizontal="left" vertical="center" wrapText="1"/>
      <protection locked="0"/>
    </xf>
    <xf numFmtId="0" fontId="25" fillId="4" borderId="251" xfId="0" applyFont="1" applyFill="1" applyBorder="1" applyAlignment="1" applyProtection="1">
      <alignment horizontal="left" vertical="center" wrapText="1"/>
      <protection locked="0"/>
    </xf>
    <xf numFmtId="0" fontId="19" fillId="4" borderId="557" xfId="31" applyFont="1" applyFill="1" applyBorder="1" applyAlignment="1" applyProtection="1">
      <alignment vertical="center" wrapText="1"/>
      <protection locked="0"/>
    </xf>
    <xf numFmtId="0" fontId="19" fillId="4" borderId="599" xfId="31" applyFont="1" applyFill="1" applyBorder="1" applyAlignment="1" applyProtection="1">
      <alignment vertical="center" wrapText="1"/>
      <protection locked="0"/>
    </xf>
    <xf numFmtId="0" fontId="19" fillId="4" borderId="622" xfId="31" applyFont="1" applyFill="1" applyBorder="1" applyAlignment="1" applyProtection="1">
      <alignment vertical="center" wrapText="1"/>
      <protection locked="0"/>
    </xf>
    <xf numFmtId="0" fontId="19" fillId="4" borderId="622" xfId="0" applyFont="1" applyFill="1" applyBorder="1" applyAlignment="1" applyProtection="1">
      <alignment horizontal="left" vertical="center" wrapText="1"/>
      <protection locked="0"/>
    </xf>
    <xf numFmtId="0" fontId="19" fillId="4" borderId="403" xfId="0" applyFont="1" applyFill="1" applyBorder="1" applyAlignment="1" applyProtection="1">
      <alignment horizontal="left" vertical="center" wrapText="1"/>
      <protection locked="0"/>
    </xf>
    <xf numFmtId="0" fontId="24" fillId="4" borderId="557" xfId="33" quotePrefix="1" applyFont="1" applyFill="1" applyBorder="1" applyAlignment="1" applyProtection="1">
      <alignment vertical="center" wrapText="1"/>
      <protection locked="0"/>
    </xf>
    <xf numFmtId="0" fontId="14" fillId="4" borderId="557" xfId="33" applyFont="1" applyFill="1" applyBorder="1" applyAlignment="1" applyProtection="1">
      <alignment vertical="center" wrapText="1"/>
      <protection locked="0"/>
    </xf>
    <xf numFmtId="0" fontId="19" fillId="4" borderId="570" xfId="31" applyFont="1" applyFill="1" applyBorder="1" applyAlignment="1" applyProtection="1">
      <alignment vertical="center" wrapText="1"/>
      <protection locked="0"/>
    </xf>
    <xf numFmtId="0" fontId="19" fillId="4" borderId="589" xfId="0" applyFont="1" applyFill="1" applyBorder="1" applyAlignment="1" applyProtection="1">
      <alignment horizontal="left" vertical="center" wrapText="1"/>
      <protection locked="0"/>
    </xf>
    <xf numFmtId="0" fontId="25" fillId="4" borderId="557" xfId="31" applyFont="1" applyFill="1" applyBorder="1" applyAlignment="1" applyProtection="1">
      <alignment vertical="center" wrapText="1"/>
      <protection locked="0"/>
    </xf>
    <xf numFmtId="0" fontId="14" fillId="4" borderId="562" xfId="30" quotePrefix="1" applyFont="1" applyFill="1" applyBorder="1" applyAlignment="1" applyProtection="1">
      <alignment horizontal="center" vertical="center" wrapText="1"/>
      <protection locked="0"/>
    </xf>
    <xf numFmtId="0" fontId="14" fillId="4" borderId="573" xfId="30" quotePrefix="1" applyFont="1" applyFill="1" applyBorder="1" applyAlignment="1" applyProtection="1">
      <alignment horizontal="center" vertical="center" wrapText="1"/>
      <protection locked="0"/>
    </xf>
    <xf numFmtId="0" fontId="14" fillId="4" borderId="623" xfId="30" quotePrefix="1" applyFont="1" applyFill="1" applyBorder="1" applyAlignment="1" applyProtection="1">
      <alignment horizontal="center" vertical="center" wrapText="1"/>
      <protection locked="0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5" fillId="4" borderId="562" xfId="33" quotePrefix="1" applyFont="1" applyFill="1" applyBorder="1" applyAlignment="1" applyProtection="1">
      <alignment horizontal="center" vertical="center" wrapText="1"/>
      <protection locked="0"/>
    </xf>
    <xf numFmtId="0" fontId="15" fillId="4" borderId="573" xfId="33" quotePrefix="1" applyFont="1" applyFill="1" applyBorder="1" applyAlignment="1" applyProtection="1">
      <alignment horizontal="center" vertical="center" wrapText="1"/>
      <protection locked="0"/>
    </xf>
    <xf numFmtId="0" fontId="15" fillId="4" borderId="623" xfId="33" quotePrefix="1" applyFont="1" applyFill="1" applyBorder="1" applyAlignment="1" applyProtection="1">
      <alignment horizontal="center" vertical="center" wrapText="1"/>
      <protection locked="0"/>
    </xf>
    <xf numFmtId="0" fontId="15" fillId="4" borderId="562" xfId="30" quotePrefix="1" applyFont="1" applyFill="1" applyBorder="1" applyAlignment="1" applyProtection="1">
      <alignment horizontal="center" vertical="center" wrapText="1"/>
      <protection locked="0"/>
    </xf>
    <xf numFmtId="0" fontId="15" fillId="4" borderId="573" xfId="30" quotePrefix="1" applyFont="1" applyFill="1" applyBorder="1" applyAlignment="1" applyProtection="1">
      <alignment horizontal="center" vertical="center" wrapText="1"/>
      <protection locked="0"/>
    </xf>
    <xf numFmtId="0" fontId="19" fillId="4" borderId="573" xfId="30" quotePrefix="1" applyFont="1" applyFill="1" applyBorder="1" applyAlignment="1" applyProtection="1">
      <alignment horizontal="center" vertical="center" wrapText="1"/>
      <protection locked="0"/>
    </xf>
    <xf numFmtId="0" fontId="19" fillId="4" borderId="573" xfId="0" applyFont="1" applyFill="1" applyBorder="1" applyAlignment="1" applyProtection="1">
      <alignment horizontal="center" vertical="center" wrapText="1"/>
      <protection locked="0"/>
    </xf>
    <xf numFmtId="0" fontId="19" fillId="4" borderId="573" xfId="0" applyFont="1" applyFill="1" applyBorder="1" applyAlignment="1" applyProtection="1">
      <alignment horizontal="left" vertical="center" wrapText="1"/>
      <protection locked="0"/>
    </xf>
    <xf numFmtId="0" fontId="19" fillId="4" borderId="623" xfId="0" applyFont="1" applyFill="1" applyBorder="1" applyAlignment="1" applyProtection="1">
      <alignment vertical="center"/>
      <protection locked="0"/>
    </xf>
    <xf numFmtId="0" fontId="15" fillId="4" borderId="594" xfId="30" quotePrefix="1" applyFont="1" applyFill="1" applyBorder="1" applyAlignment="1" applyProtection="1">
      <alignment horizontal="center" vertical="center" wrapText="1"/>
      <protection locked="0"/>
    </xf>
    <xf numFmtId="0" fontId="15" fillId="4" borderId="624" xfId="30" quotePrefix="1" applyFont="1" applyFill="1" applyBorder="1" applyAlignment="1" applyProtection="1">
      <alignment horizontal="center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623" xfId="30" quotePrefix="1" applyFont="1" applyFill="1" applyBorder="1" applyAlignment="1" applyProtection="1">
      <alignment horizontal="center" vertical="center" wrapText="1"/>
      <protection locked="0"/>
    </xf>
    <xf numFmtId="0" fontId="19" fillId="4" borderId="566" xfId="0" applyFont="1" applyFill="1" applyBorder="1" applyAlignment="1" applyProtection="1">
      <alignment horizontal="center" vertical="center"/>
      <protection locked="0"/>
    </xf>
    <xf numFmtId="0" fontId="19" fillId="4" borderId="567" xfId="0" applyFont="1" applyFill="1" applyBorder="1" applyAlignment="1" applyProtection="1">
      <alignment horizontal="center" vertical="center"/>
      <protection locked="0"/>
    </xf>
    <xf numFmtId="0" fontId="25" fillId="4" borderId="619" xfId="0" applyFont="1" applyFill="1" applyBorder="1" applyAlignment="1" applyProtection="1">
      <alignment horizontal="center" vertical="center"/>
      <protection locked="0"/>
    </xf>
    <xf numFmtId="0" fontId="19" fillId="4" borderId="571" xfId="0" applyFont="1" applyFill="1" applyBorder="1" applyAlignment="1" applyProtection="1">
      <alignment horizontal="center" vertical="center"/>
      <protection locked="0"/>
    </xf>
    <xf numFmtId="0" fontId="19" fillId="4" borderId="548" xfId="0" applyFont="1" applyFill="1" applyBorder="1" applyAlignment="1" applyProtection="1">
      <alignment horizontal="center" vertical="center"/>
      <protection locked="0"/>
    </xf>
    <xf numFmtId="0" fontId="19" fillId="4" borderId="582" xfId="0" applyFont="1" applyFill="1" applyBorder="1" applyAlignment="1" applyProtection="1">
      <alignment horizontal="center" vertical="center"/>
      <protection locked="0"/>
    </xf>
    <xf numFmtId="0" fontId="19" fillId="4" borderId="581" xfId="0" applyFont="1" applyFill="1" applyBorder="1" applyAlignment="1" applyProtection="1">
      <alignment horizontal="center" vertical="center"/>
      <protection locked="0"/>
    </xf>
    <xf numFmtId="0" fontId="25" fillId="4" borderId="562" xfId="0" applyFont="1" applyFill="1" applyBorder="1" applyAlignment="1" applyProtection="1">
      <alignment horizontal="center" vertical="center"/>
      <protection locked="0"/>
    </xf>
    <xf numFmtId="0" fontId="25" fillId="4" borderId="573" xfId="0" applyFont="1" applyFill="1" applyBorder="1" applyAlignment="1" applyProtection="1">
      <alignment horizontal="center" vertical="center"/>
      <protection locked="0"/>
    </xf>
    <xf numFmtId="0" fontId="25" fillId="4" borderId="623" xfId="0" applyFont="1" applyFill="1" applyBorder="1" applyAlignment="1" applyProtection="1">
      <alignment horizontal="center" vertical="center"/>
      <protection locked="0"/>
    </xf>
    <xf numFmtId="0" fontId="71" fillId="4" borderId="562" xfId="0" applyFont="1" applyFill="1" applyBorder="1" applyAlignment="1" applyProtection="1">
      <alignment horizontal="center" vertical="center"/>
      <protection locked="0"/>
    </xf>
    <xf numFmtId="0" fontId="71" fillId="4" borderId="573" xfId="0" applyFont="1" applyFill="1" applyBorder="1" applyAlignment="1" applyProtection="1">
      <alignment horizontal="center" vertical="center"/>
      <protection locked="0"/>
    </xf>
    <xf numFmtId="0" fontId="71" fillId="4" borderId="623" xfId="0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9" fillId="7" borderId="625" xfId="10" applyFont="1" applyFill="1" applyBorder="1" applyAlignment="1" applyProtection="1">
      <alignment horizontal="center" vertical="center" wrapText="1"/>
      <protection locked="0"/>
    </xf>
    <xf numFmtId="0" fontId="19" fillId="7" borderId="626" xfId="10" applyFont="1" applyFill="1" applyBorder="1" applyAlignment="1" applyProtection="1">
      <alignment horizontal="center" vertical="center" wrapText="1"/>
      <protection locked="0"/>
    </xf>
    <xf numFmtId="0" fontId="19" fillId="7" borderId="627" xfId="10" applyFont="1" applyFill="1" applyBorder="1" applyAlignment="1" applyProtection="1">
      <alignment horizontal="center" vertical="center" wrapText="1"/>
      <protection locked="0"/>
    </xf>
    <xf numFmtId="0" fontId="19" fillId="7" borderId="625" xfId="0" applyFont="1" applyFill="1" applyBorder="1" applyAlignment="1" applyProtection="1">
      <alignment horizontal="center" vertical="center" wrapText="1"/>
      <protection locked="0"/>
    </xf>
    <xf numFmtId="0" fontId="19" fillId="7" borderId="626" xfId="0" applyFont="1" applyFill="1" applyBorder="1" applyAlignment="1" applyProtection="1">
      <alignment horizontal="center" vertical="center" wrapText="1"/>
      <protection locked="0"/>
    </xf>
    <xf numFmtId="0" fontId="19" fillId="7" borderId="627" xfId="0" applyFont="1" applyFill="1" applyBorder="1" applyAlignment="1" applyProtection="1">
      <alignment horizontal="center" vertical="center" wrapText="1"/>
      <protection locked="0"/>
    </xf>
    <xf numFmtId="0" fontId="59" fillId="7" borderId="627" xfId="10" applyFont="1" applyFill="1" applyBorder="1" applyAlignment="1" applyProtection="1">
      <alignment horizontal="center" vertical="center" wrapText="1"/>
      <protection locked="0"/>
    </xf>
    <xf numFmtId="0" fontId="59" fillId="7" borderId="625" xfId="0" applyFont="1" applyFill="1" applyBorder="1" applyAlignment="1" applyProtection="1">
      <alignment horizontal="center" vertical="center" wrapText="1"/>
      <protection locked="0"/>
    </xf>
    <xf numFmtId="0" fontId="59" fillId="7" borderId="626" xfId="0" applyFont="1" applyFill="1" applyBorder="1" applyAlignment="1" applyProtection="1">
      <alignment horizontal="center" vertical="center" wrapText="1"/>
      <protection locked="0"/>
    </xf>
    <xf numFmtId="0" fontId="59" fillId="7" borderId="627" xfId="0" applyFont="1" applyFill="1" applyBorder="1" applyAlignment="1" applyProtection="1">
      <alignment horizontal="center" vertical="center" wrapText="1"/>
      <protection locked="0"/>
    </xf>
    <xf numFmtId="0" fontId="14" fillId="8" borderId="628" xfId="7" applyFont="1" applyFill="1" applyBorder="1" applyAlignment="1" applyProtection="1">
      <alignment horizontal="center" vertical="center" wrapText="1"/>
      <protection locked="0"/>
    </xf>
    <xf numFmtId="0" fontId="14" fillId="8" borderId="629" xfId="7" applyFont="1" applyFill="1" applyBorder="1" applyAlignment="1" applyProtection="1">
      <alignment horizontal="center" vertical="center" wrapText="1"/>
      <protection locked="0"/>
    </xf>
    <xf numFmtId="0" fontId="14" fillId="8" borderId="630" xfId="7" applyFont="1" applyFill="1" applyBorder="1" applyAlignment="1" applyProtection="1">
      <alignment horizontal="center" vertical="center" wrapText="1"/>
      <protection locked="0"/>
    </xf>
    <xf numFmtId="0" fontId="14" fillId="9" borderId="631" xfId="7" applyFont="1" applyFill="1" applyBorder="1" applyAlignment="1" applyProtection="1">
      <alignment horizontal="center" vertical="center" wrapText="1"/>
      <protection locked="0"/>
    </xf>
    <xf numFmtId="0" fontId="14" fillId="9" borderId="632" xfId="7" applyFont="1" applyFill="1" applyBorder="1" applyAlignment="1" applyProtection="1">
      <alignment horizontal="center" vertical="center" wrapText="1"/>
      <protection locked="0"/>
    </xf>
    <xf numFmtId="0" fontId="14" fillId="9" borderId="633" xfId="7" applyFont="1" applyFill="1" applyBorder="1" applyAlignment="1" applyProtection="1">
      <alignment horizontal="center" vertical="center" wrapText="1"/>
      <protection locked="0"/>
    </xf>
    <xf numFmtId="0" fontId="14" fillId="4" borderId="625" xfId="7" applyFont="1" applyFill="1" applyBorder="1" applyAlignment="1" applyProtection="1">
      <alignment horizontal="center" vertical="center" wrapText="1"/>
      <protection locked="0"/>
    </xf>
    <xf numFmtId="0" fontId="14" fillId="4" borderId="626" xfId="7" applyFont="1" applyFill="1" applyBorder="1" applyAlignment="1" applyProtection="1">
      <alignment horizontal="center" vertical="center" wrapText="1"/>
      <protection locked="0"/>
    </xf>
    <xf numFmtId="0" fontId="14" fillId="4" borderId="627" xfId="7" applyFont="1" applyFill="1" applyBorder="1" applyAlignment="1" applyProtection="1">
      <alignment horizontal="center" vertical="center" wrapText="1"/>
      <protection locked="0"/>
    </xf>
    <xf numFmtId="0" fontId="15" fillId="4" borderId="627" xfId="7" applyFont="1" applyFill="1" applyBorder="1" applyAlignment="1" applyProtection="1">
      <alignment horizontal="center" vertical="center" wrapText="1"/>
      <protection locked="0"/>
    </xf>
    <xf numFmtId="0" fontId="19" fillId="4" borderId="627" xfId="10" applyFont="1" applyFill="1" applyBorder="1" applyAlignment="1" applyProtection="1">
      <alignment horizontal="center" vertical="center" wrapText="1"/>
      <protection locked="0"/>
    </xf>
    <xf numFmtId="0" fontId="19" fillId="4" borderId="625" xfId="0" applyFont="1" applyFill="1" applyBorder="1" applyAlignment="1" applyProtection="1">
      <alignment horizontal="center" vertical="center" wrapText="1"/>
      <protection locked="0"/>
    </xf>
    <xf numFmtId="0" fontId="19" fillId="4" borderId="626" xfId="0" applyFont="1" applyFill="1" applyBorder="1" applyAlignment="1" applyProtection="1">
      <alignment horizontal="center" vertical="center" wrapText="1"/>
      <protection locked="0"/>
    </xf>
    <xf numFmtId="0" fontId="19" fillId="4" borderId="627" xfId="0" applyFont="1" applyFill="1" applyBorder="1" applyAlignment="1" applyProtection="1">
      <alignment horizontal="center" vertical="center" wrapText="1"/>
      <protection locked="0"/>
    </xf>
    <xf numFmtId="0" fontId="59" fillId="4" borderId="625" xfId="0" applyFont="1" applyFill="1" applyBorder="1" applyAlignment="1" applyProtection="1">
      <alignment horizontal="center" vertical="center" wrapText="1"/>
      <protection locked="0"/>
    </xf>
    <xf numFmtId="0" fontId="59" fillId="4" borderId="626" xfId="0" applyFont="1" applyFill="1" applyBorder="1" applyAlignment="1" applyProtection="1">
      <alignment horizontal="center" vertical="center" wrapText="1"/>
      <protection locked="0"/>
    </xf>
    <xf numFmtId="0" fontId="59" fillId="4" borderId="627" xfId="0" applyFont="1" applyFill="1" applyBorder="1" applyAlignment="1" applyProtection="1">
      <alignment horizontal="center" vertical="center" wrapText="1"/>
      <protection locked="0"/>
    </xf>
    <xf numFmtId="0" fontId="14" fillId="8" borderId="628" xfId="10" applyFont="1" applyFill="1" applyBorder="1" applyAlignment="1" applyProtection="1">
      <alignment horizontal="center" vertical="center" wrapText="1"/>
      <protection locked="0"/>
    </xf>
    <xf numFmtId="0" fontId="14" fillId="8" borderId="629" xfId="10" applyFont="1" applyFill="1" applyBorder="1" applyAlignment="1" applyProtection="1">
      <alignment horizontal="center" vertical="center" wrapText="1"/>
      <protection locked="0"/>
    </xf>
    <xf numFmtId="0" fontId="14" fillId="8" borderId="630" xfId="10" applyFont="1" applyFill="1" applyBorder="1" applyAlignment="1" applyProtection="1">
      <alignment horizontal="center" vertical="center" wrapText="1"/>
      <protection locked="0"/>
    </xf>
    <xf numFmtId="0" fontId="19" fillId="4" borderId="631" xfId="7" applyFont="1" applyFill="1" applyBorder="1" applyAlignment="1" applyProtection="1">
      <alignment horizontal="center" vertical="center" wrapText="1"/>
      <protection locked="0"/>
    </xf>
    <xf numFmtId="0" fontId="19" fillId="4" borderId="632" xfId="7" applyFont="1" applyFill="1" applyBorder="1" applyAlignment="1" applyProtection="1">
      <alignment horizontal="center" vertical="center" wrapText="1"/>
      <protection locked="0"/>
    </xf>
    <xf numFmtId="0" fontId="19" fillId="4" borderId="633" xfId="7" applyFont="1" applyFill="1" applyBorder="1" applyAlignment="1" applyProtection="1">
      <alignment horizontal="center" vertical="center" wrapText="1"/>
      <protection locked="0"/>
    </xf>
    <xf numFmtId="0" fontId="25" fillId="4" borderId="631" xfId="0" applyFont="1" applyFill="1" applyBorder="1" applyAlignment="1" applyProtection="1">
      <alignment horizontal="center" vertical="center" wrapText="1"/>
      <protection locked="0"/>
    </xf>
    <xf numFmtId="0" fontId="25" fillId="4" borderId="632" xfId="0" applyFont="1" applyFill="1" applyBorder="1" applyAlignment="1" applyProtection="1">
      <alignment horizontal="center" vertical="center" wrapText="1"/>
      <protection locked="0"/>
    </xf>
    <xf numFmtId="0" fontId="25" fillId="4" borderId="633" xfId="0" applyFont="1" applyFill="1" applyBorder="1" applyAlignment="1" applyProtection="1">
      <alignment horizontal="center" vertical="center" wrapText="1"/>
      <protection locked="0"/>
    </xf>
    <xf numFmtId="0" fontId="19" fillId="4" borderId="625" xfId="10" applyFont="1" applyFill="1" applyBorder="1" applyAlignment="1" applyProtection="1">
      <alignment horizontal="center" vertical="center" wrapText="1"/>
      <protection locked="0"/>
    </xf>
    <xf numFmtId="0" fontId="19" fillId="4" borderId="626" xfId="10" applyFont="1" applyFill="1" applyBorder="1" applyAlignment="1" applyProtection="1">
      <alignment horizontal="center" vertical="center" wrapText="1"/>
      <protection locked="0"/>
    </xf>
    <xf numFmtId="0" fontId="25" fillId="8" borderId="628" xfId="10" applyFont="1" applyFill="1" applyBorder="1" applyAlignment="1" applyProtection="1">
      <alignment horizontal="center" vertical="center" wrapText="1"/>
      <protection locked="0"/>
    </xf>
    <xf numFmtId="0" fontId="25" fillId="8" borderId="629" xfId="10" applyFont="1" applyFill="1" applyBorder="1" applyAlignment="1" applyProtection="1">
      <alignment horizontal="center" vertical="center" wrapText="1"/>
      <protection locked="0"/>
    </xf>
    <xf numFmtId="0" fontId="25" fillId="8" borderId="630" xfId="10" applyFont="1" applyFill="1" applyBorder="1" applyAlignment="1" applyProtection="1">
      <alignment horizontal="center" vertical="center" wrapText="1"/>
      <protection locked="0"/>
    </xf>
    <xf numFmtId="0" fontId="19" fillId="4" borderId="631" xfId="0" applyFont="1" applyFill="1" applyBorder="1" applyAlignment="1" applyProtection="1">
      <alignment horizontal="center" vertical="center"/>
      <protection locked="0"/>
    </xf>
    <xf numFmtId="0" fontId="19" fillId="4" borderId="632" xfId="0" applyFont="1" applyFill="1" applyBorder="1" applyAlignment="1" applyProtection="1">
      <alignment horizontal="center" vertical="center"/>
      <protection locked="0"/>
    </xf>
    <xf numFmtId="0" fontId="19" fillId="4" borderId="633" xfId="0" applyFont="1" applyFill="1" applyBorder="1" applyAlignment="1" applyProtection="1">
      <alignment horizontal="center" vertical="center"/>
      <protection locked="0"/>
    </xf>
    <xf numFmtId="0" fontId="19" fillId="4" borderId="634" xfId="10" applyFont="1" applyFill="1" applyBorder="1" applyAlignment="1" applyProtection="1">
      <alignment horizontal="center" vertical="center" wrapText="1"/>
      <protection locked="0"/>
    </xf>
    <xf numFmtId="0" fontId="19" fillId="4" borderId="635" xfId="10" applyFont="1" applyFill="1" applyBorder="1" applyAlignment="1" applyProtection="1">
      <alignment horizontal="center" vertical="center" wrapText="1"/>
      <protection locked="0"/>
    </xf>
    <xf numFmtId="0" fontId="19" fillId="4" borderId="636" xfId="10" applyFont="1" applyFill="1" applyBorder="1" applyAlignment="1" applyProtection="1">
      <alignment horizontal="center" vertical="center" wrapText="1"/>
      <protection locked="0"/>
    </xf>
    <xf numFmtId="0" fontId="71" fillId="8" borderId="628" xfId="0" applyFont="1" applyFill="1" applyBorder="1" applyAlignment="1" applyProtection="1">
      <alignment horizontal="center" vertical="center"/>
      <protection locked="0"/>
    </xf>
    <xf numFmtId="0" fontId="71" fillId="8" borderId="629" xfId="0" applyFont="1" applyFill="1" applyBorder="1" applyAlignment="1" applyProtection="1">
      <alignment horizontal="center" vertical="center"/>
      <protection locked="0"/>
    </xf>
    <xf numFmtId="0" fontId="71" fillId="8" borderId="630" xfId="0" applyFont="1" applyFill="1" applyBorder="1" applyAlignment="1" applyProtection="1">
      <alignment horizontal="center" vertical="center"/>
      <protection locked="0"/>
    </xf>
    <xf numFmtId="0" fontId="62" fillId="7" borderId="625" xfId="10" applyFont="1" applyFill="1" applyBorder="1" applyAlignment="1" applyProtection="1">
      <alignment horizontal="center" vertical="center" wrapText="1"/>
      <protection locked="0"/>
    </xf>
    <xf numFmtId="0" fontId="62" fillId="7" borderId="626" xfId="10" applyFont="1" applyFill="1" applyBorder="1" applyAlignment="1" applyProtection="1">
      <alignment horizontal="center" vertical="center" wrapText="1"/>
      <protection locked="0"/>
    </xf>
    <xf numFmtId="0" fontId="62" fillId="7" borderId="627" xfId="10" applyFont="1" applyFill="1" applyBorder="1" applyAlignment="1" applyProtection="1">
      <alignment horizontal="center" vertical="center" wrapText="1"/>
      <protection locked="0"/>
    </xf>
    <xf numFmtId="0" fontId="60" fillId="8" borderId="628" xfId="7" applyFont="1" applyFill="1" applyBorder="1" applyAlignment="1" applyProtection="1">
      <alignment horizontal="center" vertical="center" wrapText="1"/>
      <protection locked="0"/>
    </xf>
    <xf numFmtId="0" fontId="60" fillId="8" borderId="629" xfId="7" applyFont="1" applyFill="1" applyBorder="1" applyAlignment="1" applyProtection="1">
      <alignment horizontal="center" vertical="center" wrapText="1"/>
      <protection locked="0"/>
    </xf>
    <xf numFmtId="0" fontId="60" fillId="8" borderId="630" xfId="7" applyFont="1" applyFill="1" applyBorder="1" applyAlignment="1" applyProtection="1">
      <alignment horizontal="center" vertical="center" wrapText="1"/>
      <protection locked="0"/>
    </xf>
    <xf numFmtId="0" fontId="60" fillId="9" borderId="631" xfId="7" applyFont="1" applyFill="1" applyBorder="1" applyAlignment="1" applyProtection="1">
      <alignment horizontal="center" vertical="center" wrapText="1"/>
      <protection locked="0"/>
    </xf>
    <xf numFmtId="0" fontId="60" fillId="9" borderId="632" xfId="7" applyFont="1" applyFill="1" applyBorder="1" applyAlignment="1" applyProtection="1">
      <alignment horizontal="center" vertical="center" wrapText="1"/>
      <protection locked="0"/>
    </xf>
    <xf numFmtId="0" fontId="60" fillId="9" borderId="633" xfId="7" applyFont="1" applyFill="1" applyBorder="1" applyAlignment="1" applyProtection="1">
      <alignment horizontal="center" vertical="center" wrapText="1"/>
      <protection locked="0"/>
    </xf>
    <xf numFmtId="0" fontId="60" fillId="4" borderId="625" xfId="7" applyFont="1" applyFill="1" applyBorder="1" applyAlignment="1" applyProtection="1">
      <alignment vertical="center" wrapText="1"/>
      <protection locked="0"/>
    </xf>
    <xf numFmtId="0" fontId="60" fillId="4" borderId="626" xfId="7" applyFont="1" applyFill="1" applyBorder="1" applyAlignment="1" applyProtection="1">
      <alignment vertical="center" wrapText="1"/>
      <protection locked="0"/>
    </xf>
    <xf numFmtId="0" fontId="60" fillId="4" borderId="627" xfId="7" applyFont="1" applyFill="1" applyBorder="1" applyAlignment="1" applyProtection="1">
      <alignment vertical="center" wrapText="1"/>
      <protection locked="0"/>
    </xf>
    <xf numFmtId="0" fontId="62" fillId="4" borderId="627" xfId="10" applyFont="1" applyFill="1" applyBorder="1" applyAlignment="1" applyProtection="1">
      <alignment horizontal="center" vertical="center" wrapText="1"/>
      <protection locked="0"/>
    </xf>
    <xf numFmtId="0" fontId="62" fillId="4" borderId="631" xfId="7" applyFont="1" applyFill="1" applyBorder="1" applyAlignment="1" applyProtection="1">
      <alignment horizontal="center" vertical="center" wrapText="1"/>
      <protection locked="0"/>
    </xf>
    <xf numFmtId="0" fontId="62" fillId="4" borderId="632" xfId="7" applyFont="1" applyFill="1" applyBorder="1" applyAlignment="1" applyProtection="1">
      <alignment horizontal="center" vertical="center" wrapText="1"/>
      <protection locked="0"/>
    </xf>
    <xf numFmtId="0" fontId="62" fillId="4" borderId="633" xfId="7" applyFont="1" applyFill="1" applyBorder="1" applyAlignment="1" applyProtection="1">
      <alignment horizontal="center" vertical="center" wrapText="1"/>
      <protection locked="0"/>
    </xf>
    <xf numFmtId="0" fontId="62" fillId="4" borderId="625" xfId="10" applyFont="1" applyFill="1" applyBorder="1" applyAlignment="1" applyProtection="1">
      <alignment horizontal="center" vertical="center" wrapText="1"/>
      <protection locked="0"/>
    </xf>
    <xf numFmtId="0" fontId="62" fillId="4" borderId="626" xfId="10" applyFont="1" applyFill="1" applyBorder="1" applyAlignment="1" applyProtection="1">
      <alignment horizontal="center" vertical="center" wrapText="1"/>
      <protection locked="0"/>
    </xf>
    <xf numFmtId="0" fontId="60" fillId="8" borderId="628" xfId="10" applyFont="1" applyFill="1" applyBorder="1" applyAlignment="1" applyProtection="1">
      <alignment horizontal="center" vertical="center" wrapText="1"/>
      <protection locked="0"/>
    </xf>
    <xf numFmtId="0" fontId="60" fillId="8" borderId="629" xfId="10" applyFont="1" applyFill="1" applyBorder="1" applyAlignment="1" applyProtection="1">
      <alignment horizontal="center" vertical="center" wrapText="1"/>
      <protection locked="0"/>
    </xf>
    <xf numFmtId="0" fontId="60" fillId="8" borderId="630" xfId="10" applyFont="1" applyFill="1" applyBorder="1" applyAlignment="1" applyProtection="1">
      <alignment horizontal="center" vertical="center" wrapText="1"/>
      <protection locked="0"/>
    </xf>
    <xf numFmtId="0" fontId="15" fillId="4" borderId="624" xfId="33" quotePrefix="1" applyFont="1" applyFill="1" applyBorder="1" applyAlignment="1">
      <alignment horizontal="center" vertical="center" wrapText="1"/>
    </xf>
    <xf numFmtId="0" fontId="15" fillId="4" borderId="642" xfId="33" quotePrefix="1" applyFont="1" applyFill="1" applyBorder="1" applyAlignment="1">
      <alignment horizontal="center" vertical="center" wrapText="1"/>
    </xf>
    <xf numFmtId="0" fontId="15" fillId="4" borderId="643" xfId="33" quotePrefix="1" applyFont="1" applyFill="1" applyBorder="1" applyAlignment="1">
      <alignment horizontal="center" vertical="center" wrapText="1"/>
    </xf>
    <xf numFmtId="0" fontId="9" fillId="4" borderId="637" xfId="28" quotePrefix="1" applyFont="1" applyFill="1" applyBorder="1" applyAlignment="1">
      <alignment horizontal="center" vertical="center" wrapText="1"/>
    </xf>
    <xf numFmtId="0" fontId="14" fillId="4" borderId="599" xfId="33" quotePrefix="1" applyFont="1" applyFill="1" applyBorder="1" applyAlignment="1">
      <alignment vertical="center" wrapText="1"/>
    </xf>
    <xf numFmtId="0" fontId="15" fillId="4" borderId="594" xfId="33" quotePrefix="1" applyFont="1" applyFill="1" applyBorder="1" applyAlignment="1">
      <alignment vertical="center" wrapText="1"/>
    </xf>
    <xf numFmtId="0" fontId="15" fillId="4" borderId="595" xfId="33" quotePrefix="1" applyFont="1" applyFill="1" applyBorder="1" applyAlignment="1">
      <alignment vertical="center" wrapText="1"/>
    </xf>
    <xf numFmtId="0" fontId="15" fillId="4" borderId="597" xfId="33" quotePrefix="1" applyFont="1" applyFill="1" applyBorder="1" applyAlignment="1">
      <alignment vertical="center" wrapText="1"/>
    </xf>
    <xf numFmtId="0" fontId="19" fillId="4" borderId="594" xfId="0" applyFont="1" applyFill="1" applyBorder="1" applyAlignment="1">
      <alignment horizontal="left" vertical="center" wrapText="1"/>
    </xf>
    <xf numFmtId="0" fontId="19" fillId="4" borderId="595" xfId="0" applyFont="1" applyFill="1" applyBorder="1" applyAlignment="1">
      <alignment horizontal="left" vertical="center" wrapText="1"/>
    </xf>
    <xf numFmtId="0" fontId="19" fillId="4" borderId="597" xfId="0" applyFont="1" applyFill="1" applyBorder="1" applyAlignment="1">
      <alignment horizontal="left" vertical="center" wrapText="1"/>
    </xf>
    <xf numFmtId="0" fontId="15" fillId="4" borderId="622" xfId="33" applyFont="1" applyFill="1" applyBorder="1" applyAlignment="1">
      <alignment vertical="center" wrapText="1"/>
    </xf>
    <xf numFmtId="0" fontId="15" fillId="4" borderId="564" xfId="30" quotePrefix="1" applyFont="1" applyFill="1" applyBorder="1" applyAlignment="1">
      <alignment horizontal="center" vertical="center" wrapText="1"/>
    </xf>
    <xf numFmtId="0" fontId="25" fillId="4" borderId="403" xfId="0" applyFont="1" applyFill="1" applyBorder="1" applyAlignment="1">
      <alignment horizontal="left" vertical="center" wrapText="1"/>
    </xf>
    <xf numFmtId="0" fontId="19" fillId="4" borderId="400" xfId="30" quotePrefix="1" applyFont="1" applyFill="1" applyBorder="1" applyAlignment="1">
      <alignment horizontal="center" vertical="center" wrapText="1"/>
    </xf>
    <xf numFmtId="0" fontId="19" fillId="4" borderId="146" xfId="30" quotePrefix="1" applyFont="1" applyFill="1" applyBorder="1" applyAlignment="1">
      <alignment horizontal="center" vertical="center" wrapText="1"/>
    </xf>
    <xf numFmtId="0" fontId="25" fillId="4" borderId="599" xfId="0" applyFont="1" applyFill="1" applyBorder="1" applyAlignment="1">
      <alignment horizontal="left" vertical="center" wrapText="1"/>
    </xf>
    <xf numFmtId="0" fontId="15" fillId="4" borderId="594" xfId="30" quotePrefix="1" applyFont="1" applyFill="1" applyBorder="1" applyAlignment="1">
      <alignment horizontal="center" vertical="center" wrapText="1"/>
    </xf>
    <xf numFmtId="0" fontId="15" fillId="4" borderId="595" xfId="30" quotePrefix="1" applyFont="1" applyFill="1" applyBorder="1" applyAlignment="1">
      <alignment horizontal="center" vertical="center" wrapText="1"/>
    </xf>
    <xf numFmtId="0" fontId="15" fillId="4" borderId="597" xfId="30" quotePrefix="1" applyFont="1" applyFill="1" applyBorder="1" applyAlignment="1">
      <alignment horizontal="center" vertical="center" wrapText="1"/>
    </xf>
    <xf numFmtId="0" fontId="15" fillId="4" borderId="596" xfId="30" quotePrefix="1" applyFont="1" applyFill="1" applyBorder="1" applyAlignment="1">
      <alignment horizontal="center" vertical="center" wrapText="1"/>
    </xf>
    <xf numFmtId="0" fontId="25" fillId="4" borderId="622" xfId="0" applyFont="1" applyFill="1" applyBorder="1" applyAlignment="1">
      <alignment horizontal="left" vertical="center" wrapText="1"/>
    </xf>
    <xf numFmtId="0" fontId="15" fillId="4" borderId="624" xfId="30" quotePrefix="1" applyFont="1" applyFill="1" applyBorder="1" applyAlignment="1">
      <alignment vertical="center" wrapText="1"/>
    </xf>
    <xf numFmtId="0" fontId="15" fillId="4" borderId="642" xfId="30" quotePrefix="1" applyFont="1" applyFill="1" applyBorder="1" applyAlignment="1">
      <alignment vertical="center" wrapText="1"/>
    </xf>
    <xf numFmtId="0" fontId="15" fillId="4" borderId="643" xfId="30" quotePrefix="1" applyFont="1" applyFill="1" applyBorder="1" applyAlignment="1">
      <alignment vertical="center" wrapText="1"/>
    </xf>
    <xf numFmtId="0" fontId="15" fillId="4" borderId="621" xfId="30" quotePrefix="1" applyFont="1" applyFill="1" applyBorder="1" applyAlignment="1">
      <alignment vertical="center" wrapText="1"/>
    </xf>
    <xf numFmtId="0" fontId="15" fillId="4" borderId="621" xfId="33" quotePrefix="1" applyFont="1" applyFill="1" applyBorder="1" applyAlignment="1">
      <alignment horizontal="center" vertical="center" wrapText="1"/>
    </xf>
    <xf numFmtId="0" fontId="15" fillId="4" borderId="624" xfId="30" quotePrefix="1" applyFont="1" applyFill="1" applyBorder="1" applyAlignment="1">
      <alignment horizontal="center" vertical="center" wrapText="1"/>
    </xf>
    <xf numFmtId="0" fontId="15" fillId="4" borderId="642" xfId="30" quotePrefix="1" applyFont="1" applyFill="1" applyBorder="1" applyAlignment="1">
      <alignment horizontal="center" vertical="center" wrapText="1"/>
    </xf>
    <xf numFmtId="0" fontId="15" fillId="4" borderId="643" xfId="30" quotePrefix="1" applyFont="1" applyFill="1" applyBorder="1" applyAlignment="1">
      <alignment horizontal="center" vertical="center" wrapText="1"/>
    </xf>
    <xf numFmtId="0" fontId="14" fillId="4" borderId="403" xfId="33" quotePrefix="1" applyFont="1" applyFill="1" applyBorder="1" applyAlignment="1">
      <alignment vertical="center" wrapText="1"/>
    </xf>
    <xf numFmtId="0" fontId="15" fillId="4" borderId="404" xfId="33" quotePrefix="1" applyFont="1" applyFill="1" applyBorder="1" applyAlignment="1">
      <alignment horizontal="center" vertical="center" wrapText="1"/>
    </xf>
    <xf numFmtId="0" fontId="14" fillId="4" borderId="599" xfId="33" applyFont="1" applyFill="1" applyBorder="1" applyAlignment="1">
      <alignment vertical="center" wrapText="1"/>
    </xf>
    <xf numFmtId="0" fontId="19" fillId="4" borderId="566" xfId="0" applyFont="1" applyFill="1" applyBorder="1" applyAlignment="1">
      <alignment horizontal="center" vertical="center" wrapText="1"/>
    </xf>
    <xf numFmtId="0" fontId="19" fillId="4" borderId="564" xfId="0" applyFont="1" applyFill="1" applyBorder="1" applyAlignment="1">
      <alignment horizontal="center" vertical="center" wrapText="1"/>
    </xf>
    <xf numFmtId="0" fontId="19" fillId="4" borderId="565" xfId="0" applyFont="1" applyFill="1" applyBorder="1" applyAlignment="1">
      <alignment horizontal="center" vertical="center" wrapText="1"/>
    </xf>
    <xf numFmtId="0" fontId="19" fillId="4" borderId="624" xfId="0" applyFont="1" applyFill="1" applyBorder="1" applyAlignment="1">
      <alignment horizontal="center" vertical="center" wrapText="1"/>
    </xf>
    <xf numFmtId="0" fontId="19" fillId="4" borderId="642" xfId="0" applyFont="1" applyFill="1" applyBorder="1" applyAlignment="1">
      <alignment horizontal="center" vertical="center" wrapText="1"/>
    </xf>
    <xf numFmtId="0" fontId="19" fillId="4" borderId="643" xfId="0" applyFont="1" applyFill="1" applyBorder="1" applyAlignment="1">
      <alignment horizontal="center" vertical="center" wrapText="1"/>
    </xf>
    <xf numFmtId="0" fontId="19" fillId="4" borderId="400" xfId="0" applyFont="1" applyFill="1" applyBorder="1" applyAlignment="1">
      <alignment horizontal="center" vertical="center" wrapText="1"/>
    </xf>
    <xf numFmtId="0" fontId="19" fillId="4" borderId="405" xfId="0" applyFont="1" applyFill="1" applyBorder="1" applyAlignment="1">
      <alignment horizontal="center" vertical="center" wrapText="1"/>
    </xf>
    <xf numFmtId="0" fontId="19" fillId="4" borderId="410" xfId="0" applyFont="1" applyFill="1" applyBorder="1" applyAlignment="1">
      <alignment horizontal="center" vertical="center" wrapText="1"/>
    </xf>
    <xf numFmtId="0" fontId="15" fillId="4" borderId="566" xfId="30" quotePrefix="1" applyFont="1" applyFill="1" applyBorder="1" applyAlignment="1">
      <alignment horizontal="center" vertical="center" wrapText="1"/>
    </xf>
    <xf numFmtId="0" fontId="15" fillId="4" borderId="565" xfId="30" quotePrefix="1" applyFont="1" applyFill="1" applyBorder="1" applyAlignment="1">
      <alignment horizontal="center" vertical="center" wrapText="1"/>
    </xf>
    <xf numFmtId="0" fontId="25" fillId="4" borderId="589" xfId="0" applyFont="1" applyFill="1" applyBorder="1" applyAlignment="1">
      <alignment horizontal="left" vertical="center"/>
    </xf>
    <xf numFmtId="0" fontId="15" fillId="4" borderId="548" xfId="30" quotePrefix="1" applyFont="1" applyFill="1" applyBorder="1" applyAlignment="1">
      <alignment horizontal="center" vertical="center" wrapText="1"/>
    </xf>
    <xf numFmtId="0" fontId="15" fillId="4" borderId="579" xfId="30" quotePrefix="1" applyFont="1" applyFill="1" applyBorder="1" applyAlignment="1">
      <alignment horizontal="center" vertical="center" wrapText="1"/>
    </xf>
    <xf numFmtId="0" fontId="15" fillId="4" borderId="550" xfId="30" quotePrefix="1" applyFont="1" applyFill="1" applyBorder="1" applyAlignment="1">
      <alignment horizontal="center" vertical="center" wrapText="1"/>
    </xf>
    <xf numFmtId="0" fontId="25" fillId="4" borderId="159" xfId="0" applyFont="1" applyFill="1" applyBorder="1" applyAlignment="1">
      <alignment horizontal="left" vertical="center" wrapText="1"/>
    </xf>
    <xf numFmtId="0" fontId="25" fillId="4" borderId="644" xfId="0" applyFont="1" applyFill="1" applyBorder="1" applyAlignment="1">
      <alignment horizontal="center" vertical="center"/>
    </xf>
    <xf numFmtId="0" fontId="25" fillId="4" borderId="573" xfId="0" applyFont="1" applyFill="1" applyBorder="1" applyAlignment="1">
      <alignment horizontal="center" vertical="center"/>
    </xf>
    <xf numFmtId="0" fontId="25" fillId="4" borderId="623" xfId="0" applyFont="1" applyFill="1" applyBorder="1" applyAlignment="1">
      <alignment horizontal="center" vertical="center"/>
    </xf>
    <xf numFmtId="0" fontId="46" fillId="4" borderId="641" xfId="28" quotePrefix="1" applyFont="1" applyFill="1" applyBorder="1" applyAlignment="1">
      <alignment horizontal="center" vertical="center" wrapText="1"/>
    </xf>
    <xf numFmtId="0" fontId="46" fillId="4" borderId="637" xfId="28" quotePrefix="1" applyFont="1" applyFill="1" applyBorder="1" applyAlignment="1">
      <alignment horizontal="center" vertical="center" wrapText="1"/>
    </xf>
    <xf numFmtId="0" fontId="25" fillId="4" borderId="247" xfId="0" applyFont="1" applyFill="1" applyBorder="1" applyAlignment="1">
      <alignment horizontal="center" vertical="center"/>
    </xf>
    <xf numFmtId="0" fontId="25" fillId="4" borderId="222" xfId="0" applyFont="1" applyFill="1" applyBorder="1" applyAlignment="1">
      <alignment horizontal="center" vertical="center"/>
    </xf>
    <xf numFmtId="0" fontId="25" fillId="4" borderId="223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5" fillId="3" borderId="648" xfId="33" quotePrefix="1" applyFont="1" applyFill="1" applyBorder="1" applyAlignment="1">
      <alignment horizontal="center" vertical="center" wrapText="1"/>
    </xf>
    <xf numFmtId="0" fontId="15" fillId="3" borderId="649" xfId="33" quotePrefix="1" applyFont="1" applyFill="1" applyBorder="1" applyAlignment="1">
      <alignment horizontal="center" vertical="center" wrapText="1"/>
    </xf>
    <xf numFmtId="0" fontId="15" fillId="3" borderId="650" xfId="33" quotePrefix="1" applyFont="1" applyFill="1" applyBorder="1" applyAlignment="1">
      <alignment horizontal="center" vertical="center" wrapText="1"/>
    </xf>
    <xf numFmtId="0" fontId="15" fillId="3" borderId="651" xfId="33" quotePrefix="1" applyFont="1" applyFill="1" applyBorder="1" applyAlignment="1">
      <alignment horizontal="center" vertical="center" wrapText="1"/>
    </xf>
    <xf numFmtId="0" fontId="15" fillId="3" borderId="652" xfId="33" quotePrefix="1" applyFont="1" applyFill="1" applyBorder="1" applyAlignment="1">
      <alignment horizontal="center" vertical="center" wrapText="1"/>
    </xf>
    <xf numFmtId="0" fontId="15" fillId="3" borderId="653" xfId="33" quotePrefix="1" applyFont="1" applyFill="1" applyBorder="1" applyAlignment="1">
      <alignment horizontal="center" vertical="center" wrapText="1"/>
    </xf>
    <xf numFmtId="0" fontId="15" fillId="3" borderId="647" xfId="33" quotePrefix="1" applyFont="1" applyFill="1" applyBorder="1" applyAlignment="1">
      <alignment horizontal="center" vertical="center" wrapText="1"/>
    </xf>
    <xf numFmtId="0" fontId="14" fillId="3" borderId="644" xfId="30" quotePrefix="1" applyFont="1" applyFill="1" applyBorder="1" applyAlignment="1">
      <alignment horizontal="center" vertical="center" wrapText="1"/>
    </xf>
    <xf numFmtId="0" fontId="14" fillId="3" borderId="654" xfId="30" quotePrefix="1" applyFont="1" applyFill="1" applyBorder="1" applyAlignment="1">
      <alignment horizontal="center" vertical="center" wrapText="1"/>
    </xf>
    <xf numFmtId="0" fontId="14" fillId="3" borderId="646" xfId="30" quotePrefix="1" applyFont="1" applyFill="1" applyBorder="1" applyAlignment="1">
      <alignment horizontal="center" vertical="center" wrapText="1"/>
    </xf>
    <xf numFmtId="0" fontId="15" fillId="5" borderId="647" xfId="33" quotePrefix="1" applyFont="1" applyFill="1" applyBorder="1" applyAlignment="1">
      <alignment horizontal="center" vertical="center" wrapText="1"/>
    </xf>
    <xf numFmtId="0" fontId="14" fillId="3" borderId="644" xfId="33" quotePrefix="1" applyFont="1" applyFill="1" applyBorder="1" applyAlignment="1">
      <alignment horizontal="center" vertical="center" wrapText="1"/>
    </xf>
    <xf numFmtId="0" fontId="15" fillId="5" borderId="648" xfId="33" quotePrefix="1" applyFont="1" applyFill="1" applyBorder="1" applyAlignment="1">
      <alignment horizontal="center" vertical="center" wrapText="1"/>
    </xf>
    <xf numFmtId="0" fontId="15" fillId="5" borderId="649" xfId="33" quotePrefix="1" applyFont="1" applyFill="1" applyBorder="1" applyAlignment="1">
      <alignment horizontal="center" vertical="center" wrapText="1"/>
    </xf>
    <xf numFmtId="0" fontId="14" fillId="3" borderId="654" xfId="33" quotePrefix="1" applyFont="1" applyFill="1" applyBorder="1" applyAlignment="1">
      <alignment horizontal="center" vertical="center" wrapText="1"/>
    </xf>
    <xf numFmtId="0" fontId="52" fillId="4" borderId="84" xfId="4" quotePrefix="1" applyFont="1" applyFill="1" applyBorder="1" applyAlignment="1">
      <alignment horizontal="center" vertical="center" wrapText="1"/>
    </xf>
    <xf numFmtId="0" fontId="52" fillId="4" borderId="158" xfId="7" quotePrefix="1" applyFont="1" applyFill="1" applyBorder="1" applyAlignment="1">
      <alignment horizontal="center" vertical="center" wrapText="1"/>
    </xf>
    <xf numFmtId="0" fontId="52" fillId="4" borderId="155" xfId="7" quotePrefix="1" applyFont="1" applyFill="1" applyBorder="1" applyAlignment="1">
      <alignment horizontal="center" vertical="center" wrapText="1"/>
    </xf>
    <xf numFmtId="0" fontId="52" fillId="4" borderId="156" xfId="7" quotePrefix="1" applyFont="1" applyFill="1" applyBorder="1" applyAlignment="1">
      <alignment horizontal="center" vertical="center" wrapText="1"/>
    </xf>
    <xf numFmtId="0" fontId="52" fillId="4" borderId="136" xfId="4" quotePrefix="1" applyFont="1" applyFill="1" applyBorder="1" applyAlignment="1">
      <alignment horizontal="center" vertical="center" wrapText="1"/>
    </xf>
    <xf numFmtId="0" fontId="52" fillId="4" borderId="139" xfId="4" quotePrefix="1" applyFont="1" applyFill="1" applyBorder="1" applyAlignment="1">
      <alignment horizontal="center" vertical="center" wrapText="1"/>
    </xf>
    <xf numFmtId="0" fontId="52" fillId="4" borderId="138" xfId="4" quotePrefix="1" applyFont="1" applyFill="1" applyBorder="1" applyAlignment="1">
      <alignment horizontal="center" vertical="center" wrapText="1"/>
    </xf>
    <xf numFmtId="0" fontId="52" fillId="4" borderId="135" xfId="4" quotePrefix="1" applyFont="1" applyFill="1" applyBorder="1" applyAlignment="1">
      <alignment horizontal="center" vertical="center" wrapText="1"/>
    </xf>
    <xf numFmtId="0" fontId="52" fillId="4" borderId="1" xfId="7" quotePrefix="1" applyFont="1" applyFill="1" applyBorder="1" applyAlignment="1">
      <alignment horizontal="center" vertical="center" wrapText="1"/>
    </xf>
    <xf numFmtId="0" fontId="52" fillId="4" borderId="137" xfId="7" quotePrefix="1" applyFont="1" applyFill="1" applyBorder="1" applyAlignment="1">
      <alignment horizontal="center" vertical="center" wrapText="1"/>
    </xf>
    <xf numFmtId="0" fontId="52" fillId="4" borderId="135" xfId="7" quotePrefix="1" applyFont="1" applyFill="1" applyBorder="1" applyAlignment="1">
      <alignment horizontal="center" vertical="center" wrapText="1"/>
    </xf>
    <xf numFmtId="0" fontId="29" fillId="4" borderId="154" xfId="0" applyFont="1" applyFill="1" applyBorder="1" applyAlignment="1">
      <alignment horizontal="left" vertical="center" wrapText="1"/>
    </xf>
    <xf numFmtId="0" fontId="50" fillId="4" borderId="149" xfId="7" quotePrefix="1" applyFont="1" applyFill="1" applyBorder="1" applyAlignment="1">
      <alignment horizontal="center" vertical="center" wrapText="1"/>
    </xf>
    <xf numFmtId="0" fontId="50" fillId="4" borderId="150" xfId="7" quotePrefix="1" applyFont="1" applyFill="1" applyBorder="1" applyAlignment="1">
      <alignment horizontal="center" vertical="center" wrapText="1"/>
    </xf>
    <xf numFmtId="0" fontId="50" fillId="4" borderId="148" xfId="7" quotePrefix="1" applyFont="1" applyFill="1" applyBorder="1" applyAlignment="1">
      <alignment horizontal="center" vertical="center" wrapText="1"/>
    </xf>
    <xf numFmtId="0" fontId="50" fillId="4" borderId="214" xfId="7" quotePrefix="1" applyFont="1" applyFill="1" applyBorder="1" applyAlignment="1">
      <alignment horizontal="center" vertical="center" wrapText="1"/>
    </xf>
    <xf numFmtId="0" fontId="52" fillId="4" borderId="216" xfId="4" quotePrefix="1" applyFont="1" applyFill="1" applyBorder="1" applyAlignment="1">
      <alignment horizontal="center" vertical="center" wrapText="1"/>
    </xf>
    <xf numFmtId="0" fontId="52" fillId="4" borderId="147" xfId="4" quotePrefix="1" applyFont="1" applyFill="1" applyBorder="1" applyAlignment="1">
      <alignment horizontal="center" vertical="center" wrapText="1"/>
    </xf>
    <xf numFmtId="0" fontId="52" fillId="4" borderId="185" xfId="4" quotePrefix="1" applyFont="1" applyFill="1" applyBorder="1" applyAlignment="1">
      <alignment horizontal="center" vertical="center" wrapText="1"/>
    </xf>
    <xf numFmtId="0" fontId="14" fillId="3" borderId="655" xfId="33" quotePrefix="1" applyFont="1" applyFill="1" applyBorder="1" applyAlignment="1">
      <alignment vertical="center" wrapText="1"/>
    </xf>
    <xf numFmtId="0" fontId="14" fillId="3" borderId="656" xfId="33" quotePrefix="1" applyFont="1" applyFill="1" applyBorder="1" applyAlignment="1">
      <alignment vertical="center" wrapText="1"/>
    </xf>
    <xf numFmtId="0" fontId="14" fillId="3" borderId="657" xfId="33" quotePrefix="1" applyFont="1" applyFill="1" applyBorder="1" applyAlignment="1">
      <alignment vertical="center" wrapText="1"/>
    </xf>
    <xf numFmtId="0" fontId="49" fillId="3" borderId="658" xfId="30" applyFont="1" applyFill="1" applyBorder="1" applyAlignment="1">
      <alignment horizontal="center" vertical="center" wrapText="1"/>
    </xf>
    <xf numFmtId="0" fontId="49" fillId="3" borderId="659" xfId="33" quotePrefix="1" applyFont="1" applyFill="1" applyBorder="1" applyAlignment="1">
      <alignment horizontal="center" vertical="center" wrapText="1"/>
    </xf>
    <xf numFmtId="0" fontId="49" fillId="3" borderId="660" xfId="30" applyFont="1" applyFill="1" applyBorder="1" applyAlignment="1">
      <alignment horizontal="center" vertical="center" wrapText="1"/>
    </xf>
    <xf numFmtId="0" fontId="49" fillId="3" borderId="661" xfId="30" applyFont="1" applyFill="1" applyBorder="1" applyAlignment="1">
      <alignment horizontal="center" vertical="center" wrapText="1"/>
    </xf>
    <xf numFmtId="0" fontId="49" fillId="3" borderId="662" xfId="33" quotePrefix="1" applyFont="1" applyFill="1" applyBorder="1" applyAlignment="1">
      <alignment horizontal="center" vertical="center" wrapText="1"/>
    </xf>
    <xf numFmtId="0" fontId="49" fillId="3" borderId="663" xfId="30" applyFont="1" applyFill="1" applyBorder="1" applyAlignment="1">
      <alignment horizontal="center" vertical="center" wrapText="1"/>
    </xf>
    <xf numFmtId="0" fontId="49" fillId="3" borderId="664" xfId="30" applyFont="1" applyFill="1" applyBorder="1" applyAlignment="1">
      <alignment horizontal="center" vertical="center" wrapText="1"/>
    </xf>
    <xf numFmtId="0" fontId="49" fillId="3" borderId="665" xfId="33" quotePrefix="1" applyFont="1" applyFill="1" applyBorder="1" applyAlignment="1">
      <alignment horizontal="center" vertical="center" wrapText="1"/>
    </xf>
    <xf numFmtId="0" fontId="49" fillId="3" borderId="666" xfId="30" applyFont="1" applyFill="1" applyBorder="1" applyAlignment="1">
      <alignment horizontal="center" vertical="center" wrapText="1"/>
    </xf>
    <xf numFmtId="0" fontId="49" fillId="3" borderId="644" xfId="30" quotePrefix="1" applyFont="1" applyFill="1" applyBorder="1" applyAlignment="1">
      <alignment horizontal="center" vertical="center" wrapText="1"/>
    </xf>
    <xf numFmtId="0" fontId="49" fillId="3" borderId="298" xfId="30" quotePrefix="1" applyFont="1" applyFill="1" applyBorder="1" applyAlignment="1">
      <alignment horizontal="center" vertical="center" wrapText="1"/>
    </xf>
    <xf numFmtId="0" fontId="49" fillId="3" borderId="163" xfId="30" quotePrefix="1" applyFont="1" applyFill="1" applyBorder="1" applyAlignment="1">
      <alignment horizontal="center" vertical="center" wrapText="1"/>
    </xf>
    <xf numFmtId="0" fontId="49" fillId="3" borderId="145" xfId="30" applyFont="1" applyFill="1" applyBorder="1" applyAlignment="1">
      <alignment horizontal="center" vertical="center" wrapText="1"/>
    </xf>
    <xf numFmtId="0" fontId="49" fillId="3" borderId="667" xfId="30" applyFont="1" applyFill="1" applyBorder="1" applyAlignment="1">
      <alignment horizontal="center" vertical="center" wrapText="1"/>
    </xf>
    <xf numFmtId="0" fontId="49" fillId="3" borderId="233" xfId="30" applyFont="1" applyFill="1" applyBorder="1" applyAlignment="1">
      <alignment horizontal="center" vertical="center" wrapText="1"/>
    </xf>
    <xf numFmtId="0" fontId="49" fillId="3" borderId="668" xfId="30" applyFont="1" applyFill="1" applyBorder="1" applyAlignment="1">
      <alignment horizontal="center" vertical="center" wrapText="1"/>
    </xf>
    <xf numFmtId="0" fontId="49" fillId="3" borderId="669" xfId="33" quotePrefix="1" applyFont="1" applyFill="1" applyBorder="1" applyAlignment="1">
      <alignment horizontal="center" vertical="center" wrapText="1"/>
    </xf>
    <xf numFmtId="0" fontId="49" fillId="3" borderId="670" xfId="30" applyFont="1" applyFill="1" applyBorder="1" applyAlignment="1">
      <alignment horizontal="center" vertical="center" wrapText="1"/>
    </xf>
    <xf numFmtId="0" fontId="49" fillId="3" borderId="647" xfId="30" applyFont="1" applyFill="1" applyBorder="1" applyAlignment="1">
      <alignment horizontal="center" vertical="center" wrapText="1"/>
    </xf>
    <xf numFmtId="0" fontId="49" fillId="3" borderId="667" xfId="33" quotePrefix="1" applyFont="1" applyFill="1" applyBorder="1" applyAlignment="1">
      <alignment horizontal="center" vertical="center" wrapText="1"/>
    </xf>
    <xf numFmtId="0" fontId="49" fillId="3" borderId="671" xfId="30" applyFont="1" applyFill="1" applyBorder="1" applyAlignment="1">
      <alignment horizontal="center" vertical="center" wrapText="1"/>
    </xf>
    <xf numFmtId="0" fontId="86" fillId="3" borderId="644" xfId="30" quotePrefix="1" applyFont="1" applyFill="1" applyBorder="1" applyAlignment="1">
      <alignment horizontal="center" vertical="center" wrapText="1"/>
    </xf>
    <xf numFmtId="0" fontId="86" fillId="3" borderId="298" xfId="30" quotePrefix="1" applyFont="1" applyFill="1" applyBorder="1" applyAlignment="1">
      <alignment horizontal="center" vertical="center" wrapText="1"/>
    </xf>
    <xf numFmtId="0" fontId="86" fillId="3" borderId="163" xfId="30" quotePrefix="1" applyFont="1" applyFill="1" applyBorder="1" applyAlignment="1">
      <alignment horizontal="center" vertical="center" wrapText="1"/>
    </xf>
    <xf numFmtId="0" fontId="72" fillId="3" borderId="644" xfId="0" applyFont="1" applyFill="1" applyBorder="1" applyAlignment="1">
      <alignment horizontal="center" vertical="center"/>
    </xf>
    <xf numFmtId="0" fontId="72" fillId="3" borderId="298" xfId="0" applyFont="1" applyFill="1" applyBorder="1" applyAlignment="1">
      <alignment horizontal="center" vertical="center"/>
    </xf>
    <xf numFmtId="0" fontId="72" fillId="3" borderId="163" xfId="0" applyFont="1" applyFill="1" applyBorder="1" applyAlignment="1">
      <alignment horizontal="center" vertical="center"/>
    </xf>
    <xf numFmtId="0" fontId="25" fillId="4" borderId="672" xfId="31" applyFont="1" applyFill="1" applyBorder="1" applyAlignment="1" applyProtection="1">
      <alignment vertical="center" wrapText="1"/>
      <protection locked="0"/>
    </xf>
    <xf numFmtId="0" fontId="15" fillId="4" borderId="664" xfId="33" quotePrefix="1" applyFont="1" applyFill="1" applyBorder="1" applyAlignment="1" applyProtection="1">
      <alignment horizontal="center" vertical="center" wrapText="1"/>
      <protection locked="0"/>
    </xf>
    <xf numFmtId="0" fontId="15" fillId="4" borderId="665" xfId="33" quotePrefix="1" applyFont="1" applyFill="1" applyBorder="1" applyAlignment="1" applyProtection="1">
      <alignment horizontal="center" vertical="center" wrapText="1"/>
      <protection locked="0"/>
    </xf>
    <xf numFmtId="0" fontId="15" fillId="4" borderId="666" xfId="33" quotePrefix="1" applyFont="1" applyFill="1" applyBorder="1" applyAlignment="1" applyProtection="1">
      <alignment horizontal="center" vertical="center" wrapText="1"/>
      <protection locked="0"/>
    </xf>
    <xf numFmtId="0" fontId="15" fillId="4" borderId="673" xfId="33" quotePrefix="1" applyFont="1" applyFill="1" applyBorder="1" applyAlignment="1" applyProtection="1">
      <alignment horizontal="center" vertical="center" wrapText="1"/>
      <protection locked="0"/>
    </xf>
    <xf numFmtId="0" fontId="19" fillId="4" borderId="674" xfId="0" applyFont="1" applyFill="1" applyBorder="1" applyAlignment="1" applyProtection="1">
      <alignment horizontal="left" vertical="center" wrapText="1"/>
      <protection locked="0"/>
    </xf>
    <xf numFmtId="0" fontId="15" fillId="4" borderId="658" xfId="30" quotePrefix="1" applyFont="1" applyFill="1" applyBorder="1" applyAlignment="1" applyProtection="1">
      <alignment vertical="center" wrapText="1"/>
      <protection locked="0"/>
    </xf>
    <xf numFmtId="0" fontId="15" fillId="4" borderId="659" xfId="30" quotePrefix="1" applyFont="1" applyFill="1" applyBorder="1" applyAlignment="1" applyProtection="1">
      <alignment vertical="center" wrapText="1"/>
      <protection locked="0"/>
    </xf>
    <xf numFmtId="0" fontId="14" fillId="4" borderId="660" xfId="30" quotePrefix="1" applyFont="1" applyFill="1" applyBorder="1" applyAlignment="1" applyProtection="1">
      <alignment vertical="center" wrapText="1"/>
      <protection locked="0"/>
    </xf>
    <xf numFmtId="0" fontId="15" fillId="4" borderId="675" xfId="30" quotePrefix="1" applyFont="1" applyFill="1" applyBorder="1" applyAlignment="1" applyProtection="1">
      <alignment vertical="center" wrapText="1"/>
      <protection locked="0"/>
    </xf>
    <xf numFmtId="0" fontId="15" fillId="4" borderId="676" xfId="30" quotePrefix="1" applyFont="1" applyFill="1" applyBorder="1" applyAlignment="1" applyProtection="1">
      <alignment vertical="center" wrapText="1"/>
      <protection locked="0"/>
    </xf>
    <xf numFmtId="0" fontId="14" fillId="4" borderId="677" xfId="30" quotePrefix="1" applyFont="1" applyFill="1" applyBorder="1" applyAlignment="1" applyProtection="1">
      <alignment vertical="center" wrapText="1"/>
      <protection locked="0"/>
    </xf>
    <xf numFmtId="0" fontId="19" fillId="4" borderId="678" xfId="31" applyFont="1" applyFill="1" applyBorder="1" applyAlignment="1" applyProtection="1">
      <alignment vertical="center" wrapText="1"/>
      <protection locked="0"/>
    </xf>
    <xf numFmtId="0" fontId="19" fillId="4" borderId="668" xfId="33" quotePrefix="1" applyFont="1" applyFill="1" applyBorder="1" applyAlignment="1" applyProtection="1">
      <alignment vertical="center" wrapText="1"/>
      <protection locked="0"/>
    </xf>
    <xf numFmtId="0" fontId="19" fillId="4" borderId="669" xfId="33" quotePrefix="1" applyFont="1" applyFill="1" applyBorder="1" applyAlignment="1" applyProtection="1">
      <alignment vertical="center" wrapText="1"/>
      <protection locked="0"/>
    </xf>
    <xf numFmtId="0" fontId="14" fillId="4" borderId="670" xfId="30" quotePrefix="1" applyFont="1" applyFill="1" applyBorder="1" applyAlignment="1" applyProtection="1">
      <alignment vertical="center" wrapText="1"/>
      <protection locked="0"/>
    </xf>
    <xf numFmtId="0" fontId="19" fillId="4" borderId="668" xfId="0" applyFont="1" applyFill="1" applyBorder="1" applyAlignment="1" applyProtection="1">
      <alignment vertical="center" wrapText="1"/>
      <protection locked="0"/>
    </xf>
    <xf numFmtId="0" fontId="19" fillId="4" borderId="669" xfId="0" applyFont="1" applyFill="1" applyBorder="1" applyAlignment="1" applyProtection="1">
      <alignment vertical="center" wrapText="1"/>
      <protection locked="0"/>
    </xf>
    <xf numFmtId="0" fontId="15" fillId="4" borderId="679" xfId="30" quotePrefix="1" applyFont="1" applyFill="1" applyBorder="1" applyAlignment="1" applyProtection="1">
      <alignment vertical="center" wrapText="1"/>
      <protection locked="0"/>
    </xf>
    <xf numFmtId="0" fontId="15" fillId="4" borderId="680" xfId="30" quotePrefix="1" applyFont="1" applyFill="1" applyBorder="1" applyAlignment="1" applyProtection="1">
      <alignment vertical="center" wrapText="1"/>
      <protection locked="0"/>
    </xf>
    <xf numFmtId="0" fontId="14" fillId="4" borderId="681" xfId="30" quotePrefix="1" applyFont="1" applyFill="1" applyBorder="1" applyAlignment="1" applyProtection="1">
      <alignment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74" xfId="7" quotePrefix="1" applyFont="1" applyFill="1" applyBorder="1" applyAlignment="1">
      <alignment horizontal="center" vertical="center" wrapText="1"/>
    </xf>
    <xf numFmtId="0" fontId="52" fillId="4" borderId="14" xfId="4" quotePrefix="1" applyFont="1" applyFill="1" applyBorder="1" applyAlignment="1">
      <alignment horizontal="center" vertical="center" wrapText="1"/>
    </xf>
    <xf numFmtId="0" fontId="52" fillId="4" borderId="74" xfId="4" quotePrefix="1" applyFont="1" applyFill="1" applyBorder="1" applyAlignment="1">
      <alignment horizontal="center" vertical="center" wrapText="1"/>
    </xf>
    <xf numFmtId="0" fontId="52" fillId="4" borderId="89" xfId="4" quotePrefix="1" applyFont="1" applyFill="1" applyBorder="1" applyAlignment="1">
      <alignment horizontal="center" vertical="center" wrapText="1"/>
    </xf>
    <xf numFmtId="0" fontId="52" fillId="4" borderId="2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31" xfId="7" quotePrefix="1" applyFont="1" applyFill="1" applyBorder="1" applyAlignment="1">
      <alignment horizontal="center" vertical="center" wrapText="1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30" xfId="7" quotePrefix="1" applyFont="1" applyFill="1" applyBorder="1" applyAlignment="1">
      <alignment horizontal="center" vertical="center" wrapText="1"/>
    </xf>
    <xf numFmtId="0" fontId="52" fillId="4" borderId="54" xfId="4" quotePrefix="1" applyFont="1" applyFill="1" applyBorder="1" applyAlignment="1">
      <alignment horizontal="center" vertical="center" wrapText="1"/>
    </xf>
    <xf numFmtId="0" fontId="50" fillId="4" borderId="136" xfId="7" quotePrefix="1" applyFont="1" applyFill="1" applyBorder="1" applyAlignment="1">
      <alignment horizontal="center" vertical="center" wrapText="1"/>
    </xf>
    <xf numFmtId="0" fontId="50" fillId="4" borderId="137" xfId="7" quotePrefix="1" applyFont="1" applyFill="1" applyBorder="1" applyAlignment="1">
      <alignment horizontal="center" vertical="center" wrapText="1"/>
    </xf>
    <xf numFmtId="0" fontId="50" fillId="4" borderId="102" xfId="7" quotePrefix="1" applyFont="1" applyFill="1" applyBorder="1" applyAlignment="1">
      <alignment horizontal="center" vertical="center" wrapText="1"/>
    </xf>
    <xf numFmtId="0" fontId="50" fillId="4" borderId="157" xfId="7" quotePrefix="1" applyFont="1" applyFill="1" applyBorder="1" applyAlignment="1">
      <alignment horizontal="center" vertical="center" wrapText="1"/>
    </xf>
    <xf numFmtId="0" fontId="52" fillId="4" borderId="158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2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2" fillId="4" borderId="215" xfId="7" quotePrefix="1" applyFont="1" applyFill="1" applyBorder="1" applyAlignment="1">
      <alignment horizontal="center" vertical="center" wrapText="1"/>
    </xf>
    <xf numFmtId="0" fontId="52" fillId="4" borderId="261" xfId="4" quotePrefix="1" applyFont="1" applyFill="1" applyBorder="1" applyAlignment="1">
      <alignment horizontal="center" vertical="center" textRotation="255" wrapText="1"/>
    </xf>
    <xf numFmtId="0" fontId="52" fillId="4" borderId="262" xfId="7" quotePrefix="1" applyFont="1" applyFill="1" applyBorder="1" applyAlignment="1">
      <alignment horizontal="center" vertical="center" wrapText="1"/>
    </xf>
    <xf numFmtId="0" fontId="52" fillId="4" borderId="34" xfId="4" quotePrefix="1" applyFont="1" applyFill="1" applyBorder="1" applyAlignment="1">
      <alignment horizontal="center" vertical="center" textRotation="255" wrapText="1"/>
    </xf>
    <xf numFmtId="0" fontId="52" fillId="4" borderId="23" xfId="4" quotePrefix="1" applyFont="1" applyFill="1" applyBorder="1" applyAlignment="1">
      <alignment horizontal="center" vertical="center" textRotation="255" wrapText="1"/>
    </xf>
    <xf numFmtId="0" fontId="52" fillId="4" borderId="69" xfId="4" quotePrefix="1" applyFont="1" applyFill="1" applyBorder="1" applyAlignment="1">
      <alignment horizontal="center" vertical="center" textRotation="255" wrapText="1"/>
    </xf>
    <xf numFmtId="0" fontId="45" fillId="4" borderId="35" xfId="0" applyFont="1" applyFill="1" applyBorder="1" applyAlignment="1">
      <alignment horizontal="left" vertical="center" wrapText="1"/>
    </xf>
    <xf numFmtId="0" fontId="52" fillId="4" borderId="24" xfId="7" quotePrefix="1" applyFont="1" applyFill="1" applyBorder="1" applyAlignment="1">
      <alignment horizontal="center" vertical="center" wrapText="1"/>
    </xf>
    <xf numFmtId="0" fontId="52" fillId="4" borderId="25" xfId="7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26" xfId="7" quotePrefix="1" applyFont="1" applyFill="1" applyBorder="1" applyAlignment="1">
      <alignment horizontal="center" vertical="center" wrapText="1"/>
    </xf>
    <xf numFmtId="0" fontId="52" fillId="4" borderId="82" xfId="7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textRotation="255" wrapText="1"/>
    </xf>
    <xf numFmtId="0" fontId="52" fillId="4" borderId="75" xfId="4" quotePrefix="1" applyFont="1" applyFill="1" applyBorder="1" applyAlignment="1">
      <alignment horizontal="center" vertical="center" textRotation="255" wrapText="1"/>
    </xf>
    <xf numFmtId="0" fontId="52" fillId="4" borderId="57" xfId="4" quotePrefix="1" applyFont="1" applyFill="1" applyBorder="1" applyAlignment="1">
      <alignment horizontal="center" vertical="center" textRotation="255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86" xfId="4" quotePrefix="1" applyFont="1" applyFill="1" applyBorder="1" applyAlignment="1">
      <alignment horizontal="center" vertical="center" wrapText="1"/>
    </xf>
    <xf numFmtId="0" fontId="52" fillId="4" borderId="16" xfId="4" quotePrefix="1" applyFont="1" applyFill="1" applyBorder="1" applyAlignment="1">
      <alignment horizontal="center" vertical="center" wrapText="1"/>
    </xf>
    <xf numFmtId="0" fontId="52" fillId="4" borderId="70" xfId="7" quotePrefix="1" applyFont="1" applyFill="1" applyBorder="1" applyAlignment="1">
      <alignment horizontal="center" vertical="center" wrapText="1"/>
    </xf>
    <xf numFmtId="0" fontId="52" fillId="4" borderId="15" xfId="7" quotePrefix="1" applyFont="1" applyFill="1" applyBorder="1" applyAlignment="1">
      <alignment horizontal="center" vertical="center" wrapText="1"/>
    </xf>
    <xf numFmtId="0" fontId="52" fillId="4" borderId="89" xfId="7" quotePrefix="1" applyFont="1" applyFill="1" applyBorder="1" applyAlignment="1">
      <alignment horizontal="center" vertical="center" wrapText="1"/>
    </xf>
    <xf numFmtId="0" fontId="52" fillId="4" borderId="28" xfId="7" quotePrefix="1" applyFont="1" applyFill="1" applyBorder="1" applyAlignment="1">
      <alignment horizontal="center" vertical="center" wrapText="1"/>
    </xf>
    <xf numFmtId="0" fontId="52" fillId="4" borderId="40" xfId="7" quotePrefix="1" applyFont="1" applyFill="1" applyBorder="1" applyAlignment="1">
      <alignment horizontal="center" vertical="center" wrapText="1"/>
    </xf>
    <xf numFmtId="0" fontId="52" fillId="4" borderId="154" xfId="7" quotePrefix="1" applyFont="1" applyFill="1" applyBorder="1" applyAlignment="1">
      <alignment horizontal="center" vertical="center" wrapText="1"/>
    </xf>
    <xf numFmtId="0" fontId="52" fillId="4" borderId="150" xfId="7" quotePrefix="1" applyFont="1" applyFill="1" applyBorder="1" applyAlignment="1">
      <alignment horizontal="center" vertical="center" wrapText="1"/>
    </xf>
    <xf numFmtId="0" fontId="52" fillId="4" borderId="153" xfId="7" quotePrefix="1" applyFont="1" applyFill="1" applyBorder="1" applyAlignment="1">
      <alignment horizontal="center" vertical="center" wrapText="1"/>
    </xf>
    <xf numFmtId="0" fontId="52" fillId="4" borderId="79" xfId="4" quotePrefix="1" applyFont="1" applyFill="1" applyBorder="1" applyAlignment="1">
      <alignment horizontal="center" vertical="center" textRotation="255" wrapText="1"/>
    </xf>
    <xf numFmtId="0" fontId="52" fillId="4" borderId="39" xfId="4" quotePrefix="1" applyFont="1" applyFill="1" applyBorder="1" applyAlignment="1">
      <alignment horizontal="center" vertical="center" textRotation="255" wrapText="1"/>
    </xf>
    <xf numFmtId="0" fontId="52" fillId="4" borderId="129" xfId="7" quotePrefix="1" applyFont="1" applyFill="1" applyBorder="1" applyAlignment="1">
      <alignment horizontal="center" vertical="center" wrapText="1"/>
    </xf>
    <xf numFmtId="0" fontId="52" fillId="4" borderId="104" xfId="7" quotePrefix="1" applyFont="1" applyFill="1" applyBorder="1" applyAlignment="1">
      <alignment horizontal="center" vertical="center" wrapText="1"/>
    </xf>
    <xf numFmtId="0" fontId="52" fillId="4" borderId="75" xfId="4" quotePrefix="1" applyFont="1" applyFill="1" applyBorder="1" applyAlignment="1">
      <alignment horizontal="center" vertical="center"/>
    </xf>
    <xf numFmtId="0" fontId="52" fillId="4" borderId="87" xfId="4" quotePrefix="1" applyFont="1" applyFill="1" applyBorder="1" applyAlignment="1">
      <alignment horizontal="center" vertical="center" wrapText="1"/>
    </xf>
    <xf numFmtId="0" fontId="52" fillId="4" borderId="72" xfId="4" quotePrefix="1" applyFont="1" applyFill="1" applyBorder="1" applyAlignment="1">
      <alignment vertical="center" textRotation="255" wrapText="1"/>
    </xf>
    <xf numFmtId="0" fontId="52" fillId="4" borderId="71" xfId="7" quotePrefix="1" applyFont="1" applyFill="1" applyBorder="1" applyAlignment="1">
      <alignment horizontal="center" vertical="center" wrapText="1"/>
    </xf>
    <xf numFmtId="0" fontId="52" fillId="4" borderId="72" xfId="7" quotePrefix="1" applyFont="1" applyFill="1" applyBorder="1" applyAlignment="1">
      <alignment horizontal="center" vertical="center" wrapText="1"/>
    </xf>
    <xf numFmtId="0" fontId="32" fillId="0" borderId="560" xfId="23" applyBorder="1" applyAlignment="1">
      <alignment horizontal="center"/>
    </xf>
    <xf numFmtId="0" fontId="80" fillId="0" borderId="284" xfId="0" applyFont="1" applyBorder="1" applyAlignment="1">
      <alignment horizontal="center" vertical="center" wrapText="1"/>
    </xf>
    <xf numFmtId="0" fontId="80" fillId="0" borderId="252" xfId="0" applyFont="1" applyBorder="1" applyAlignment="1">
      <alignment horizontal="center" vertical="center" wrapText="1"/>
    </xf>
    <xf numFmtId="0" fontId="80" fillId="0" borderId="569" xfId="0" applyFont="1" applyBorder="1" applyAlignment="1">
      <alignment horizontal="center" vertical="center" wrapText="1"/>
    </xf>
    <xf numFmtId="0" fontId="39" fillId="0" borderId="558" xfId="0" applyFont="1" applyBorder="1" applyAlignment="1">
      <alignment horizontal="center" vertical="center"/>
    </xf>
    <xf numFmtId="0" fontId="0" fillId="0" borderId="289" xfId="0" applyBorder="1"/>
    <xf numFmtId="0" fontId="0" fillId="0" borderId="290" xfId="0" applyBorder="1"/>
    <xf numFmtId="0" fontId="0" fillId="0" borderId="251" xfId="0" applyBorder="1"/>
    <xf numFmtId="0" fontId="0" fillId="0" borderId="0" xfId="0"/>
    <xf numFmtId="0" fontId="0" fillId="0" borderId="92" xfId="0" applyBorder="1"/>
    <xf numFmtId="0" fontId="0" fillId="0" borderId="570" xfId="0" applyBorder="1"/>
    <xf numFmtId="0" fontId="0" fillId="0" borderId="572" xfId="0" applyBorder="1"/>
    <xf numFmtId="0" fontId="0" fillId="0" borderId="578" xfId="0" applyBorder="1"/>
    <xf numFmtId="0" fontId="89" fillId="0" borderId="645" xfId="0" applyFont="1" applyBorder="1" applyAlignment="1">
      <alignment horizontal="center"/>
    </xf>
    <xf numFmtId="0" fontId="89" fillId="0" borderId="682" xfId="0" applyFont="1" applyBorder="1" applyAlignment="1">
      <alignment horizontal="center"/>
    </xf>
    <xf numFmtId="0" fontId="89" fillId="0" borderId="683" xfId="0" applyFont="1" applyBorder="1" applyAlignment="1">
      <alignment horizontal="center"/>
    </xf>
    <xf numFmtId="0" fontId="39" fillId="0" borderId="289" xfId="0" applyFont="1" applyBorder="1" applyAlignment="1">
      <alignment horizontal="center" vertical="center"/>
    </xf>
    <xf numFmtId="0" fontId="39" fillId="0" borderId="301" xfId="0" applyFont="1" applyBorder="1" applyAlignment="1">
      <alignment horizontal="center" vertical="center"/>
    </xf>
    <xf numFmtId="0" fontId="39" fillId="0" borderId="251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41" xfId="0" applyFont="1" applyBorder="1" applyAlignment="1">
      <alignment horizontal="center" vertical="center"/>
    </xf>
    <xf numFmtId="0" fontId="39" fillId="0" borderId="570" xfId="0" applyFont="1" applyBorder="1" applyAlignment="1">
      <alignment horizontal="center" vertical="center"/>
    </xf>
    <xf numFmtId="0" fontId="39" fillId="0" borderId="572" xfId="0" applyFont="1" applyBorder="1" applyAlignment="1">
      <alignment horizontal="center" vertical="center"/>
    </xf>
    <xf numFmtId="0" fontId="39" fillId="0" borderId="571" xfId="0" applyFont="1" applyBorder="1" applyAlignment="1">
      <alignment horizontal="center" vertical="center"/>
    </xf>
    <xf numFmtId="0" fontId="39" fillId="0" borderId="584" xfId="0" applyFont="1" applyBorder="1" applyAlignment="1">
      <alignment horizontal="center" vertical="center"/>
    </xf>
    <xf numFmtId="0" fontId="39" fillId="0" borderId="245" xfId="0" applyFont="1" applyBorder="1" applyAlignment="1">
      <alignment horizontal="center" vertical="center"/>
    </xf>
    <xf numFmtId="0" fontId="39" fillId="0" borderId="567" xfId="0" applyFont="1" applyBorder="1" applyAlignment="1">
      <alignment horizontal="center" vertical="center"/>
    </xf>
    <xf numFmtId="0" fontId="39" fillId="0" borderId="290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578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3" xfId="13" quotePrefix="1" applyFont="1" applyFill="1" applyBorder="1" applyAlignment="1">
      <alignment horizontal="center" vertical="center" wrapText="1"/>
    </xf>
    <xf numFmtId="0" fontId="14" fillId="3" borderId="95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73" xfId="15" applyFont="1" applyFill="1" applyBorder="1" applyAlignment="1">
      <alignment horizontal="center" vertical="center" wrapText="1"/>
    </xf>
    <xf numFmtId="0" fontId="25" fillId="2" borderId="374" xfId="2" applyFont="1" applyFill="1" applyBorder="1" applyAlignment="1">
      <alignment horizontal="center" vertical="center" wrapText="1"/>
    </xf>
    <xf numFmtId="0" fontId="25" fillId="2" borderId="374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64" xfId="2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70" xfId="2" applyFont="1" applyFill="1" applyBorder="1" applyAlignment="1">
      <alignment horizontal="center" vertical="center"/>
    </xf>
    <xf numFmtId="0" fontId="14" fillId="0" borderId="265" xfId="15" applyFont="1" applyFill="1" applyBorder="1" applyAlignment="1">
      <alignment horizontal="center" vertical="center"/>
    </xf>
    <xf numFmtId="0" fontId="14" fillId="0" borderId="265" xfId="13" applyFont="1" applyFill="1" applyBorder="1" applyAlignment="1">
      <alignment horizontal="center" vertical="center"/>
    </xf>
    <xf numFmtId="0" fontId="14" fillId="0" borderId="315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27" xfId="37" quotePrefix="1" applyFont="1" applyFill="1" applyBorder="1" applyAlignment="1">
      <alignment horizontal="center" vertical="center" wrapText="1"/>
    </xf>
    <xf numFmtId="0" fontId="14" fillId="3" borderId="251" xfId="37" quotePrefix="1" applyFont="1" applyFill="1" applyBorder="1" applyAlignment="1">
      <alignment horizontal="center" vertical="center" wrapText="1"/>
    </xf>
    <xf numFmtId="0" fontId="14" fillId="3" borderId="300" xfId="27" quotePrefix="1" applyFont="1" applyFill="1" applyBorder="1" applyAlignment="1">
      <alignment horizontal="center" vertical="center" wrapText="1"/>
    </xf>
    <xf numFmtId="0" fontId="14" fillId="3" borderId="303" xfId="27" quotePrefix="1" applyFont="1" applyFill="1" applyBorder="1" applyAlignment="1">
      <alignment horizontal="center" vertical="center" wrapText="1"/>
    </xf>
    <xf numFmtId="0" fontId="14" fillId="3" borderId="304" xfId="27" quotePrefix="1" applyFont="1" applyFill="1" applyBorder="1" applyAlignment="1">
      <alignment horizontal="center" vertical="center" wrapText="1"/>
    </xf>
    <xf numFmtId="0" fontId="14" fillId="3" borderId="218" xfId="27" quotePrefix="1" applyFont="1" applyFill="1" applyBorder="1" applyAlignment="1">
      <alignment horizontal="center" vertical="center" wrapText="1"/>
    </xf>
    <xf numFmtId="0" fontId="14" fillId="3" borderId="146" xfId="27" quotePrefix="1" applyFont="1" applyFill="1" applyBorder="1" applyAlignment="1">
      <alignment horizontal="center" vertical="center" wrapText="1"/>
    </xf>
    <xf numFmtId="0" fontId="14" fillId="3" borderId="233" xfId="27" quotePrefix="1" applyFont="1" applyFill="1" applyBorder="1" applyAlignment="1">
      <alignment horizontal="center" vertical="center" wrapText="1"/>
    </xf>
    <xf numFmtId="0" fontId="14" fillId="3" borderId="289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89" xfId="36" quotePrefix="1" applyFont="1" applyFill="1" applyBorder="1" applyAlignment="1">
      <alignment horizontal="center" vertical="center" wrapText="1"/>
    </xf>
    <xf numFmtId="0" fontId="14" fillId="3" borderId="290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92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70" xfId="27" quotePrefix="1" applyFont="1" applyFill="1" applyBorder="1" applyAlignment="1" applyProtection="1">
      <alignment horizontal="center" vertical="center" wrapText="1"/>
      <protection locked="0"/>
    </xf>
    <xf numFmtId="0" fontId="14" fillId="4" borderId="371" xfId="27" quotePrefix="1" applyFont="1" applyFill="1" applyBorder="1" applyAlignment="1" applyProtection="1">
      <alignment horizontal="center" vertical="center" wrapText="1"/>
      <protection locked="0"/>
    </xf>
    <xf numFmtId="0" fontId="14" fillId="4" borderId="372" xfId="27" quotePrefix="1" applyFont="1" applyFill="1" applyBorder="1" applyAlignment="1" applyProtection="1">
      <alignment horizontal="center" vertical="center" wrapText="1"/>
      <protection locked="0"/>
    </xf>
    <xf numFmtId="0" fontId="14" fillId="4" borderId="387" xfId="37" quotePrefix="1" applyFont="1" applyFill="1" applyBorder="1" applyAlignment="1" applyProtection="1">
      <alignment horizontal="center" vertical="center" wrapText="1"/>
      <protection locked="0"/>
    </xf>
    <xf numFmtId="0" fontId="14" fillId="4" borderId="259" xfId="37" quotePrefix="1" applyFont="1" applyFill="1" applyBorder="1" applyAlignment="1" applyProtection="1">
      <alignment horizontal="center" vertical="center" wrapText="1"/>
      <protection locked="0"/>
    </xf>
    <xf numFmtId="0" fontId="14" fillId="4" borderId="242" xfId="37" quotePrefix="1" applyFont="1" applyFill="1" applyBorder="1" applyAlignment="1" applyProtection="1">
      <alignment horizontal="center" vertical="center" wrapText="1"/>
      <protection locked="0"/>
    </xf>
    <xf numFmtId="0" fontId="14" fillId="4" borderId="302" xfId="36" quotePrefix="1" applyFont="1" applyFill="1" applyBorder="1" applyAlignment="1" applyProtection="1">
      <alignment horizontal="center" vertical="center" wrapText="1"/>
      <protection locked="0"/>
    </xf>
    <xf numFmtId="0" fontId="14" fillId="4" borderId="371" xfId="36" quotePrefix="1" applyFont="1" applyFill="1" applyBorder="1" applyAlignment="1" applyProtection="1">
      <alignment horizontal="center" vertical="center" wrapText="1"/>
      <protection locked="0"/>
    </xf>
    <xf numFmtId="0" fontId="14" fillId="4" borderId="372" xfId="36" quotePrefix="1" applyFont="1" applyFill="1" applyBorder="1" applyAlignment="1" applyProtection="1">
      <alignment horizontal="center" vertical="center" wrapText="1"/>
      <protection locked="0"/>
    </xf>
    <xf numFmtId="0" fontId="14" fillId="4" borderId="333" xfId="36" quotePrefix="1" applyFont="1" applyFill="1" applyBorder="1" applyAlignment="1" applyProtection="1">
      <alignment horizontal="center" vertical="center" wrapText="1"/>
      <protection locked="0"/>
    </xf>
    <xf numFmtId="0" fontId="14" fillId="4" borderId="331" xfId="36" quotePrefix="1" applyFont="1" applyFill="1" applyBorder="1" applyAlignment="1" applyProtection="1">
      <alignment horizontal="center" vertical="center" wrapText="1"/>
      <protection locked="0"/>
    </xf>
    <xf numFmtId="0" fontId="14" fillId="4" borderId="332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284" xfId="37" quotePrefix="1" applyFont="1" applyFill="1" applyBorder="1" applyAlignment="1" applyProtection="1">
      <alignment horizontal="center" vertical="center" wrapText="1"/>
      <protection locked="0"/>
    </xf>
    <xf numFmtId="0" fontId="14" fillId="4" borderId="252" xfId="37" quotePrefix="1" applyFont="1" applyFill="1" applyBorder="1" applyAlignment="1" applyProtection="1">
      <alignment horizontal="center" vertical="center" wrapText="1"/>
      <protection locked="0"/>
    </xf>
    <xf numFmtId="0" fontId="14" fillId="4" borderId="133" xfId="37" quotePrefix="1" applyFont="1" applyFill="1" applyBorder="1" applyAlignment="1" applyProtection="1">
      <alignment horizontal="center" vertical="center" wrapText="1"/>
      <protection locked="0"/>
    </xf>
    <xf numFmtId="0" fontId="14" fillId="4" borderId="427" xfId="36" quotePrefix="1" applyFont="1" applyFill="1" applyBorder="1" applyAlignment="1" applyProtection="1">
      <alignment horizontal="center" vertical="center" wrapText="1"/>
      <protection locked="0"/>
    </xf>
    <xf numFmtId="0" fontId="14" fillId="4" borderId="28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0" xfId="36" quotePrefix="1" applyFont="1" applyFill="1" applyBorder="1" applyAlignment="1" applyProtection="1">
      <alignment horizontal="center" vertical="center" wrapText="1"/>
      <protection locked="0"/>
    </xf>
    <xf numFmtId="0" fontId="14" fillId="4" borderId="1" xfId="36" quotePrefix="1" applyFont="1" applyFill="1" applyBorder="1" applyAlignment="1" applyProtection="1">
      <alignment horizontal="center" vertical="center" wrapText="1"/>
      <protection locked="0"/>
    </xf>
    <xf numFmtId="0" fontId="14" fillId="4" borderId="84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397" xfId="36" quotePrefix="1" applyFont="1" applyFill="1" applyBorder="1" applyAlignment="1" applyProtection="1">
      <alignment horizontal="center" vertical="center" wrapText="1"/>
      <protection locked="0"/>
    </xf>
    <xf numFmtId="0" fontId="14" fillId="4" borderId="140" xfId="36" quotePrefix="1" applyFont="1" applyFill="1" applyBorder="1" applyAlignment="1" applyProtection="1">
      <alignment horizontal="center" vertical="center" wrapText="1"/>
      <protection locked="0"/>
    </xf>
    <xf numFmtId="0" fontId="14" fillId="4" borderId="419" xfId="36" quotePrefix="1" applyFont="1" applyFill="1" applyBorder="1" applyAlignment="1" applyProtection="1">
      <alignment horizontal="center" vertical="center" wrapText="1"/>
      <protection locked="0"/>
    </xf>
    <xf numFmtId="0" fontId="14" fillId="4" borderId="390" xfId="27" quotePrefix="1" applyFont="1" applyFill="1" applyBorder="1" applyAlignment="1" applyProtection="1">
      <alignment horizontal="center" vertical="center" wrapText="1"/>
      <protection locked="0"/>
    </xf>
    <xf numFmtId="0" fontId="14" fillId="4" borderId="292" xfId="27" quotePrefix="1" applyFont="1" applyFill="1" applyBorder="1" applyAlignment="1" applyProtection="1">
      <alignment horizontal="center" vertical="center" wrapText="1"/>
      <protection locked="0"/>
    </xf>
    <xf numFmtId="0" fontId="14" fillId="4" borderId="293" xfId="27" quotePrefix="1" applyFont="1" applyFill="1" applyBorder="1" applyAlignment="1" applyProtection="1">
      <alignment horizontal="center" vertical="center" wrapText="1"/>
      <protection locked="0"/>
    </xf>
    <xf numFmtId="0" fontId="60" fillId="4" borderId="260" xfId="36" quotePrefix="1" applyFont="1" applyFill="1" applyBorder="1" applyAlignment="1" applyProtection="1">
      <alignment horizontal="center" vertical="center" wrapText="1"/>
      <protection locked="0"/>
    </xf>
    <xf numFmtId="0" fontId="60" fillId="4" borderId="331" xfId="36" quotePrefix="1" applyFont="1" applyFill="1" applyBorder="1" applyAlignment="1" applyProtection="1">
      <alignment horizontal="center" vertical="center" wrapText="1"/>
      <protection locked="0"/>
    </xf>
    <xf numFmtId="0" fontId="60" fillId="4" borderId="332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0" fillId="4" borderId="387" xfId="37" quotePrefix="1" applyFont="1" applyFill="1" applyBorder="1" applyAlignment="1" applyProtection="1">
      <alignment horizontal="center" vertical="center" wrapText="1"/>
      <protection locked="0"/>
    </xf>
    <xf numFmtId="0" fontId="60" fillId="4" borderId="259" xfId="37" quotePrefix="1" applyFont="1" applyFill="1" applyBorder="1" applyAlignment="1" applyProtection="1">
      <alignment horizontal="center" vertical="center" wrapText="1"/>
      <protection locked="0"/>
    </xf>
    <xf numFmtId="0" fontId="60" fillId="4" borderId="242" xfId="37" quotePrefix="1" applyFont="1" applyFill="1" applyBorder="1" applyAlignment="1" applyProtection="1">
      <alignment horizontal="center" vertical="center" wrapText="1"/>
      <protection locked="0"/>
    </xf>
    <xf numFmtId="0" fontId="60" fillId="4" borderId="370" xfId="27" quotePrefix="1" applyFont="1" applyFill="1" applyBorder="1" applyAlignment="1" applyProtection="1">
      <alignment horizontal="center" vertical="center" wrapText="1"/>
      <protection locked="0"/>
    </xf>
    <xf numFmtId="0" fontId="60" fillId="4" borderId="371" xfId="27" quotePrefix="1" applyFont="1" applyFill="1" applyBorder="1" applyAlignment="1" applyProtection="1">
      <alignment horizontal="center" vertical="center" wrapText="1"/>
      <protection locked="0"/>
    </xf>
    <xf numFmtId="0" fontId="60" fillId="4" borderId="372" xfId="27" quotePrefix="1" applyFont="1" applyFill="1" applyBorder="1" applyAlignment="1" applyProtection="1">
      <alignment horizontal="center" vertical="center" wrapText="1"/>
      <protection locked="0"/>
    </xf>
    <xf numFmtId="0" fontId="60" fillId="4" borderId="370" xfId="36" quotePrefix="1" applyFont="1" applyFill="1" applyBorder="1" applyAlignment="1" applyProtection="1">
      <alignment horizontal="center" vertical="center" wrapText="1"/>
      <protection locked="0"/>
    </xf>
    <xf numFmtId="0" fontId="60" fillId="4" borderId="371" xfId="36" quotePrefix="1" applyFont="1" applyFill="1" applyBorder="1" applyAlignment="1" applyProtection="1">
      <alignment horizontal="center" vertical="center" wrapText="1"/>
      <protection locked="0"/>
    </xf>
    <xf numFmtId="0" fontId="60" fillId="4" borderId="372" xfId="36" quotePrefix="1" applyFont="1" applyFill="1" applyBorder="1" applyAlignment="1" applyProtection="1">
      <alignment horizontal="center" vertical="center" wrapText="1"/>
      <protection locked="0"/>
    </xf>
    <xf numFmtId="0" fontId="14" fillId="4" borderId="285" xfId="27" quotePrefix="1" applyFont="1" applyFill="1" applyBorder="1" applyAlignment="1" applyProtection="1">
      <alignment horizontal="center" vertical="center" wrapText="1"/>
      <protection locked="0"/>
    </xf>
    <xf numFmtId="0" fontId="14" fillId="4" borderId="286" xfId="27" quotePrefix="1" applyFont="1" applyFill="1" applyBorder="1" applyAlignment="1" applyProtection="1">
      <alignment horizontal="center" vertical="center" wrapText="1"/>
      <protection locked="0"/>
    </xf>
    <xf numFmtId="0" fontId="14" fillId="4" borderId="287" xfId="27" quotePrefix="1" applyFont="1" applyFill="1" applyBorder="1" applyAlignment="1" applyProtection="1">
      <alignment horizontal="center" vertical="center" wrapText="1"/>
      <protection locked="0"/>
    </xf>
    <xf numFmtId="0" fontId="14" fillId="4" borderId="339" xfId="37" quotePrefix="1" applyFont="1" applyFill="1" applyBorder="1" applyAlignment="1" applyProtection="1">
      <alignment horizontal="center" vertical="center" wrapText="1"/>
      <protection locked="0"/>
    </xf>
    <xf numFmtId="0" fontId="14" fillId="4" borderId="251" xfId="37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34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2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59" xfId="27" quotePrefix="1" applyFont="1" applyFill="1" applyBorder="1" applyAlignment="1" applyProtection="1">
      <alignment horizontal="center" vertical="center" wrapText="1"/>
      <protection locked="0"/>
    </xf>
    <xf numFmtId="0" fontId="14" fillId="4" borderId="164" xfId="27" quotePrefix="1" applyFont="1" applyFill="1" applyBorder="1" applyAlignment="1" applyProtection="1">
      <alignment horizontal="center" vertical="center" wrapText="1"/>
      <protection locked="0"/>
    </xf>
    <xf numFmtId="0" fontId="14" fillId="4" borderId="161" xfId="27" quotePrefix="1" applyFont="1" applyFill="1" applyBorder="1" applyAlignment="1" applyProtection="1">
      <alignment horizontal="center" vertical="center" wrapText="1"/>
      <protection locked="0"/>
    </xf>
    <xf numFmtId="0" fontId="14" fillId="4" borderId="182" xfId="37" quotePrefix="1" applyFont="1" applyFill="1" applyBorder="1" applyAlignment="1" applyProtection="1">
      <alignment horizontal="center" vertical="center" wrapText="1"/>
      <protection locked="0"/>
    </xf>
    <xf numFmtId="0" fontId="14" fillId="4" borderId="143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6" quotePrefix="1" applyFont="1" applyFill="1" applyBorder="1" applyAlignment="1" applyProtection="1">
      <alignment horizontal="center" vertical="center" wrapText="1"/>
      <protection locked="0"/>
    </xf>
    <xf numFmtId="0" fontId="14" fillId="4" borderId="183" xfId="36" quotePrefix="1" applyFont="1" applyFill="1" applyBorder="1" applyAlignment="1" applyProtection="1">
      <alignment horizontal="center" vertical="center" wrapText="1"/>
      <protection locked="0"/>
    </xf>
    <xf numFmtId="0" fontId="14" fillId="4" borderId="181" xfId="36" quotePrefix="1" applyFont="1" applyFill="1" applyBorder="1" applyAlignment="1" applyProtection="1">
      <alignment horizontal="center" vertical="center" wrapText="1"/>
      <protection locked="0"/>
    </xf>
    <xf numFmtId="0" fontId="14" fillId="4" borderId="144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123" xfId="36" quotePrefix="1" applyFont="1" applyFill="1" applyBorder="1" applyAlignment="1" applyProtection="1">
      <alignment horizontal="center" vertical="center" wrapText="1"/>
      <protection locked="0"/>
    </xf>
    <xf numFmtId="0" fontId="14" fillId="4" borderId="178" xfId="36" quotePrefix="1" applyFont="1" applyFill="1" applyBorder="1" applyAlignment="1" applyProtection="1">
      <alignment horizontal="center" vertical="center" wrapText="1"/>
      <protection locked="0"/>
    </xf>
    <xf numFmtId="0" fontId="14" fillId="4" borderId="179" xfId="36" quotePrefix="1" applyFont="1" applyFill="1" applyBorder="1" applyAlignment="1" applyProtection="1">
      <alignment horizontal="center" vertical="center" wrapText="1"/>
      <protection locked="0"/>
    </xf>
    <xf numFmtId="0" fontId="14" fillId="4" borderId="177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0" fontId="41" fillId="4" borderId="0" xfId="0" applyFont="1" applyFill="1" applyAlignment="1">
      <alignment horizontal="center"/>
    </xf>
    <xf numFmtId="0" fontId="14" fillId="3" borderId="284" xfId="15" quotePrefix="1" applyFont="1" applyFill="1" applyBorder="1" applyAlignment="1">
      <alignment horizontal="center" vertical="center" wrapText="1"/>
    </xf>
    <xf numFmtId="0" fontId="14" fillId="4" borderId="252" xfId="15" applyFont="1" applyFill="1" applyBorder="1" applyAlignment="1">
      <alignment horizontal="center" vertical="center" wrapText="1"/>
    </xf>
    <xf numFmtId="0" fontId="14" fillId="4" borderId="208" xfId="15" applyFont="1" applyFill="1" applyBorder="1" applyAlignment="1">
      <alignment horizontal="center" vertical="center" wrapText="1"/>
    </xf>
    <xf numFmtId="0" fontId="14" fillId="3" borderId="288" xfId="2" quotePrefix="1" applyFont="1" applyFill="1" applyBorder="1" applyAlignment="1">
      <alignment horizontal="center" vertical="center" wrapText="1"/>
    </xf>
    <xf numFmtId="0" fontId="14" fillId="4" borderId="289" xfId="2" applyFont="1" applyFill="1" applyBorder="1" applyAlignment="1">
      <alignment horizontal="center" vertical="center" wrapText="1"/>
    </xf>
    <xf numFmtId="0" fontId="14" fillId="3" borderId="290" xfId="2" applyFont="1" applyFill="1" applyBorder="1" applyAlignment="1">
      <alignment horizontal="center" vertical="center" wrapText="1"/>
    </xf>
    <xf numFmtId="0" fontId="14" fillId="3" borderId="208" xfId="2" applyFont="1" applyFill="1" applyBorder="1" applyAlignment="1">
      <alignment horizontal="center" vertical="center" wrapText="1"/>
    </xf>
    <xf numFmtId="0" fontId="14" fillId="3" borderId="210" xfId="2" applyFont="1" applyFill="1" applyBorder="1" applyAlignment="1">
      <alignment horizontal="center" vertical="center" wrapText="1"/>
    </xf>
    <xf numFmtId="0" fontId="14" fillId="3" borderId="212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5" xfId="2" applyFont="1" applyFill="1" applyBorder="1" applyAlignment="1">
      <alignment horizontal="center" vertical="center" wrapText="1"/>
    </xf>
    <xf numFmtId="0" fontId="14" fillId="3" borderId="288" xfId="13" quotePrefix="1" applyFont="1" applyFill="1" applyBorder="1" applyAlignment="1">
      <alignment horizontal="center" vertical="center" wrapText="1"/>
    </xf>
    <xf numFmtId="0" fontId="14" fillId="4" borderId="289" xfId="13" applyFont="1" applyFill="1" applyBorder="1" applyAlignment="1">
      <alignment horizontal="center" vertical="center" wrapText="1"/>
    </xf>
    <xf numFmtId="0" fontId="14" fillId="4" borderId="290" xfId="13" applyFont="1" applyFill="1" applyBorder="1" applyAlignment="1">
      <alignment horizontal="center" vertical="center" wrapText="1"/>
    </xf>
    <xf numFmtId="0" fontId="14" fillId="4" borderId="208" xfId="13" applyFont="1" applyFill="1" applyBorder="1" applyAlignment="1">
      <alignment horizontal="center" vertical="center" wrapText="1"/>
    </xf>
    <xf numFmtId="0" fontId="14" fillId="4" borderId="210" xfId="13" applyFont="1" applyFill="1" applyBorder="1" applyAlignment="1">
      <alignment horizontal="center" vertical="center" wrapText="1"/>
    </xf>
    <xf numFmtId="0" fontId="14" fillId="4" borderId="212" xfId="13" applyFont="1" applyFill="1" applyBorder="1" applyAlignment="1">
      <alignment horizontal="center" vertical="center" wrapText="1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261" xfId="14" quotePrefix="1" applyFont="1" applyFill="1" applyBorder="1" applyAlignment="1" applyProtection="1">
      <alignment horizontal="center" vertical="center" wrapText="1"/>
      <protection locked="0"/>
    </xf>
    <xf numFmtId="0" fontId="14" fillId="0" borderId="26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54" xfId="16" quotePrefix="1" applyFont="1" applyFill="1" applyBorder="1" applyAlignment="1" applyProtection="1">
      <alignment horizontal="center" vertical="center" wrapText="1"/>
      <protection locked="0"/>
    </xf>
    <xf numFmtId="0" fontId="14" fillId="0" borderId="259" xfId="16" quotePrefix="1" applyFont="1" applyFill="1" applyBorder="1" applyAlignment="1" applyProtection="1">
      <alignment horizontal="center" vertical="center" wrapText="1"/>
      <protection locked="0"/>
    </xf>
    <xf numFmtId="0" fontId="14" fillId="0" borderId="242" xfId="16" quotePrefix="1" applyFont="1" applyFill="1" applyBorder="1" applyAlignment="1" applyProtection="1">
      <alignment horizontal="center" vertical="center" wrapText="1"/>
      <protection locked="0"/>
    </xf>
    <xf numFmtId="0" fontId="14" fillId="0" borderId="255" xfId="3" quotePrefix="1" applyFont="1" applyFill="1" applyBorder="1" applyAlignment="1" applyProtection="1">
      <alignment horizontal="center" vertical="center" wrapText="1"/>
      <protection locked="0"/>
    </xf>
    <xf numFmtId="0" fontId="14" fillId="0" borderId="256" xfId="3" quotePrefix="1" applyFont="1" applyFill="1" applyBorder="1" applyAlignment="1" applyProtection="1">
      <alignment horizontal="center" vertical="center" wrapText="1"/>
      <protection locked="0"/>
    </xf>
    <xf numFmtId="0" fontId="14" fillId="0" borderId="257" xfId="3" quotePrefix="1" applyFont="1" applyFill="1" applyBorder="1" applyAlignment="1" applyProtection="1">
      <alignment horizontal="center" vertical="center" wrapText="1"/>
      <protection locked="0"/>
    </xf>
    <xf numFmtId="0" fontId="14" fillId="0" borderId="258" xfId="14" quotePrefix="1" applyFont="1" applyFill="1" applyBorder="1" applyAlignment="1" applyProtection="1">
      <alignment horizontal="center" vertical="center" wrapText="1"/>
      <protection locked="0"/>
    </xf>
    <xf numFmtId="0" fontId="14" fillId="0" borderId="256" xfId="14" quotePrefix="1" applyFont="1" applyFill="1" applyBorder="1" applyAlignment="1" applyProtection="1">
      <alignment horizontal="center" vertical="center" wrapText="1"/>
      <protection locked="0"/>
    </xf>
    <xf numFmtId="0" fontId="14" fillId="0" borderId="257" xfId="14" quotePrefix="1" applyFont="1" applyFill="1" applyBorder="1" applyAlignment="1" applyProtection="1">
      <alignment horizontal="center" vertical="center" wrapText="1"/>
      <protection locked="0"/>
    </xf>
    <xf numFmtId="0" fontId="14" fillId="0" borderId="253" xfId="14" quotePrefix="1" applyFont="1" applyFill="1" applyBorder="1" applyAlignment="1" applyProtection="1">
      <alignment horizontal="center" vertical="center" wrapText="1"/>
      <protection locked="0"/>
    </xf>
    <xf numFmtId="0" fontId="60" fillId="0" borderId="216" xfId="14" quotePrefix="1" applyFont="1" applyFill="1" applyBorder="1" applyAlignment="1" applyProtection="1">
      <alignment horizontal="center" vertical="center" wrapText="1"/>
      <protection locked="0"/>
    </xf>
    <xf numFmtId="0" fontId="60" fillId="0" borderId="220" xfId="14" quotePrefix="1" applyFont="1" applyFill="1" applyBorder="1" applyAlignment="1" applyProtection="1">
      <alignment horizontal="center" vertical="center" wrapText="1"/>
      <protection locked="0"/>
    </xf>
    <xf numFmtId="0" fontId="60" fillId="0" borderId="221" xfId="14" quotePrefix="1" applyFont="1" applyFill="1" applyBorder="1" applyAlignment="1" applyProtection="1">
      <alignment horizontal="center" vertical="center" wrapText="1"/>
      <protection locked="0"/>
    </xf>
    <xf numFmtId="0" fontId="60" fillId="0" borderId="234" xfId="16" quotePrefix="1" applyFont="1" applyFill="1" applyBorder="1" applyAlignment="1" applyProtection="1">
      <alignment horizontal="center" vertical="center" wrapText="1"/>
      <protection locked="0"/>
    </xf>
    <xf numFmtId="0" fontId="60" fillId="0" borderId="219" xfId="16" quotePrefix="1" applyFont="1" applyFill="1" applyBorder="1" applyAlignment="1" applyProtection="1">
      <alignment horizontal="center" vertical="center" wrapText="1"/>
      <protection locked="0"/>
    </xf>
    <xf numFmtId="0" fontId="60" fillId="0" borderId="211" xfId="16" quotePrefix="1" applyFont="1" applyFill="1" applyBorder="1" applyAlignment="1" applyProtection="1">
      <alignment horizontal="center" vertical="center" wrapText="1"/>
      <protection locked="0"/>
    </xf>
    <xf numFmtId="0" fontId="60" fillId="0" borderId="230" xfId="3" quotePrefix="1" applyFont="1" applyFill="1" applyBorder="1" applyAlignment="1" applyProtection="1">
      <alignment horizontal="center" vertical="center" wrapText="1"/>
      <protection locked="0"/>
    </xf>
    <xf numFmtId="0" fontId="60" fillId="0" borderId="231" xfId="3" quotePrefix="1" applyFont="1" applyFill="1" applyBorder="1" applyAlignment="1" applyProtection="1">
      <alignment horizontal="center" vertical="center" wrapText="1"/>
      <protection locked="0"/>
    </xf>
    <xf numFmtId="0" fontId="60" fillId="0" borderId="232" xfId="3" quotePrefix="1" applyFont="1" applyFill="1" applyBorder="1" applyAlignment="1" applyProtection="1">
      <alignment horizontal="center" vertical="center" wrapText="1"/>
      <protection locked="0"/>
    </xf>
    <xf numFmtId="0" fontId="60" fillId="0" borderId="230" xfId="14" quotePrefix="1" applyFont="1" applyFill="1" applyBorder="1" applyAlignment="1" applyProtection="1">
      <alignment horizontal="center" vertical="center" wrapText="1"/>
      <protection locked="0"/>
    </xf>
    <xf numFmtId="0" fontId="60" fillId="0" borderId="231" xfId="14" quotePrefix="1" applyFont="1" applyFill="1" applyBorder="1" applyAlignment="1" applyProtection="1">
      <alignment horizontal="center" vertical="center" wrapText="1"/>
      <protection locked="0"/>
    </xf>
    <xf numFmtId="0" fontId="60" fillId="0" borderId="232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48" xfId="37" applyFont="1" applyFill="1" applyBorder="1" applyAlignment="1">
      <alignment horizontal="center" vertical="center" wrapText="1"/>
    </xf>
    <xf numFmtId="0" fontId="14" fillId="2" borderId="349" xfId="37" applyFont="1" applyFill="1" applyBorder="1" applyAlignment="1">
      <alignment horizontal="center" vertical="center" wrapText="1"/>
    </xf>
    <xf numFmtId="0" fontId="14" fillId="2" borderId="349" xfId="27" applyFont="1" applyFill="1" applyBorder="1" applyAlignment="1">
      <alignment horizontal="center" vertical="center" wrapText="1"/>
    </xf>
    <xf numFmtId="0" fontId="14" fillId="2" borderId="350" xfId="27" applyFont="1" applyFill="1" applyBorder="1" applyAlignment="1">
      <alignment horizontal="center" vertical="center" wrapText="1"/>
    </xf>
    <xf numFmtId="0" fontId="14" fillId="2" borderId="348" xfId="27" applyFont="1" applyFill="1" applyBorder="1" applyAlignment="1">
      <alignment horizontal="center" vertical="center" wrapText="1"/>
    </xf>
    <xf numFmtId="0" fontId="14" fillId="2" borderId="348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6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637" xfId="37" quotePrefix="1" applyFont="1" applyFill="1" applyBorder="1" applyAlignment="1">
      <alignment horizontal="center" vertical="center" wrapText="1"/>
    </xf>
    <xf numFmtId="0" fontId="14" fillId="4" borderId="252" xfId="37" quotePrefix="1" applyFont="1" applyFill="1" applyBorder="1" applyAlignment="1">
      <alignment horizontal="center" vertical="center" wrapText="1"/>
    </xf>
    <xf numFmtId="0" fontId="14" fillId="4" borderId="251" xfId="37" quotePrefix="1" applyFont="1" applyFill="1" applyBorder="1" applyAlignment="1">
      <alignment horizontal="center" vertical="center" wrapText="1"/>
    </xf>
    <xf numFmtId="0" fontId="14" fillId="4" borderId="159" xfId="27" quotePrefix="1" applyFont="1" applyFill="1" applyBorder="1" applyAlignment="1">
      <alignment horizontal="center" vertical="center" wrapText="1"/>
    </xf>
    <xf numFmtId="0" fontId="14" fillId="4" borderId="555" xfId="27" quotePrefix="1" applyFont="1" applyFill="1" applyBorder="1" applyAlignment="1">
      <alignment horizontal="center" vertical="center" wrapText="1"/>
    </xf>
    <xf numFmtId="0" fontId="14" fillId="4" borderId="556" xfId="27" quotePrefix="1" applyFont="1" applyFill="1" applyBorder="1" applyAlignment="1">
      <alignment horizontal="center" vertical="center" wrapText="1"/>
    </xf>
    <xf numFmtId="0" fontId="14" fillId="4" borderId="486" xfId="36" quotePrefix="1" applyFont="1" applyFill="1" applyBorder="1" applyAlignment="1">
      <alignment horizontal="center" vertical="center" wrapText="1"/>
    </xf>
    <xf numFmtId="0" fontId="14" fillId="4" borderId="289" xfId="36" quotePrefix="1" applyFont="1" applyFill="1" applyBorder="1" applyAlignment="1">
      <alignment horizontal="center" vertical="center" wrapText="1"/>
    </xf>
    <xf numFmtId="0" fontId="14" fillId="4" borderId="638" xfId="36" quotePrefix="1" applyFont="1" applyFill="1" applyBorder="1" applyAlignment="1">
      <alignment horizontal="center" vertical="center" wrapText="1"/>
    </xf>
    <xf numFmtId="0" fontId="14" fillId="4" borderId="559" xfId="36" quotePrefix="1" applyFont="1" applyFill="1" applyBorder="1" applyAlignment="1">
      <alignment horizontal="center" vertical="center" wrapText="1"/>
    </xf>
    <xf numFmtId="0" fontId="14" fillId="4" borderId="560" xfId="36" quotePrefix="1" applyFont="1" applyFill="1" applyBorder="1" applyAlignment="1">
      <alignment horizontal="center" vertical="center" wrapText="1"/>
    </xf>
    <xf numFmtId="0" fontId="14" fillId="4" borderId="561" xfId="36" quotePrefix="1" applyFont="1" applyFill="1" applyBorder="1" applyAlignment="1">
      <alignment horizontal="center" vertical="center" wrapText="1"/>
    </xf>
    <xf numFmtId="0" fontId="14" fillId="4" borderId="599" xfId="36" applyFont="1" applyFill="1" applyBorder="1" applyAlignment="1">
      <alignment horizontal="center" vertical="center" wrapText="1"/>
    </xf>
    <xf numFmtId="0" fontId="14" fillId="4" borderId="639" xfId="36" quotePrefix="1" applyFont="1" applyFill="1" applyBorder="1" applyAlignment="1">
      <alignment horizontal="center" vertical="center" wrapText="1"/>
    </xf>
    <xf numFmtId="0" fontId="14" fillId="4" borderId="640" xfId="36" quotePrefix="1" applyFont="1" applyFill="1" applyBorder="1" applyAlignment="1">
      <alignment horizontal="center" vertical="center" wrapText="1"/>
    </xf>
    <xf numFmtId="0" fontId="14" fillId="4" borderId="227" xfId="37" quotePrefix="1" applyFont="1" applyFill="1" applyBorder="1" applyAlignment="1">
      <alignment horizontal="center" vertical="center" wrapText="1"/>
    </xf>
    <xf numFmtId="0" fontId="14" fillId="4" borderId="239" xfId="27" quotePrefix="1" applyFont="1" applyFill="1" applyBorder="1" applyAlignment="1">
      <alignment horizontal="center" vertical="center" wrapText="1"/>
    </xf>
    <xf numFmtId="0" fontId="14" fillId="4" borderId="280" xfId="27" quotePrefix="1" applyFont="1" applyFill="1" applyBorder="1" applyAlignment="1">
      <alignment horizontal="center" vertical="center" wrapText="1"/>
    </xf>
    <xf numFmtId="0" fontId="14" fillId="4" borderId="240" xfId="27" quotePrefix="1" applyFont="1" applyFill="1" applyBorder="1" applyAlignment="1">
      <alignment horizontal="center" vertical="center" wrapText="1"/>
    </xf>
    <xf numFmtId="0" fontId="14" fillId="4" borderId="228" xfId="36" quotePrefix="1" applyFont="1" applyFill="1" applyBorder="1" applyAlignment="1">
      <alignment horizontal="center" vertical="center" wrapText="1"/>
    </xf>
    <xf numFmtId="0" fontId="14" fillId="4" borderId="249" xfId="36" quotePrefix="1" applyFont="1" applyFill="1" applyBorder="1" applyAlignment="1">
      <alignment horizontal="center" vertical="center" wrapText="1"/>
    </xf>
    <xf numFmtId="0" fontId="14" fillId="4" borderId="250" xfId="36" quotePrefix="1" applyFont="1" applyFill="1" applyBorder="1" applyAlignment="1">
      <alignment horizontal="center" vertical="center" wrapText="1"/>
    </xf>
    <xf numFmtId="0" fontId="14" fillId="4" borderId="208" xfId="36" quotePrefix="1" applyFont="1" applyFill="1" applyBorder="1" applyAlignment="1">
      <alignment horizontal="center" vertical="center" wrapText="1"/>
    </xf>
    <xf numFmtId="0" fontId="14" fillId="4" borderId="210" xfId="36" quotePrefix="1" applyFont="1" applyFill="1" applyBorder="1" applyAlignment="1">
      <alignment horizontal="center" vertical="center" wrapText="1"/>
    </xf>
    <xf numFmtId="0" fontId="14" fillId="4" borderId="212" xfId="36" quotePrefix="1" applyFont="1" applyFill="1" applyBorder="1" applyAlignment="1">
      <alignment horizontal="center" vertical="center" wrapText="1"/>
    </xf>
    <xf numFmtId="0" fontId="14" fillId="4" borderId="281" xfId="36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3" xfId="36" quotePrefix="1" applyFont="1" applyFill="1" applyBorder="1" applyAlignment="1">
      <alignment horizontal="center" vertical="center" wrapText="1"/>
    </xf>
    <xf numFmtId="0" fontId="14" fillId="3" borderId="645" xfId="36" quotePrefix="1" applyFont="1" applyFill="1" applyBorder="1" applyAlignment="1">
      <alignment horizontal="center" vertical="center" wrapText="1"/>
    </xf>
    <xf numFmtId="0" fontId="14" fillId="3" borderId="646" xfId="36" quotePrefix="1" applyFont="1" applyFill="1" applyBorder="1" applyAlignment="1">
      <alignment horizontal="center" vertical="center" wrapText="1"/>
    </xf>
    <xf numFmtId="0" fontId="14" fillId="3" borderId="287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637" xfId="37" quotePrefix="1" applyFont="1" applyFill="1" applyBorder="1" applyAlignment="1">
      <alignment horizontal="center" vertical="center" wrapText="1"/>
    </xf>
    <xf numFmtId="0" fontId="14" fillId="3" borderId="143" xfId="37" quotePrefix="1" applyFont="1" applyFill="1" applyBorder="1" applyAlignment="1">
      <alignment horizontal="center" vertical="center" wrapText="1"/>
    </xf>
    <xf numFmtId="0" fontId="14" fillId="3" borderId="133" xfId="37" quotePrefix="1" applyFont="1" applyFill="1" applyBorder="1" applyAlignment="1">
      <alignment horizontal="center" vertical="center" wrapText="1"/>
    </xf>
    <xf numFmtId="0" fontId="14" fillId="3" borderId="645" xfId="27" quotePrefix="1" applyFont="1" applyFill="1" applyBorder="1" applyAlignment="1">
      <alignment horizontal="center" vertical="center" wrapText="1"/>
    </xf>
    <xf numFmtId="0" fontId="14" fillId="3" borderId="646" xfId="27" quotePrefix="1" applyFont="1" applyFill="1" applyBorder="1" applyAlignment="1">
      <alignment horizontal="center" vertical="center" wrapText="1"/>
    </xf>
    <xf numFmtId="0" fontId="14" fillId="3" borderId="287" xfId="27" quotePrefix="1" applyFont="1" applyFill="1" applyBorder="1" applyAlignment="1">
      <alignment horizontal="center" vertical="center" wrapText="1"/>
    </xf>
    <xf numFmtId="0" fontId="14" fillId="3" borderId="558" xfId="36" quotePrefix="1" applyFont="1" applyFill="1" applyBorder="1" applyAlignment="1">
      <alignment horizontal="center" vertical="center" wrapText="1"/>
    </xf>
    <xf numFmtId="0" fontId="14" fillId="3" borderId="559" xfId="36" quotePrefix="1" applyFont="1" applyFill="1" applyBorder="1" applyAlignment="1">
      <alignment horizontal="center" vertical="center" wrapText="1"/>
    </xf>
    <xf numFmtId="0" fontId="14" fillId="3" borderId="560" xfId="36" quotePrefix="1" applyFont="1" applyFill="1" applyBorder="1" applyAlignment="1">
      <alignment horizontal="center" vertical="center" wrapText="1"/>
    </xf>
    <xf numFmtId="0" fontId="14" fillId="3" borderId="561" xfId="36" quotePrefix="1" applyFont="1" applyFill="1" applyBorder="1" applyAlignment="1">
      <alignment horizontal="center" vertical="center" wrapText="1"/>
    </xf>
    <xf numFmtId="0" fontId="14" fillId="3" borderId="415" xfId="27" quotePrefix="1" applyFont="1" applyFill="1" applyBorder="1" applyAlignment="1">
      <alignment horizontal="center" vertical="center" wrapText="1"/>
    </xf>
    <xf numFmtId="0" fontId="14" fillId="3" borderId="389" xfId="27" quotePrefix="1" applyFont="1" applyFill="1" applyBorder="1" applyAlignment="1">
      <alignment horizontal="center" vertical="center" wrapText="1"/>
    </xf>
    <xf numFmtId="0" fontId="14" fillId="3" borderId="418" xfId="27" quotePrefix="1" applyFont="1" applyFill="1" applyBorder="1" applyAlignment="1">
      <alignment horizontal="center" vertical="center" wrapText="1"/>
    </xf>
    <xf numFmtId="0" fontId="14" fillId="3" borderId="284" xfId="37" quotePrefix="1" applyFont="1" applyFill="1" applyBorder="1" applyAlignment="1">
      <alignment horizontal="center" vertical="center" wrapText="1"/>
    </xf>
    <xf numFmtId="0" fontId="14" fillId="3" borderId="252" xfId="37" quotePrefix="1" applyFont="1" applyFill="1" applyBorder="1" applyAlignment="1">
      <alignment horizontal="center" vertical="center" wrapText="1"/>
    </xf>
    <xf numFmtId="0" fontId="14" fillId="3" borderId="391" xfId="37" quotePrefix="1" applyFont="1" applyFill="1" applyBorder="1" applyAlignment="1">
      <alignment horizontal="center" vertical="center" wrapText="1"/>
    </xf>
    <xf numFmtId="0" fontId="14" fillId="3" borderId="390" xfId="36" quotePrefix="1" applyFont="1" applyFill="1" applyBorder="1" applyAlignment="1">
      <alignment horizontal="center" vertical="center" wrapText="1"/>
    </xf>
    <xf numFmtId="0" fontId="14" fillId="3" borderId="292" xfId="36" quotePrefix="1" applyFont="1" applyFill="1" applyBorder="1" applyAlignment="1">
      <alignment horizontal="center" vertical="center" wrapText="1"/>
    </xf>
    <xf numFmtId="0" fontId="14" fillId="3" borderId="293" xfId="36" quotePrefix="1" applyFont="1" applyFill="1" applyBorder="1" applyAlignment="1">
      <alignment horizontal="center" vertical="center" wrapText="1"/>
    </xf>
    <xf numFmtId="0" fontId="14" fillId="3" borderId="427" xfId="36" quotePrefix="1" applyFont="1" applyFill="1" applyBorder="1" applyAlignment="1">
      <alignment horizontal="center" vertical="center" wrapText="1"/>
    </xf>
    <xf numFmtId="0" fontId="14" fillId="3" borderId="391" xfId="36" quotePrefix="1" applyFont="1" applyFill="1" applyBorder="1" applyAlignment="1">
      <alignment horizontal="center" vertical="center" wrapText="1"/>
    </xf>
    <xf numFmtId="0" fontId="14" fillId="3" borderId="142" xfId="36" quotePrefix="1" applyFont="1" applyFill="1" applyBorder="1" applyAlignment="1">
      <alignment horizontal="center" vertical="center" wrapText="1"/>
    </xf>
    <xf numFmtId="0" fontId="14" fillId="3" borderId="134" xfId="36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3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48"/>
  <sheetViews>
    <sheetView view="pageBreakPreview" zoomScale="60" zoomScaleNormal="65" workbookViewId="0">
      <selection activeCell="A16" sqref="A16"/>
    </sheetView>
  </sheetViews>
  <sheetFormatPr defaultRowHeight="12.75" x14ac:dyDescent="0.2"/>
  <cols>
    <col min="1" max="1" width="90.28515625" style="1442" customWidth="1"/>
    <col min="2" max="2" width="10.7109375" style="121" customWidth="1"/>
    <col min="3" max="3" width="9.7109375" style="1442" customWidth="1"/>
    <col min="4" max="4" width="11" style="1442" customWidth="1"/>
    <col min="5" max="5" width="10.42578125" style="121" customWidth="1"/>
    <col min="6" max="6" width="10.140625" style="1442" customWidth="1"/>
    <col min="7" max="7" width="11.85546875" style="1442" customWidth="1"/>
    <col min="8" max="8" width="9" style="121" customWidth="1"/>
    <col min="9" max="9" width="10.28515625" style="1442" customWidth="1"/>
    <col min="10" max="10" width="10.42578125" style="1442" customWidth="1"/>
    <col min="11" max="11" width="9.85546875" style="1442" customWidth="1"/>
    <col min="12" max="12" width="11" style="1442" customWidth="1"/>
    <col min="13" max="13" width="8.28515625" style="1442" customWidth="1"/>
    <col min="14" max="14" width="7.85546875" style="121" customWidth="1"/>
    <col min="15" max="15" width="10.28515625" style="1442" customWidth="1"/>
    <col min="16" max="16" width="10.42578125" style="1442" customWidth="1"/>
    <col min="17" max="55" width="10" style="121" customWidth="1"/>
    <col min="56" max="256" width="9.140625" style="1442"/>
    <col min="257" max="257" width="76" style="1442" customWidth="1"/>
    <col min="258" max="258" width="10.7109375" style="1442" customWidth="1"/>
    <col min="259" max="259" width="9.7109375" style="1442" customWidth="1"/>
    <col min="260" max="260" width="11" style="1442" customWidth="1"/>
    <col min="261" max="261" width="10.42578125" style="1442" customWidth="1"/>
    <col min="262" max="262" width="10.140625" style="1442" customWidth="1"/>
    <col min="263" max="263" width="11.85546875" style="1442" customWidth="1"/>
    <col min="264" max="264" width="7.85546875" style="1442" customWidth="1"/>
    <col min="265" max="265" width="10.28515625" style="1442" customWidth="1"/>
    <col min="266" max="266" width="10.42578125" style="1442" customWidth="1"/>
    <col min="267" max="267" width="9.85546875" style="1442" customWidth="1"/>
    <col min="268" max="268" width="11" style="1442" customWidth="1"/>
    <col min="269" max="269" width="7.5703125" style="1442" customWidth="1"/>
    <col min="270" max="270" width="7.85546875" style="1442" customWidth="1"/>
    <col min="271" max="271" width="10.28515625" style="1442" customWidth="1"/>
    <col min="272" max="272" width="10.42578125" style="1442" customWidth="1"/>
    <col min="273" max="311" width="10" style="1442" customWidth="1"/>
    <col min="312" max="512" width="9.140625" style="1442"/>
    <col min="513" max="513" width="76" style="1442" customWidth="1"/>
    <col min="514" max="514" width="10.7109375" style="1442" customWidth="1"/>
    <col min="515" max="515" width="9.7109375" style="1442" customWidth="1"/>
    <col min="516" max="516" width="11" style="1442" customWidth="1"/>
    <col min="517" max="517" width="10.42578125" style="1442" customWidth="1"/>
    <col min="518" max="518" width="10.140625" style="1442" customWidth="1"/>
    <col min="519" max="519" width="11.85546875" style="1442" customWidth="1"/>
    <col min="520" max="520" width="7.85546875" style="1442" customWidth="1"/>
    <col min="521" max="521" width="10.28515625" style="1442" customWidth="1"/>
    <col min="522" max="522" width="10.42578125" style="1442" customWidth="1"/>
    <col min="523" max="523" width="9.85546875" style="1442" customWidth="1"/>
    <col min="524" max="524" width="11" style="1442" customWidth="1"/>
    <col min="525" max="525" width="7.5703125" style="1442" customWidth="1"/>
    <col min="526" max="526" width="7.85546875" style="1442" customWidth="1"/>
    <col min="527" max="527" width="10.28515625" style="1442" customWidth="1"/>
    <col min="528" max="528" width="10.42578125" style="1442" customWidth="1"/>
    <col min="529" max="567" width="10" style="1442" customWidth="1"/>
    <col min="568" max="768" width="9.140625" style="1442"/>
    <col min="769" max="769" width="76" style="1442" customWidth="1"/>
    <col min="770" max="770" width="10.7109375" style="1442" customWidth="1"/>
    <col min="771" max="771" width="9.7109375" style="1442" customWidth="1"/>
    <col min="772" max="772" width="11" style="1442" customWidth="1"/>
    <col min="773" max="773" width="10.42578125" style="1442" customWidth="1"/>
    <col min="774" max="774" width="10.140625" style="1442" customWidth="1"/>
    <col min="775" max="775" width="11.85546875" style="1442" customWidth="1"/>
    <col min="776" max="776" width="7.85546875" style="1442" customWidth="1"/>
    <col min="777" max="777" width="10.28515625" style="1442" customWidth="1"/>
    <col min="778" max="778" width="10.42578125" style="1442" customWidth="1"/>
    <col min="779" max="779" width="9.85546875" style="1442" customWidth="1"/>
    <col min="780" max="780" width="11" style="1442" customWidth="1"/>
    <col min="781" max="781" width="7.5703125" style="1442" customWidth="1"/>
    <col min="782" max="782" width="7.85546875" style="1442" customWidth="1"/>
    <col min="783" max="783" width="10.28515625" style="1442" customWidth="1"/>
    <col min="784" max="784" width="10.42578125" style="1442" customWidth="1"/>
    <col min="785" max="823" width="10" style="1442" customWidth="1"/>
    <col min="824" max="1024" width="9.140625" style="1442"/>
    <col min="1025" max="1025" width="76" style="1442" customWidth="1"/>
    <col min="1026" max="1026" width="10.7109375" style="1442" customWidth="1"/>
    <col min="1027" max="1027" width="9.7109375" style="1442" customWidth="1"/>
    <col min="1028" max="1028" width="11" style="1442" customWidth="1"/>
    <col min="1029" max="1029" width="10.42578125" style="1442" customWidth="1"/>
    <col min="1030" max="1030" width="10.140625" style="1442" customWidth="1"/>
    <col min="1031" max="1031" width="11.85546875" style="1442" customWidth="1"/>
    <col min="1032" max="1032" width="7.85546875" style="1442" customWidth="1"/>
    <col min="1033" max="1033" width="10.28515625" style="1442" customWidth="1"/>
    <col min="1034" max="1034" width="10.42578125" style="1442" customWidth="1"/>
    <col min="1035" max="1035" width="9.85546875" style="1442" customWidth="1"/>
    <col min="1036" max="1036" width="11" style="1442" customWidth="1"/>
    <col min="1037" max="1037" width="7.5703125" style="1442" customWidth="1"/>
    <col min="1038" max="1038" width="7.85546875" style="1442" customWidth="1"/>
    <col min="1039" max="1039" width="10.28515625" style="1442" customWidth="1"/>
    <col min="1040" max="1040" width="10.42578125" style="1442" customWidth="1"/>
    <col min="1041" max="1079" width="10" style="1442" customWidth="1"/>
    <col min="1080" max="1280" width="9.140625" style="1442"/>
    <col min="1281" max="1281" width="76" style="1442" customWidth="1"/>
    <col min="1282" max="1282" width="10.7109375" style="1442" customWidth="1"/>
    <col min="1283" max="1283" width="9.7109375" style="1442" customWidth="1"/>
    <col min="1284" max="1284" width="11" style="1442" customWidth="1"/>
    <col min="1285" max="1285" width="10.42578125" style="1442" customWidth="1"/>
    <col min="1286" max="1286" width="10.140625" style="1442" customWidth="1"/>
    <col min="1287" max="1287" width="11.85546875" style="1442" customWidth="1"/>
    <col min="1288" max="1288" width="7.85546875" style="1442" customWidth="1"/>
    <col min="1289" max="1289" width="10.28515625" style="1442" customWidth="1"/>
    <col min="1290" max="1290" width="10.42578125" style="1442" customWidth="1"/>
    <col min="1291" max="1291" width="9.85546875" style="1442" customWidth="1"/>
    <col min="1292" max="1292" width="11" style="1442" customWidth="1"/>
    <col min="1293" max="1293" width="7.5703125" style="1442" customWidth="1"/>
    <col min="1294" max="1294" width="7.85546875" style="1442" customWidth="1"/>
    <col min="1295" max="1295" width="10.28515625" style="1442" customWidth="1"/>
    <col min="1296" max="1296" width="10.42578125" style="1442" customWidth="1"/>
    <col min="1297" max="1335" width="10" style="1442" customWidth="1"/>
    <col min="1336" max="1536" width="9.140625" style="1442"/>
    <col min="1537" max="1537" width="76" style="1442" customWidth="1"/>
    <col min="1538" max="1538" width="10.7109375" style="1442" customWidth="1"/>
    <col min="1539" max="1539" width="9.7109375" style="1442" customWidth="1"/>
    <col min="1540" max="1540" width="11" style="1442" customWidth="1"/>
    <col min="1541" max="1541" width="10.42578125" style="1442" customWidth="1"/>
    <col min="1542" max="1542" width="10.140625" style="1442" customWidth="1"/>
    <col min="1543" max="1543" width="11.85546875" style="1442" customWidth="1"/>
    <col min="1544" max="1544" width="7.85546875" style="1442" customWidth="1"/>
    <col min="1545" max="1545" width="10.28515625" style="1442" customWidth="1"/>
    <col min="1546" max="1546" width="10.42578125" style="1442" customWidth="1"/>
    <col min="1547" max="1547" width="9.85546875" style="1442" customWidth="1"/>
    <col min="1548" max="1548" width="11" style="1442" customWidth="1"/>
    <col min="1549" max="1549" width="7.5703125" style="1442" customWidth="1"/>
    <col min="1550" max="1550" width="7.85546875" style="1442" customWidth="1"/>
    <col min="1551" max="1551" width="10.28515625" style="1442" customWidth="1"/>
    <col min="1552" max="1552" width="10.42578125" style="1442" customWidth="1"/>
    <col min="1553" max="1591" width="10" style="1442" customWidth="1"/>
    <col min="1592" max="1792" width="9.140625" style="1442"/>
    <col min="1793" max="1793" width="76" style="1442" customWidth="1"/>
    <col min="1794" max="1794" width="10.7109375" style="1442" customWidth="1"/>
    <col min="1795" max="1795" width="9.7109375" style="1442" customWidth="1"/>
    <col min="1796" max="1796" width="11" style="1442" customWidth="1"/>
    <col min="1797" max="1797" width="10.42578125" style="1442" customWidth="1"/>
    <col min="1798" max="1798" width="10.140625" style="1442" customWidth="1"/>
    <col min="1799" max="1799" width="11.85546875" style="1442" customWidth="1"/>
    <col min="1800" max="1800" width="7.85546875" style="1442" customWidth="1"/>
    <col min="1801" max="1801" width="10.28515625" style="1442" customWidth="1"/>
    <col min="1802" max="1802" width="10.42578125" style="1442" customWidth="1"/>
    <col min="1803" max="1803" width="9.85546875" style="1442" customWidth="1"/>
    <col min="1804" max="1804" width="11" style="1442" customWidth="1"/>
    <col min="1805" max="1805" width="7.5703125" style="1442" customWidth="1"/>
    <col min="1806" max="1806" width="7.85546875" style="1442" customWidth="1"/>
    <col min="1807" max="1807" width="10.28515625" style="1442" customWidth="1"/>
    <col min="1808" max="1808" width="10.42578125" style="1442" customWidth="1"/>
    <col min="1809" max="1847" width="10" style="1442" customWidth="1"/>
    <col min="1848" max="2048" width="9.140625" style="1442"/>
    <col min="2049" max="2049" width="76" style="1442" customWidth="1"/>
    <col min="2050" max="2050" width="10.7109375" style="1442" customWidth="1"/>
    <col min="2051" max="2051" width="9.7109375" style="1442" customWidth="1"/>
    <col min="2052" max="2052" width="11" style="1442" customWidth="1"/>
    <col min="2053" max="2053" width="10.42578125" style="1442" customWidth="1"/>
    <col min="2054" max="2054" width="10.140625" style="1442" customWidth="1"/>
    <col min="2055" max="2055" width="11.85546875" style="1442" customWidth="1"/>
    <col min="2056" max="2056" width="7.85546875" style="1442" customWidth="1"/>
    <col min="2057" max="2057" width="10.28515625" style="1442" customWidth="1"/>
    <col min="2058" max="2058" width="10.42578125" style="1442" customWidth="1"/>
    <col min="2059" max="2059" width="9.85546875" style="1442" customWidth="1"/>
    <col min="2060" max="2060" width="11" style="1442" customWidth="1"/>
    <col min="2061" max="2061" width="7.5703125" style="1442" customWidth="1"/>
    <col min="2062" max="2062" width="7.85546875" style="1442" customWidth="1"/>
    <col min="2063" max="2063" width="10.28515625" style="1442" customWidth="1"/>
    <col min="2064" max="2064" width="10.42578125" style="1442" customWidth="1"/>
    <col min="2065" max="2103" width="10" style="1442" customWidth="1"/>
    <col min="2104" max="2304" width="9.140625" style="1442"/>
    <col min="2305" max="2305" width="76" style="1442" customWidth="1"/>
    <col min="2306" max="2306" width="10.7109375" style="1442" customWidth="1"/>
    <col min="2307" max="2307" width="9.7109375" style="1442" customWidth="1"/>
    <col min="2308" max="2308" width="11" style="1442" customWidth="1"/>
    <col min="2309" max="2309" width="10.42578125" style="1442" customWidth="1"/>
    <col min="2310" max="2310" width="10.140625" style="1442" customWidth="1"/>
    <col min="2311" max="2311" width="11.85546875" style="1442" customWidth="1"/>
    <col min="2312" max="2312" width="7.85546875" style="1442" customWidth="1"/>
    <col min="2313" max="2313" width="10.28515625" style="1442" customWidth="1"/>
    <col min="2314" max="2314" width="10.42578125" style="1442" customWidth="1"/>
    <col min="2315" max="2315" width="9.85546875" style="1442" customWidth="1"/>
    <col min="2316" max="2316" width="11" style="1442" customWidth="1"/>
    <col min="2317" max="2317" width="7.5703125" style="1442" customWidth="1"/>
    <col min="2318" max="2318" width="7.85546875" style="1442" customWidth="1"/>
    <col min="2319" max="2319" width="10.28515625" style="1442" customWidth="1"/>
    <col min="2320" max="2320" width="10.42578125" style="1442" customWidth="1"/>
    <col min="2321" max="2359" width="10" style="1442" customWidth="1"/>
    <col min="2360" max="2560" width="9.140625" style="1442"/>
    <col min="2561" max="2561" width="76" style="1442" customWidth="1"/>
    <col min="2562" max="2562" width="10.7109375" style="1442" customWidth="1"/>
    <col min="2563" max="2563" width="9.7109375" style="1442" customWidth="1"/>
    <col min="2564" max="2564" width="11" style="1442" customWidth="1"/>
    <col min="2565" max="2565" width="10.42578125" style="1442" customWidth="1"/>
    <col min="2566" max="2566" width="10.140625" style="1442" customWidth="1"/>
    <col min="2567" max="2567" width="11.85546875" style="1442" customWidth="1"/>
    <col min="2568" max="2568" width="7.85546875" style="1442" customWidth="1"/>
    <col min="2569" max="2569" width="10.28515625" style="1442" customWidth="1"/>
    <col min="2570" max="2570" width="10.42578125" style="1442" customWidth="1"/>
    <col min="2571" max="2571" width="9.85546875" style="1442" customWidth="1"/>
    <col min="2572" max="2572" width="11" style="1442" customWidth="1"/>
    <col min="2573" max="2573" width="7.5703125" style="1442" customWidth="1"/>
    <col min="2574" max="2574" width="7.85546875" style="1442" customWidth="1"/>
    <col min="2575" max="2575" width="10.28515625" style="1442" customWidth="1"/>
    <col min="2576" max="2576" width="10.42578125" style="1442" customWidth="1"/>
    <col min="2577" max="2615" width="10" style="1442" customWidth="1"/>
    <col min="2616" max="2816" width="9.140625" style="1442"/>
    <col min="2817" max="2817" width="76" style="1442" customWidth="1"/>
    <col min="2818" max="2818" width="10.7109375" style="1442" customWidth="1"/>
    <col min="2819" max="2819" width="9.7109375" style="1442" customWidth="1"/>
    <col min="2820" max="2820" width="11" style="1442" customWidth="1"/>
    <col min="2821" max="2821" width="10.42578125" style="1442" customWidth="1"/>
    <col min="2822" max="2822" width="10.140625" style="1442" customWidth="1"/>
    <col min="2823" max="2823" width="11.85546875" style="1442" customWidth="1"/>
    <col min="2824" max="2824" width="7.85546875" style="1442" customWidth="1"/>
    <col min="2825" max="2825" width="10.28515625" style="1442" customWidth="1"/>
    <col min="2826" max="2826" width="10.42578125" style="1442" customWidth="1"/>
    <col min="2827" max="2827" width="9.85546875" style="1442" customWidth="1"/>
    <col min="2828" max="2828" width="11" style="1442" customWidth="1"/>
    <col min="2829" max="2829" width="7.5703125" style="1442" customWidth="1"/>
    <col min="2830" max="2830" width="7.85546875" style="1442" customWidth="1"/>
    <col min="2831" max="2831" width="10.28515625" style="1442" customWidth="1"/>
    <col min="2832" max="2832" width="10.42578125" style="1442" customWidth="1"/>
    <col min="2833" max="2871" width="10" style="1442" customWidth="1"/>
    <col min="2872" max="3072" width="9.140625" style="1442"/>
    <col min="3073" max="3073" width="76" style="1442" customWidth="1"/>
    <col min="3074" max="3074" width="10.7109375" style="1442" customWidth="1"/>
    <col min="3075" max="3075" width="9.7109375" style="1442" customWidth="1"/>
    <col min="3076" max="3076" width="11" style="1442" customWidth="1"/>
    <col min="3077" max="3077" width="10.42578125" style="1442" customWidth="1"/>
    <col min="3078" max="3078" width="10.140625" style="1442" customWidth="1"/>
    <col min="3079" max="3079" width="11.85546875" style="1442" customWidth="1"/>
    <col min="3080" max="3080" width="7.85546875" style="1442" customWidth="1"/>
    <col min="3081" max="3081" width="10.28515625" style="1442" customWidth="1"/>
    <col min="3082" max="3082" width="10.42578125" style="1442" customWidth="1"/>
    <col min="3083" max="3083" width="9.85546875" style="1442" customWidth="1"/>
    <col min="3084" max="3084" width="11" style="1442" customWidth="1"/>
    <col min="3085" max="3085" width="7.5703125" style="1442" customWidth="1"/>
    <col min="3086" max="3086" width="7.85546875" style="1442" customWidth="1"/>
    <col min="3087" max="3087" width="10.28515625" style="1442" customWidth="1"/>
    <col min="3088" max="3088" width="10.42578125" style="1442" customWidth="1"/>
    <col min="3089" max="3127" width="10" style="1442" customWidth="1"/>
    <col min="3128" max="3328" width="9.140625" style="1442"/>
    <col min="3329" max="3329" width="76" style="1442" customWidth="1"/>
    <col min="3330" max="3330" width="10.7109375" style="1442" customWidth="1"/>
    <col min="3331" max="3331" width="9.7109375" style="1442" customWidth="1"/>
    <col min="3332" max="3332" width="11" style="1442" customWidth="1"/>
    <col min="3333" max="3333" width="10.42578125" style="1442" customWidth="1"/>
    <col min="3334" max="3334" width="10.140625" style="1442" customWidth="1"/>
    <col min="3335" max="3335" width="11.85546875" style="1442" customWidth="1"/>
    <col min="3336" max="3336" width="7.85546875" style="1442" customWidth="1"/>
    <col min="3337" max="3337" width="10.28515625" style="1442" customWidth="1"/>
    <col min="3338" max="3338" width="10.42578125" style="1442" customWidth="1"/>
    <col min="3339" max="3339" width="9.85546875" style="1442" customWidth="1"/>
    <col min="3340" max="3340" width="11" style="1442" customWidth="1"/>
    <col min="3341" max="3341" width="7.5703125" style="1442" customWidth="1"/>
    <col min="3342" max="3342" width="7.85546875" style="1442" customWidth="1"/>
    <col min="3343" max="3343" width="10.28515625" style="1442" customWidth="1"/>
    <col min="3344" max="3344" width="10.42578125" style="1442" customWidth="1"/>
    <col min="3345" max="3383" width="10" style="1442" customWidth="1"/>
    <col min="3384" max="3584" width="9.140625" style="1442"/>
    <col min="3585" max="3585" width="76" style="1442" customWidth="1"/>
    <col min="3586" max="3586" width="10.7109375" style="1442" customWidth="1"/>
    <col min="3587" max="3587" width="9.7109375" style="1442" customWidth="1"/>
    <col min="3588" max="3588" width="11" style="1442" customWidth="1"/>
    <col min="3589" max="3589" width="10.42578125" style="1442" customWidth="1"/>
    <col min="3590" max="3590" width="10.140625" style="1442" customWidth="1"/>
    <col min="3591" max="3591" width="11.85546875" style="1442" customWidth="1"/>
    <col min="3592" max="3592" width="7.85546875" style="1442" customWidth="1"/>
    <col min="3593" max="3593" width="10.28515625" style="1442" customWidth="1"/>
    <col min="3594" max="3594" width="10.42578125" style="1442" customWidth="1"/>
    <col min="3595" max="3595" width="9.85546875" style="1442" customWidth="1"/>
    <col min="3596" max="3596" width="11" style="1442" customWidth="1"/>
    <col min="3597" max="3597" width="7.5703125" style="1442" customWidth="1"/>
    <col min="3598" max="3598" width="7.85546875" style="1442" customWidth="1"/>
    <col min="3599" max="3599" width="10.28515625" style="1442" customWidth="1"/>
    <col min="3600" max="3600" width="10.42578125" style="1442" customWidth="1"/>
    <col min="3601" max="3639" width="10" style="1442" customWidth="1"/>
    <col min="3640" max="3840" width="9.140625" style="1442"/>
    <col min="3841" max="3841" width="76" style="1442" customWidth="1"/>
    <col min="3842" max="3842" width="10.7109375" style="1442" customWidth="1"/>
    <col min="3843" max="3843" width="9.7109375" style="1442" customWidth="1"/>
    <col min="3844" max="3844" width="11" style="1442" customWidth="1"/>
    <col min="3845" max="3845" width="10.42578125" style="1442" customWidth="1"/>
    <col min="3846" max="3846" width="10.140625" style="1442" customWidth="1"/>
    <col min="3847" max="3847" width="11.85546875" style="1442" customWidth="1"/>
    <col min="3848" max="3848" width="7.85546875" style="1442" customWidth="1"/>
    <col min="3849" max="3849" width="10.28515625" style="1442" customWidth="1"/>
    <col min="3850" max="3850" width="10.42578125" style="1442" customWidth="1"/>
    <col min="3851" max="3851" width="9.85546875" style="1442" customWidth="1"/>
    <col min="3852" max="3852" width="11" style="1442" customWidth="1"/>
    <col min="3853" max="3853" width="7.5703125" style="1442" customWidth="1"/>
    <col min="3854" max="3854" width="7.85546875" style="1442" customWidth="1"/>
    <col min="3855" max="3855" width="10.28515625" style="1442" customWidth="1"/>
    <col min="3856" max="3856" width="10.42578125" style="1442" customWidth="1"/>
    <col min="3857" max="3895" width="10" style="1442" customWidth="1"/>
    <col min="3896" max="4096" width="9.140625" style="1442"/>
    <col min="4097" max="4097" width="76" style="1442" customWidth="1"/>
    <col min="4098" max="4098" width="10.7109375" style="1442" customWidth="1"/>
    <col min="4099" max="4099" width="9.7109375" style="1442" customWidth="1"/>
    <col min="4100" max="4100" width="11" style="1442" customWidth="1"/>
    <col min="4101" max="4101" width="10.42578125" style="1442" customWidth="1"/>
    <col min="4102" max="4102" width="10.140625" style="1442" customWidth="1"/>
    <col min="4103" max="4103" width="11.85546875" style="1442" customWidth="1"/>
    <col min="4104" max="4104" width="7.85546875" style="1442" customWidth="1"/>
    <col min="4105" max="4105" width="10.28515625" style="1442" customWidth="1"/>
    <col min="4106" max="4106" width="10.42578125" style="1442" customWidth="1"/>
    <col min="4107" max="4107" width="9.85546875" style="1442" customWidth="1"/>
    <col min="4108" max="4108" width="11" style="1442" customWidth="1"/>
    <col min="4109" max="4109" width="7.5703125" style="1442" customWidth="1"/>
    <col min="4110" max="4110" width="7.85546875" style="1442" customWidth="1"/>
    <col min="4111" max="4111" width="10.28515625" style="1442" customWidth="1"/>
    <col min="4112" max="4112" width="10.42578125" style="1442" customWidth="1"/>
    <col min="4113" max="4151" width="10" style="1442" customWidth="1"/>
    <col min="4152" max="4352" width="9.140625" style="1442"/>
    <col min="4353" max="4353" width="76" style="1442" customWidth="1"/>
    <col min="4354" max="4354" width="10.7109375" style="1442" customWidth="1"/>
    <col min="4355" max="4355" width="9.7109375" style="1442" customWidth="1"/>
    <col min="4356" max="4356" width="11" style="1442" customWidth="1"/>
    <col min="4357" max="4357" width="10.42578125" style="1442" customWidth="1"/>
    <col min="4358" max="4358" width="10.140625" style="1442" customWidth="1"/>
    <col min="4359" max="4359" width="11.85546875" style="1442" customWidth="1"/>
    <col min="4360" max="4360" width="7.85546875" style="1442" customWidth="1"/>
    <col min="4361" max="4361" width="10.28515625" style="1442" customWidth="1"/>
    <col min="4362" max="4362" width="10.42578125" style="1442" customWidth="1"/>
    <col min="4363" max="4363" width="9.85546875" style="1442" customWidth="1"/>
    <col min="4364" max="4364" width="11" style="1442" customWidth="1"/>
    <col min="4365" max="4365" width="7.5703125" style="1442" customWidth="1"/>
    <col min="4366" max="4366" width="7.85546875" style="1442" customWidth="1"/>
    <col min="4367" max="4367" width="10.28515625" style="1442" customWidth="1"/>
    <col min="4368" max="4368" width="10.42578125" style="1442" customWidth="1"/>
    <col min="4369" max="4407" width="10" style="1442" customWidth="1"/>
    <col min="4408" max="4608" width="9.140625" style="1442"/>
    <col min="4609" max="4609" width="76" style="1442" customWidth="1"/>
    <col min="4610" max="4610" width="10.7109375" style="1442" customWidth="1"/>
    <col min="4611" max="4611" width="9.7109375" style="1442" customWidth="1"/>
    <col min="4612" max="4612" width="11" style="1442" customWidth="1"/>
    <col min="4613" max="4613" width="10.42578125" style="1442" customWidth="1"/>
    <col min="4614" max="4614" width="10.140625" style="1442" customWidth="1"/>
    <col min="4615" max="4615" width="11.85546875" style="1442" customWidth="1"/>
    <col min="4616" max="4616" width="7.85546875" style="1442" customWidth="1"/>
    <col min="4617" max="4617" width="10.28515625" style="1442" customWidth="1"/>
    <col min="4618" max="4618" width="10.42578125" style="1442" customWidth="1"/>
    <col min="4619" max="4619" width="9.85546875" style="1442" customWidth="1"/>
    <col min="4620" max="4620" width="11" style="1442" customWidth="1"/>
    <col min="4621" max="4621" width="7.5703125" style="1442" customWidth="1"/>
    <col min="4622" max="4622" width="7.85546875" style="1442" customWidth="1"/>
    <col min="4623" max="4623" width="10.28515625" style="1442" customWidth="1"/>
    <col min="4624" max="4624" width="10.42578125" style="1442" customWidth="1"/>
    <col min="4625" max="4663" width="10" style="1442" customWidth="1"/>
    <col min="4664" max="4864" width="9.140625" style="1442"/>
    <col min="4865" max="4865" width="76" style="1442" customWidth="1"/>
    <col min="4866" max="4866" width="10.7109375" style="1442" customWidth="1"/>
    <col min="4867" max="4867" width="9.7109375" style="1442" customWidth="1"/>
    <col min="4868" max="4868" width="11" style="1442" customWidth="1"/>
    <col min="4869" max="4869" width="10.42578125" style="1442" customWidth="1"/>
    <col min="4870" max="4870" width="10.140625" style="1442" customWidth="1"/>
    <col min="4871" max="4871" width="11.85546875" style="1442" customWidth="1"/>
    <col min="4872" max="4872" width="7.85546875" style="1442" customWidth="1"/>
    <col min="4873" max="4873" width="10.28515625" style="1442" customWidth="1"/>
    <col min="4874" max="4874" width="10.42578125" style="1442" customWidth="1"/>
    <col min="4875" max="4875" width="9.85546875" style="1442" customWidth="1"/>
    <col min="4876" max="4876" width="11" style="1442" customWidth="1"/>
    <col min="4877" max="4877" width="7.5703125" style="1442" customWidth="1"/>
    <col min="4878" max="4878" width="7.85546875" style="1442" customWidth="1"/>
    <col min="4879" max="4879" width="10.28515625" style="1442" customWidth="1"/>
    <col min="4880" max="4880" width="10.42578125" style="1442" customWidth="1"/>
    <col min="4881" max="4919" width="10" style="1442" customWidth="1"/>
    <col min="4920" max="5120" width="9.140625" style="1442"/>
    <col min="5121" max="5121" width="76" style="1442" customWidth="1"/>
    <col min="5122" max="5122" width="10.7109375" style="1442" customWidth="1"/>
    <col min="5123" max="5123" width="9.7109375" style="1442" customWidth="1"/>
    <col min="5124" max="5124" width="11" style="1442" customWidth="1"/>
    <col min="5125" max="5125" width="10.42578125" style="1442" customWidth="1"/>
    <col min="5126" max="5126" width="10.140625" style="1442" customWidth="1"/>
    <col min="5127" max="5127" width="11.85546875" style="1442" customWidth="1"/>
    <col min="5128" max="5128" width="7.85546875" style="1442" customWidth="1"/>
    <col min="5129" max="5129" width="10.28515625" style="1442" customWidth="1"/>
    <col min="5130" max="5130" width="10.42578125" style="1442" customWidth="1"/>
    <col min="5131" max="5131" width="9.85546875" style="1442" customWidth="1"/>
    <col min="5132" max="5132" width="11" style="1442" customWidth="1"/>
    <col min="5133" max="5133" width="7.5703125" style="1442" customWidth="1"/>
    <col min="5134" max="5134" width="7.85546875" style="1442" customWidth="1"/>
    <col min="5135" max="5135" width="10.28515625" style="1442" customWidth="1"/>
    <col min="5136" max="5136" width="10.42578125" style="1442" customWidth="1"/>
    <col min="5137" max="5175" width="10" style="1442" customWidth="1"/>
    <col min="5176" max="5376" width="9.140625" style="1442"/>
    <col min="5377" max="5377" width="76" style="1442" customWidth="1"/>
    <col min="5378" max="5378" width="10.7109375" style="1442" customWidth="1"/>
    <col min="5379" max="5379" width="9.7109375" style="1442" customWidth="1"/>
    <col min="5380" max="5380" width="11" style="1442" customWidth="1"/>
    <col min="5381" max="5381" width="10.42578125" style="1442" customWidth="1"/>
    <col min="5382" max="5382" width="10.140625" style="1442" customWidth="1"/>
    <col min="5383" max="5383" width="11.85546875" style="1442" customWidth="1"/>
    <col min="5384" max="5384" width="7.85546875" style="1442" customWidth="1"/>
    <col min="5385" max="5385" width="10.28515625" style="1442" customWidth="1"/>
    <col min="5386" max="5386" width="10.42578125" style="1442" customWidth="1"/>
    <col min="5387" max="5387" width="9.85546875" style="1442" customWidth="1"/>
    <col min="5388" max="5388" width="11" style="1442" customWidth="1"/>
    <col min="5389" max="5389" width="7.5703125" style="1442" customWidth="1"/>
    <col min="5390" max="5390" width="7.85546875" style="1442" customWidth="1"/>
    <col min="5391" max="5391" width="10.28515625" style="1442" customWidth="1"/>
    <col min="5392" max="5392" width="10.42578125" style="1442" customWidth="1"/>
    <col min="5393" max="5431" width="10" style="1442" customWidth="1"/>
    <col min="5432" max="5632" width="9.140625" style="1442"/>
    <col min="5633" max="5633" width="76" style="1442" customWidth="1"/>
    <col min="5634" max="5634" width="10.7109375" style="1442" customWidth="1"/>
    <col min="5635" max="5635" width="9.7109375" style="1442" customWidth="1"/>
    <col min="5636" max="5636" width="11" style="1442" customWidth="1"/>
    <col min="5637" max="5637" width="10.42578125" style="1442" customWidth="1"/>
    <col min="5638" max="5638" width="10.140625" style="1442" customWidth="1"/>
    <col min="5639" max="5639" width="11.85546875" style="1442" customWidth="1"/>
    <col min="5640" max="5640" width="7.85546875" style="1442" customWidth="1"/>
    <col min="5641" max="5641" width="10.28515625" style="1442" customWidth="1"/>
    <col min="5642" max="5642" width="10.42578125" style="1442" customWidth="1"/>
    <col min="5643" max="5643" width="9.85546875" style="1442" customWidth="1"/>
    <col min="5644" max="5644" width="11" style="1442" customWidth="1"/>
    <col min="5645" max="5645" width="7.5703125" style="1442" customWidth="1"/>
    <col min="5646" max="5646" width="7.85546875" style="1442" customWidth="1"/>
    <col min="5647" max="5647" width="10.28515625" style="1442" customWidth="1"/>
    <col min="5648" max="5648" width="10.42578125" style="1442" customWidth="1"/>
    <col min="5649" max="5687" width="10" style="1442" customWidth="1"/>
    <col min="5688" max="5888" width="9.140625" style="1442"/>
    <col min="5889" max="5889" width="76" style="1442" customWidth="1"/>
    <col min="5890" max="5890" width="10.7109375" style="1442" customWidth="1"/>
    <col min="5891" max="5891" width="9.7109375" style="1442" customWidth="1"/>
    <col min="5892" max="5892" width="11" style="1442" customWidth="1"/>
    <col min="5893" max="5893" width="10.42578125" style="1442" customWidth="1"/>
    <col min="5894" max="5894" width="10.140625" style="1442" customWidth="1"/>
    <col min="5895" max="5895" width="11.85546875" style="1442" customWidth="1"/>
    <col min="5896" max="5896" width="7.85546875" style="1442" customWidth="1"/>
    <col min="5897" max="5897" width="10.28515625" style="1442" customWidth="1"/>
    <col min="5898" max="5898" width="10.42578125" style="1442" customWidth="1"/>
    <col min="5899" max="5899" width="9.85546875" style="1442" customWidth="1"/>
    <col min="5900" max="5900" width="11" style="1442" customWidth="1"/>
    <col min="5901" max="5901" width="7.5703125" style="1442" customWidth="1"/>
    <col min="5902" max="5902" width="7.85546875" style="1442" customWidth="1"/>
    <col min="5903" max="5903" width="10.28515625" style="1442" customWidth="1"/>
    <col min="5904" max="5904" width="10.42578125" style="1442" customWidth="1"/>
    <col min="5905" max="5943" width="10" style="1442" customWidth="1"/>
    <col min="5944" max="6144" width="9.140625" style="1442"/>
    <col min="6145" max="6145" width="76" style="1442" customWidth="1"/>
    <col min="6146" max="6146" width="10.7109375" style="1442" customWidth="1"/>
    <col min="6147" max="6147" width="9.7109375" style="1442" customWidth="1"/>
    <col min="6148" max="6148" width="11" style="1442" customWidth="1"/>
    <col min="6149" max="6149" width="10.42578125" style="1442" customWidth="1"/>
    <col min="6150" max="6150" width="10.140625" style="1442" customWidth="1"/>
    <col min="6151" max="6151" width="11.85546875" style="1442" customWidth="1"/>
    <col min="6152" max="6152" width="7.85546875" style="1442" customWidth="1"/>
    <col min="6153" max="6153" width="10.28515625" style="1442" customWidth="1"/>
    <col min="6154" max="6154" width="10.42578125" style="1442" customWidth="1"/>
    <col min="6155" max="6155" width="9.85546875" style="1442" customWidth="1"/>
    <col min="6156" max="6156" width="11" style="1442" customWidth="1"/>
    <col min="6157" max="6157" width="7.5703125" style="1442" customWidth="1"/>
    <col min="6158" max="6158" width="7.85546875" style="1442" customWidth="1"/>
    <col min="6159" max="6159" width="10.28515625" style="1442" customWidth="1"/>
    <col min="6160" max="6160" width="10.42578125" style="1442" customWidth="1"/>
    <col min="6161" max="6199" width="10" style="1442" customWidth="1"/>
    <col min="6200" max="6400" width="9.140625" style="1442"/>
    <col min="6401" max="6401" width="76" style="1442" customWidth="1"/>
    <col min="6402" max="6402" width="10.7109375" style="1442" customWidth="1"/>
    <col min="6403" max="6403" width="9.7109375" style="1442" customWidth="1"/>
    <col min="6404" max="6404" width="11" style="1442" customWidth="1"/>
    <col min="6405" max="6405" width="10.42578125" style="1442" customWidth="1"/>
    <col min="6406" max="6406" width="10.140625" style="1442" customWidth="1"/>
    <col min="6407" max="6407" width="11.85546875" style="1442" customWidth="1"/>
    <col min="6408" max="6408" width="7.85546875" style="1442" customWidth="1"/>
    <col min="6409" max="6409" width="10.28515625" style="1442" customWidth="1"/>
    <col min="6410" max="6410" width="10.42578125" style="1442" customWidth="1"/>
    <col min="6411" max="6411" width="9.85546875" style="1442" customWidth="1"/>
    <col min="6412" max="6412" width="11" style="1442" customWidth="1"/>
    <col min="6413" max="6413" width="7.5703125" style="1442" customWidth="1"/>
    <col min="6414" max="6414" width="7.85546875" style="1442" customWidth="1"/>
    <col min="6415" max="6415" width="10.28515625" style="1442" customWidth="1"/>
    <col min="6416" max="6416" width="10.42578125" style="1442" customWidth="1"/>
    <col min="6417" max="6455" width="10" style="1442" customWidth="1"/>
    <col min="6456" max="6656" width="9.140625" style="1442"/>
    <col min="6657" max="6657" width="76" style="1442" customWidth="1"/>
    <col min="6658" max="6658" width="10.7109375" style="1442" customWidth="1"/>
    <col min="6659" max="6659" width="9.7109375" style="1442" customWidth="1"/>
    <col min="6660" max="6660" width="11" style="1442" customWidth="1"/>
    <col min="6661" max="6661" width="10.42578125" style="1442" customWidth="1"/>
    <col min="6662" max="6662" width="10.140625" style="1442" customWidth="1"/>
    <col min="6663" max="6663" width="11.85546875" style="1442" customWidth="1"/>
    <col min="6664" max="6664" width="7.85546875" style="1442" customWidth="1"/>
    <col min="6665" max="6665" width="10.28515625" style="1442" customWidth="1"/>
    <col min="6666" max="6666" width="10.42578125" style="1442" customWidth="1"/>
    <col min="6667" max="6667" width="9.85546875" style="1442" customWidth="1"/>
    <col min="6668" max="6668" width="11" style="1442" customWidth="1"/>
    <col min="6669" max="6669" width="7.5703125" style="1442" customWidth="1"/>
    <col min="6670" max="6670" width="7.85546875" style="1442" customWidth="1"/>
    <col min="6671" max="6671" width="10.28515625" style="1442" customWidth="1"/>
    <col min="6672" max="6672" width="10.42578125" style="1442" customWidth="1"/>
    <col min="6673" max="6711" width="10" style="1442" customWidth="1"/>
    <col min="6712" max="6912" width="9.140625" style="1442"/>
    <col min="6913" max="6913" width="76" style="1442" customWidth="1"/>
    <col min="6914" max="6914" width="10.7109375" style="1442" customWidth="1"/>
    <col min="6915" max="6915" width="9.7109375" style="1442" customWidth="1"/>
    <col min="6916" max="6916" width="11" style="1442" customWidth="1"/>
    <col min="6917" max="6917" width="10.42578125" style="1442" customWidth="1"/>
    <col min="6918" max="6918" width="10.140625" style="1442" customWidth="1"/>
    <col min="6919" max="6919" width="11.85546875" style="1442" customWidth="1"/>
    <col min="6920" max="6920" width="7.85546875" style="1442" customWidth="1"/>
    <col min="6921" max="6921" width="10.28515625" style="1442" customWidth="1"/>
    <col min="6922" max="6922" width="10.42578125" style="1442" customWidth="1"/>
    <col min="6923" max="6923" width="9.85546875" style="1442" customWidth="1"/>
    <col min="6924" max="6924" width="11" style="1442" customWidth="1"/>
    <col min="6925" max="6925" width="7.5703125" style="1442" customWidth="1"/>
    <col min="6926" max="6926" width="7.85546875" style="1442" customWidth="1"/>
    <col min="6927" max="6927" width="10.28515625" style="1442" customWidth="1"/>
    <col min="6928" max="6928" width="10.42578125" style="1442" customWidth="1"/>
    <col min="6929" max="6967" width="10" style="1442" customWidth="1"/>
    <col min="6968" max="7168" width="9.140625" style="1442"/>
    <col min="7169" max="7169" width="76" style="1442" customWidth="1"/>
    <col min="7170" max="7170" width="10.7109375" style="1442" customWidth="1"/>
    <col min="7171" max="7171" width="9.7109375" style="1442" customWidth="1"/>
    <col min="7172" max="7172" width="11" style="1442" customWidth="1"/>
    <col min="7173" max="7173" width="10.42578125" style="1442" customWidth="1"/>
    <col min="7174" max="7174" width="10.140625" style="1442" customWidth="1"/>
    <col min="7175" max="7175" width="11.85546875" style="1442" customWidth="1"/>
    <col min="7176" max="7176" width="7.85546875" style="1442" customWidth="1"/>
    <col min="7177" max="7177" width="10.28515625" style="1442" customWidth="1"/>
    <col min="7178" max="7178" width="10.42578125" style="1442" customWidth="1"/>
    <col min="7179" max="7179" width="9.85546875" style="1442" customWidth="1"/>
    <col min="7180" max="7180" width="11" style="1442" customWidth="1"/>
    <col min="7181" max="7181" width="7.5703125" style="1442" customWidth="1"/>
    <col min="7182" max="7182" width="7.85546875" style="1442" customWidth="1"/>
    <col min="7183" max="7183" width="10.28515625" style="1442" customWidth="1"/>
    <col min="7184" max="7184" width="10.42578125" style="1442" customWidth="1"/>
    <col min="7185" max="7223" width="10" style="1442" customWidth="1"/>
    <col min="7224" max="7424" width="9.140625" style="1442"/>
    <col min="7425" max="7425" width="76" style="1442" customWidth="1"/>
    <col min="7426" max="7426" width="10.7109375" style="1442" customWidth="1"/>
    <col min="7427" max="7427" width="9.7109375" style="1442" customWidth="1"/>
    <col min="7428" max="7428" width="11" style="1442" customWidth="1"/>
    <col min="7429" max="7429" width="10.42578125" style="1442" customWidth="1"/>
    <col min="7430" max="7430" width="10.140625" style="1442" customWidth="1"/>
    <col min="7431" max="7431" width="11.85546875" style="1442" customWidth="1"/>
    <col min="7432" max="7432" width="7.85546875" style="1442" customWidth="1"/>
    <col min="7433" max="7433" width="10.28515625" style="1442" customWidth="1"/>
    <col min="7434" max="7434" width="10.42578125" style="1442" customWidth="1"/>
    <col min="7435" max="7435" width="9.85546875" style="1442" customWidth="1"/>
    <col min="7436" max="7436" width="11" style="1442" customWidth="1"/>
    <col min="7437" max="7437" width="7.5703125" style="1442" customWidth="1"/>
    <col min="7438" max="7438" width="7.85546875" style="1442" customWidth="1"/>
    <col min="7439" max="7439" width="10.28515625" style="1442" customWidth="1"/>
    <col min="7440" max="7440" width="10.42578125" style="1442" customWidth="1"/>
    <col min="7441" max="7479" width="10" style="1442" customWidth="1"/>
    <col min="7480" max="7680" width="9.140625" style="1442"/>
    <col min="7681" max="7681" width="76" style="1442" customWidth="1"/>
    <col min="7682" max="7682" width="10.7109375" style="1442" customWidth="1"/>
    <col min="7683" max="7683" width="9.7109375" style="1442" customWidth="1"/>
    <col min="7684" max="7684" width="11" style="1442" customWidth="1"/>
    <col min="7685" max="7685" width="10.42578125" style="1442" customWidth="1"/>
    <col min="7686" max="7686" width="10.140625" style="1442" customWidth="1"/>
    <col min="7687" max="7687" width="11.85546875" style="1442" customWidth="1"/>
    <col min="7688" max="7688" width="7.85546875" style="1442" customWidth="1"/>
    <col min="7689" max="7689" width="10.28515625" style="1442" customWidth="1"/>
    <col min="7690" max="7690" width="10.42578125" style="1442" customWidth="1"/>
    <col min="7691" max="7691" width="9.85546875" style="1442" customWidth="1"/>
    <col min="7692" max="7692" width="11" style="1442" customWidth="1"/>
    <col min="7693" max="7693" width="7.5703125" style="1442" customWidth="1"/>
    <col min="7694" max="7694" width="7.85546875" style="1442" customWidth="1"/>
    <col min="7695" max="7695" width="10.28515625" style="1442" customWidth="1"/>
    <col min="7696" max="7696" width="10.42578125" style="1442" customWidth="1"/>
    <col min="7697" max="7735" width="10" style="1442" customWidth="1"/>
    <col min="7736" max="7936" width="9.140625" style="1442"/>
    <col min="7937" max="7937" width="76" style="1442" customWidth="1"/>
    <col min="7938" max="7938" width="10.7109375" style="1442" customWidth="1"/>
    <col min="7939" max="7939" width="9.7109375" style="1442" customWidth="1"/>
    <col min="7940" max="7940" width="11" style="1442" customWidth="1"/>
    <col min="7941" max="7941" width="10.42578125" style="1442" customWidth="1"/>
    <col min="7942" max="7942" width="10.140625" style="1442" customWidth="1"/>
    <col min="7943" max="7943" width="11.85546875" style="1442" customWidth="1"/>
    <col min="7944" max="7944" width="7.85546875" style="1442" customWidth="1"/>
    <col min="7945" max="7945" width="10.28515625" style="1442" customWidth="1"/>
    <col min="7946" max="7946" width="10.42578125" style="1442" customWidth="1"/>
    <col min="7947" max="7947" width="9.85546875" style="1442" customWidth="1"/>
    <col min="7948" max="7948" width="11" style="1442" customWidth="1"/>
    <col min="7949" max="7949" width="7.5703125" style="1442" customWidth="1"/>
    <col min="7950" max="7950" width="7.85546875" style="1442" customWidth="1"/>
    <col min="7951" max="7951" width="10.28515625" style="1442" customWidth="1"/>
    <col min="7952" max="7952" width="10.42578125" style="1442" customWidth="1"/>
    <col min="7953" max="7991" width="10" style="1442" customWidth="1"/>
    <col min="7992" max="8192" width="9.140625" style="1442"/>
    <col min="8193" max="8193" width="76" style="1442" customWidth="1"/>
    <col min="8194" max="8194" width="10.7109375" style="1442" customWidth="1"/>
    <col min="8195" max="8195" width="9.7109375" style="1442" customWidth="1"/>
    <col min="8196" max="8196" width="11" style="1442" customWidth="1"/>
    <col min="8197" max="8197" width="10.42578125" style="1442" customWidth="1"/>
    <col min="8198" max="8198" width="10.140625" style="1442" customWidth="1"/>
    <col min="8199" max="8199" width="11.85546875" style="1442" customWidth="1"/>
    <col min="8200" max="8200" width="7.85546875" style="1442" customWidth="1"/>
    <col min="8201" max="8201" width="10.28515625" style="1442" customWidth="1"/>
    <col min="8202" max="8202" width="10.42578125" style="1442" customWidth="1"/>
    <col min="8203" max="8203" width="9.85546875" style="1442" customWidth="1"/>
    <col min="8204" max="8204" width="11" style="1442" customWidth="1"/>
    <col min="8205" max="8205" width="7.5703125" style="1442" customWidth="1"/>
    <col min="8206" max="8206" width="7.85546875" style="1442" customWidth="1"/>
    <col min="8207" max="8207" width="10.28515625" style="1442" customWidth="1"/>
    <col min="8208" max="8208" width="10.42578125" style="1442" customWidth="1"/>
    <col min="8209" max="8247" width="10" style="1442" customWidth="1"/>
    <col min="8248" max="8448" width="9.140625" style="1442"/>
    <col min="8449" max="8449" width="76" style="1442" customWidth="1"/>
    <col min="8450" max="8450" width="10.7109375" style="1442" customWidth="1"/>
    <col min="8451" max="8451" width="9.7109375" style="1442" customWidth="1"/>
    <col min="8452" max="8452" width="11" style="1442" customWidth="1"/>
    <col min="8453" max="8453" width="10.42578125" style="1442" customWidth="1"/>
    <col min="8454" max="8454" width="10.140625" style="1442" customWidth="1"/>
    <col min="8455" max="8455" width="11.85546875" style="1442" customWidth="1"/>
    <col min="8456" max="8456" width="7.85546875" style="1442" customWidth="1"/>
    <col min="8457" max="8457" width="10.28515625" style="1442" customWidth="1"/>
    <col min="8458" max="8458" width="10.42578125" style="1442" customWidth="1"/>
    <col min="8459" max="8459" width="9.85546875" style="1442" customWidth="1"/>
    <col min="8460" max="8460" width="11" style="1442" customWidth="1"/>
    <col min="8461" max="8461" width="7.5703125" style="1442" customWidth="1"/>
    <col min="8462" max="8462" width="7.85546875" style="1442" customWidth="1"/>
    <col min="8463" max="8463" width="10.28515625" style="1442" customWidth="1"/>
    <col min="8464" max="8464" width="10.42578125" style="1442" customWidth="1"/>
    <col min="8465" max="8503" width="10" style="1442" customWidth="1"/>
    <col min="8504" max="8704" width="9.140625" style="1442"/>
    <col min="8705" max="8705" width="76" style="1442" customWidth="1"/>
    <col min="8706" max="8706" width="10.7109375" style="1442" customWidth="1"/>
    <col min="8707" max="8707" width="9.7109375" style="1442" customWidth="1"/>
    <col min="8708" max="8708" width="11" style="1442" customWidth="1"/>
    <col min="8709" max="8709" width="10.42578125" style="1442" customWidth="1"/>
    <col min="8710" max="8710" width="10.140625" style="1442" customWidth="1"/>
    <col min="8711" max="8711" width="11.85546875" style="1442" customWidth="1"/>
    <col min="8712" max="8712" width="7.85546875" style="1442" customWidth="1"/>
    <col min="8713" max="8713" width="10.28515625" style="1442" customWidth="1"/>
    <col min="8714" max="8714" width="10.42578125" style="1442" customWidth="1"/>
    <col min="8715" max="8715" width="9.85546875" style="1442" customWidth="1"/>
    <col min="8716" max="8716" width="11" style="1442" customWidth="1"/>
    <col min="8717" max="8717" width="7.5703125" style="1442" customWidth="1"/>
    <col min="8718" max="8718" width="7.85546875" style="1442" customWidth="1"/>
    <col min="8719" max="8719" width="10.28515625" style="1442" customWidth="1"/>
    <col min="8720" max="8720" width="10.42578125" style="1442" customWidth="1"/>
    <col min="8721" max="8759" width="10" style="1442" customWidth="1"/>
    <col min="8760" max="8960" width="9.140625" style="1442"/>
    <col min="8961" max="8961" width="76" style="1442" customWidth="1"/>
    <col min="8962" max="8962" width="10.7109375" style="1442" customWidth="1"/>
    <col min="8963" max="8963" width="9.7109375" style="1442" customWidth="1"/>
    <col min="8964" max="8964" width="11" style="1442" customWidth="1"/>
    <col min="8965" max="8965" width="10.42578125" style="1442" customWidth="1"/>
    <col min="8966" max="8966" width="10.140625" style="1442" customWidth="1"/>
    <col min="8967" max="8967" width="11.85546875" style="1442" customWidth="1"/>
    <col min="8968" max="8968" width="7.85546875" style="1442" customWidth="1"/>
    <col min="8969" max="8969" width="10.28515625" style="1442" customWidth="1"/>
    <col min="8970" max="8970" width="10.42578125" style="1442" customWidth="1"/>
    <col min="8971" max="8971" width="9.85546875" style="1442" customWidth="1"/>
    <col min="8972" max="8972" width="11" style="1442" customWidth="1"/>
    <col min="8973" max="8973" width="7.5703125" style="1442" customWidth="1"/>
    <col min="8974" max="8974" width="7.85546875" style="1442" customWidth="1"/>
    <col min="8975" max="8975" width="10.28515625" style="1442" customWidth="1"/>
    <col min="8976" max="8976" width="10.42578125" style="1442" customWidth="1"/>
    <col min="8977" max="9015" width="10" style="1442" customWidth="1"/>
    <col min="9016" max="9216" width="9.140625" style="1442"/>
    <col min="9217" max="9217" width="76" style="1442" customWidth="1"/>
    <col min="9218" max="9218" width="10.7109375" style="1442" customWidth="1"/>
    <col min="9219" max="9219" width="9.7109375" style="1442" customWidth="1"/>
    <col min="9220" max="9220" width="11" style="1442" customWidth="1"/>
    <col min="9221" max="9221" width="10.42578125" style="1442" customWidth="1"/>
    <col min="9222" max="9222" width="10.140625" style="1442" customWidth="1"/>
    <col min="9223" max="9223" width="11.85546875" style="1442" customWidth="1"/>
    <col min="9224" max="9224" width="7.85546875" style="1442" customWidth="1"/>
    <col min="9225" max="9225" width="10.28515625" style="1442" customWidth="1"/>
    <col min="9226" max="9226" width="10.42578125" style="1442" customWidth="1"/>
    <col min="9227" max="9227" width="9.85546875" style="1442" customWidth="1"/>
    <col min="9228" max="9228" width="11" style="1442" customWidth="1"/>
    <col min="9229" max="9229" width="7.5703125" style="1442" customWidth="1"/>
    <col min="9230" max="9230" width="7.85546875" style="1442" customWidth="1"/>
    <col min="9231" max="9231" width="10.28515625" style="1442" customWidth="1"/>
    <col min="9232" max="9232" width="10.42578125" style="1442" customWidth="1"/>
    <col min="9233" max="9271" width="10" style="1442" customWidth="1"/>
    <col min="9272" max="9472" width="9.140625" style="1442"/>
    <col min="9473" max="9473" width="76" style="1442" customWidth="1"/>
    <col min="9474" max="9474" width="10.7109375" style="1442" customWidth="1"/>
    <col min="9475" max="9475" width="9.7109375" style="1442" customWidth="1"/>
    <col min="9476" max="9476" width="11" style="1442" customWidth="1"/>
    <col min="9477" max="9477" width="10.42578125" style="1442" customWidth="1"/>
    <col min="9478" max="9478" width="10.140625" style="1442" customWidth="1"/>
    <col min="9479" max="9479" width="11.85546875" style="1442" customWidth="1"/>
    <col min="9480" max="9480" width="7.85546875" style="1442" customWidth="1"/>
    <col min="9481" max="9481" width="10.28515625" style="1442" customWidth="1"/>
    <col min="9482" max="9482" width="10.42578125" style="1442" customWidth="1"/>
    <col min="9483" max="9483" width="9.85546875" style="1442" customWidth="1"/>
    <col min="9484" max="9484" width="11" style="1442" customWidth="1"/>
    <col min="9485" max="9485" width="7.5703125" style="1442" customWidth="1"/>
    <col min="9486" max="9486" width="7.85546875" style="1442" customWidth="1"/>
    <col min="9487" max="9487" width="10.28515625" style="1442" customWidth="1"/>
    <col min="9488" max="9488" width="10.42578125" style="1442" customWidth="1"/>
    <col min="9489" max="9527" width="10" style="1442" customWidth="1"/>
    <col min="9528" max="9728" width="9.140625" style="1442"/>
    <col min="9729" max="9729" width="76" style="1442" customWidth="1"/>
    <col min="9730" max="9730" width="10.7109375" style="1442" customWidth="1"/>
    <col min="9731" max="9731" width="9.7109375" style="1442" customWidth="1"/>
    <col min="9732" max="9732" width="11" style="1442" customWidth="1"/>
    <col min="9733" max="9733" width="10.42578125" style="1442" customWidth="1"/>
    <col min="9734" max="9734" width="10.140625" style="1442" customWidth="1"/>
    <col min="9735" max="9735" width="11.85546875" style="1442" customWidth="1"/>
    <col min="9736" max="9736" width="7.85546875" style="1442" customWidth="1"/>
    <col min="9737" max="9737" width="10.28515625" style="1442" customWidth="1"/>
    <col min="9738" max="9738" width="10.42578125" style="1442" customWidth="1"/>
    <col min="9739" max="9739" width="9.85546875" style="1442" customWidth="1"/>
    <col min="9740" max="9740" width="11" style="1442" customWidth="1"/>
    <col min="9741" max="9741" width="7.5703125" style="1442" customWidth="1"/>
    <col min="9742" max="9742" width="7.85546875" style="1442" customWidth="1"/>
    <col min="9743" max="9743" width="10.28515625" style="1442" customWidth="1"/>
    <col min="9744" max="9744" width="10.42578125" style="1442" customWidth="1"/>
    <col min="9745" max="9783" width="10" style="1442" customWidth="1"/>
    <col min="9784" max="9984" width="9.140625" style="1442"/>
    <col min="9985" max="9985" width="76" style="1442" customWidth="1"/>
    <col min="9986" max="9986" width="10.7109375" style="1442" customWidth="1"/>
    <col min="9987" max="9987" width="9.7109375" style="1442" customWidth="1"/>
    <col min="9988" max="9988" width="11" style="1442" customWidth="1"/>
    <col min="9989" max="9989" width="10.42578125" style="1442" customWidth="1"/>
    <col min="9990" max="9990" width="10.140625" style="1442" customWidth="1"/>
    <col min="9991" max="9991" width="11.85546875" style="1442" customWidth="1"/>
    <col min="9992" max="9992" width="7.85546875" style="1442" customWidth="1"/>
    <col min="9993" max="9993" width="10.28515625" style="1442" customWidth="1"/>
    <col min="9994" max="9994" width="10.42578125" style="1442" customWidth="1"/>
    <col min="9995" max="9995" width="9.85546875" style="1442" customWidth="1"/>
    <col min="9996" max="9996" width="11" style="1442" customWidth="1"/>
    <col min="9997" max="9997" width="7.5703125" style="1442" customWidth="1"/>
    <col min="9998" max="9998" width="7.85546875" style="1442" customWidth="1"/>
    <col min="9999" max="9999" width="10.28515625" style="1442" customWidth="1"/>
    <col min="10000" max="10000" width="10.42578125" style="1442" customWidth="1"/>
    <col min="10001" max="10039" width="10" style="1442" customWidth="1"/>
    <col min="10040" max="10240" width="9.140625" style="1442"/>
    <col min="10241" max="10241" width="76" style="1442" customWidth="1"/>
    <col min="10242" max="10242" width="10.7109375" style="1442" customWidth="1"/>
    <col min="10243" max="10243" width="9.7109375" style="1442" customWidth="1"/>
    <col min="10244" max="10244" width="11" style="1442" customWidth="1"/>
    <col min="10245" max="10245" width="10.42578125" style="1442" customWidth="1"/>
    <col min="10246" max="10246" width="10.140625" style="1442" customWidth="1"/>
    <col min="10247" max="10247" width="11.85546875" style="1442" customWidth="1"/>
    <col min="10248" max="10248" width="7.85546875" style="1442" customWidth="1"/>
    <col min="10249" max="10249" width="10.28515625" style="1442" customWidth="1"/>
    <col min="10250" max="10250" width="10.42578125" style="1442" customWidth="1"/>
    <col min="10251" max="10251" width="9.85546875" style="1442" customWidth="1"/>
    <col min="10252" max="10252" width="11" style="1442" customWidth="1"/>
    <col min="10253" max="10253" width="7.5703125" style="1442" customWidth="1"/>
    <col min="10254" max="10254" width="7.85546875" style="1442" customWidth="1"/>
    <col min="10255" max="10255" width="10.28515625" style="1442" customWidth="1"/>
    <col min="10256" max="10256" width="10.42578125" style="1442" customWidth="1"/>
    <col min="10257" max="10295" width="10" style="1442" customWidth="1"/>
    <col min="10296" max="10496" width="9.140625" style="1442"/>
    <col min="10497" max="10497" width="76" style="1442" customWidth="1"/>
    <col min="10498" max="10498" width="10.7109375" style="1442" customWidth="1"/>
    <col min="10499" max="10499" width="9.7109375" style="1442" customWidth="1"/>
    <col min="10500" max="10500" width="11" style="1442" customWidth="1"/>
    <col min="10501" max="10501" width="10.42578125" style="1442" customWidth="1"/>
    <col min="10502" max="10502" width="10.140625" style="1442" customWidth="1"/>
    <col min="10503" max="10503" width="11.85546875" style="1442" customWidth="1"/>
    <col min="10504" max="10504" width="7.85546875" style="1442" customWidth="1"/>
    <col min="10505" max="10505" width="10.28515625" style="1442" customWidth="1"/>
    <col min="10506" max="10506" width="10.42578125" style="1442" customWidth="1"/>
    <col min="10507" max="10507" width="9.85546875" style="1442" customWidth="1"/>
    <col min="10508" max="10508" width="11" style="1442" customWidth="1"/>
    <col min="10509" max="10509" width="7.5703125" style="1442" customWidth="1"/>
    <col min="10510" max="10510" width="7.85546875" style="1442" customWidth="1"/>
    <col min="10511" max="10511" width="10.28515625" style="1442" customWidth="1"/>
    <col min="10512" max="10512" width="10.42578125" style="1442" customWidth="1"/>
    <col min="10513" max="10551" width="10" style="1442" customWidth="1"/>
    <col min="10552" max="10752" width="9.140625" style="1442"/>
    <col min="10753" max="10753" width="76" style="1442" customWidth="1"/>
    <col min="10754" max="10754" width="10.7109375" style="1442" customWidth="1"/>
    <col min="10755" max="10755" width="9.7109375" style="1442" customWidth="1"/>
    <col min="10756" max="10756" width="11" style="1442" customWidth="1"/>
    <col min="10757" max="10757" width="10.42578125" style="1442" customWidth="1"/>
    <col min="10758" max="10758" width="10.140625" style="1442" customWidth="1"/>
    <col min="10759" max="10759" width="11.85546875" style="1442" customWidth="1"/>
    <col min="10760" max="10760" width="7.85546875" style="1442" customWidth="1"/>
    <col min="10761" max="10761" width="10.28515625" style="1442" customWidth="1"/>
    <col min="10762" max="10762" width="10.42578125" style="1442" customWidth="1"/>
    <col min="10763" max="10763" width="9.85546875" style="1442" customWidth="1"/>
    <col min="10764" max="10764" width="11" style="1442" customWidth="1"/>
    <col min="10765" max="10765" width="7.5703125" style="1442" customWidth="1"/>
    <col min="10766" max="10766" width="7.85546875" style="1442" customWidth="1"/>
    <col min="10767" max="10767" width="10.28515625" style="1442" customWidth="1"/>
    <col min="10768" max="10768" width="10.42578125" style="1442" customWidth="1"/>
    <col min="10769" max="10807" width="10" style="1442" customWidth="1"/>
    <col min="10808" max="11008" width="9.140625" style="1442"/>
    <col min="11009" max="11009" width="76" style="1442" customWidth="1"/>
    <col min="11010" max="11010" width="10.7109375" style="1442" customWidth="1"/>
    <col min="11011" max="11011" width="9.7109375" style="1442" customWidth="1"/>
    <col min="11012" max="11012" width="11" style="1442" customWidth="1"/>
    <col min="11013" max="11013" width="10.42578125" style="1442" customWidth="1"/>
    <col min="11014" max="11014" width="10.140625" style="1442" customWidth="1"/>
    <col min="11015" max="11015" width="11.85546875" style="1442" customWidth="1"/>
    <col min="11016" max="11016" width="7.85546875" style="1442" customWidth="1"/>
    <col min="11017" max="11017" width="10.28515625" style="1442" customWidth="1"/>
    <col min="11018" max="11018" width="10.42578125" style="1442" customWidth="1"/>
    <col min="11019" max="11019" width="9.85546875" style="1442" customWidth="1"/>
    <col min="11020" max="11020" width="11" style="1442" customWidth="1"/>
    <col min="11021" max="11021" width="7.5703125" style="1442" customWidth="1"/>
    <col min="11022" max="11022" width="7.85546875" style="1442" customWidth="1"/>
    <col min="11023" max="11023" width="10.28515625" style="1442" customWidth="1"/>
    <col min="11024" max="11024" width="10.42578125" style="1442" customWidth="1"/>
    <col min="11025" max="11063" width="10" style="1442" customWidth="1"/>
    <col min="11064" max="11264" width="9.140625" style="1442"/>
    <col min="11265" max="11265" width="76" style="1442" customWidth="1"/>
    <col min="11266" max="11266" width="10.7109375" style="1442" customWidth="1"/>
    <col min="11267" max="11267" width="9.7109375" style="1442" customWidth="1"/>
    <col min="11268" max="11268" width="11" style="1442" customWidth="1"/>
    <col min="11269" max="11269" width="10.42578125" style="1442" customWidth="1"/>
    <col min="11270" max="11270" width="10.140625" style="1442" customWidth="1"/>
    <col min="11271" max="11271" width="11.85546875" style="1442" customWidth="1"/>
    <col min="11272" max="11272" width="7.85546875" style="1442" customWidth="1"/>
    <col min="11273" max="11273" width="10.28515625" style="1442" customWidth="1"/>
    <col min="11274" max="11274" width="10.42578125" style="1442" customWidth="1"/>
    <col min="11275" max="11275" width="9.85546875" style="1442" customWidth="1"/>
    <col min="11276" max="11276" width="11" style="1442" customWidth="1"/>
    <col min="11277" max="11277" width="7.5703125" style="1442" customWidth="1"/>
    <col min="11278" max="11278" width="7.85546875" style="1442" customWidth="1"/>
    <col min="11279" max="11279" width="10.28515625" style="1442" customWidth="1"/>
    <col min="11280" max="11280" width="10.42578125" style="1442" customWidth="1"/>
    <col min="11281" max="11319" width="10" style="1442" customWidth="1"/>
    <col min="11320" max="11520" width="9.140625" style="1442"/>
    <col min="11521" max="11521" width="76" style="1442" customWidth="1"/>
    <col min="11522" max="11522" width="10.7109375" style="1442" customWidth="1"/>
    <col min="11523" max="11523" width="9.7109375" style="1442" customWidth="1"/>
    <col min="11524" max="11524" width="11" style="1442" customWidth="1"/>
    <col min="11525" max="11525" width="10.42578125" style="1442" customWidth="1"/>
    <col min="11526" max="11526" width="10.140625" style="1442" customWidth="1"/>
    <col min="11527" max="11527" width="11.85546875" style="1442" customWidth="1"/>
    <col min="11528" max="11528" width="7.85546875" style="1442" customWidth="1"/>
    <col min="11529" max="11529" width="10.28515625" style="1442" customWidth="1"/>
    <col min="11530" max="11530" width="10.42578125" style="1442" customWidth="1"/>
    <col min="11531" max="11531" width="9.85546875" style="1442" customWidth="1"/>
    <col min="11532" max="11532" width="11" style="1442" customWidth="1"/>
    <col min="11533" max="11533" width="7.5703125" style="1442" customWidth="1"/>
    <col min="11534" max="11534" width="7.85546875" style="1442" customWidth="1"/>
    <col min="11535" max="11535" width="10.28515625" style="1442" customWidth="1"/>
    <col min="11536" max="11536" width="10.42578125" style="1442" customWidth="1"/>
    <col min="11537" max="11575" width="10" style="1442" customWidth="1"/>
    <col min="11576" max="11776" width="9.140625" style="1442"/>
    <col min="11777" max="11777" width="76" style="1442" customWidth="1"/>
    <col min="11778" max="11778" width="10.7109375" style="1442" customWidth="1"/>
    <col min="11779" max="11779" width="9.7109375" style="1442" customWidth="1"/>
    <col min="11780" max="11780" width="11" style="1442" customWidth="1"/>
    <col min="11781" max="11781" width="10.42578125" style="1442" customWidth="1"/>
    <col min="11782" max="11782" width="10.140625" style="1442" customWidth="1"/>
    <col min="11783" max="11783" width="11.85546875" style="1442" customWidth="1"/>
    <col min="11784" max="11784" width="7.85546875" style="1442" customWidth="1"/>
    <col min="11785" max="11785" width="10.28515625" style="1442" customWidth="1"/>
    <col min="11786" max="11786" width="10.42578125" style="1442" customWidth="1"/>
    <col min="11787" max="11787" width="9.85546875" style="1442" customWidth="1"/>
    <col min="11788" max="11788" width="11" style="1442" customWidth="1"/>
    <col min="11789" max="11789" width="7.5703125" style="1442" customWidth="1"/>
    <col min="11790" max="11790" width="7.85546875" style="1442" customWidth="1"/>
    <col min="11791" max="11791" width="10.28515625" style="1442" customWidth="1"/>
    <col min="11792" max="11792" width="10.42578125" style="1442" customWidth="1"/>
    <col min="11793" max="11831" width="10" style="1442" customWidth="1"/>
    <col min="11832" max="12032" width="9.140625" style="1442"/>
    <col min="12033" max="12033" width="76" style="1442" customWidth="1"/>
    <col min="12034" max="12034" width="10.7109375" style="1442" customWidth="1"/>
    <col min="12035" max="12035" width="9.7109375" style="1442" customWidth="1"/>
    <col min="12036" max="12036" width="11" style="1442" customWidth="1"/>
    <col min="12037" max="12037" width="10.42578125" style="1442" customWidth="1"/>
    <col min="12038" max="12038" width="10.140625" style="1442" customWidth="1"/>
    <col min="12039" max="12039" width="11.85546875" style="1442" customWidth="1"/>
    <col min="12040" max="12040" width="7.85546875" style="1442" customWidth="1"/>
    <col min="12041" max="12041" width="10.28515625" style="1442" customWidth="1"/>
    <col min="12042" max="12042" width="10.42578125" style="1442" customWidth="1"/>
    <col min="12043" max="12043" width="9.85546875" style="1442" customWidth="1"/>
    <col min="12044" max="12044" width="11" style="1442" customWidth="1"/>
    <col min="12045" max="12045" width="7.5703125" style="1442" customWidth="1"/>
    <col min="12046" max="12046" width="7.85546875" style="1442" customWidth="1"/>
    <col min="12047" max="12047" width="10.28515625" style="1442" customWidth="1"/>
    <col min="12048" max="12048" width="10.42578125" style="1442" customWidth="1"/>
    <col min="12049" max="12087" width="10" style="1442" customWidth="1"/>
    <col min="12088" max="12288" width="9.140625" style="1442"/>
    <col min="12289" max="12289" width="76" style="1442" customWidth="1"/>
    <col min="12290" max="12290" width="10.7109375" style="1442" customWidth="1"/>
    <col min="12291" max="12291" width="9.7109375" style="1442" customWidth="1"/>
    <col min="12292" max="12292" width="11" style="1442" customWidth="1"/>
    <col min="12293" max="12293" width="10.42578125" style="1442" customWidth="1"/>
    <col min="12294" max="12294" width="10.140625" style="1442" customWidth="1"/>
    <col min="12295" max="12295" width="11.85546875" style="1442" customWidth="1"/>
    <col min="12296" max="12296" width="7.85546875" style="1442" customWidth="1"/>
    <col min="12297" max="12297" width="10.28515625" style="1442" customWidth="1"/>
    <col min="12298" max="12298" width="10.42578125" style="1442" customWidth="1"/>
    <col min="12299" max="12299" width="9.85546875" style="1442" customWidth="1"/>
    <col min="12300" max="12300" width="11" style="1442" customWidth="1"/>
    <col min="12301" max="12301" width="7.5703125" style="1442" customWidth="1"/>
    <col min="12302" max="12302" width="7.85546875" style="1442" customWidth="1"/>
    <col min="12303" max="12303" width="10.28515625" style="1442" customWidth="1"/>
    <col min="12304" max="12304" width="10.42578125" style="1442" customWidth="1"/>
    <col min="12305" max="12343" width="10" style="1442" customWidth="1"/>
    <col min="12344" max="12544" width="9.140625" style="1442"/>
    <col min="12545" max="12545" width="76" style="1442" customWidth="1"/>
    <col min="12546" max="12546" width="10.7109375" style="1442" customWidth="1"/>
    <col min="12547" max="12547" width="9.7109375" style="1442" customWidth="1"/>
    <col min="12548" max="12548" width="11" style="1442" customWidth="1"/>
    <col min="12549" max="12549" width="10.42578125" style="1442" customWidth="1"/>
    <col min="12550" max="12550" width="10.140625" style="1442" customWidth="1"/>
    <col min="12551" max="12551" width="11.85546875" style="1442" customWidth="1"/>
    <col min="12552" max="12552" width="7.85546875" style="1442" customWidth="1"/>
    <col min="12553" max="12553" width="10.28515625" style="1442" customWidth="1"/>
    <col min="12554" max="12554" width="10.42578125" style="1442" customWidth="1"/>
    <col min="12555" max="12555" width="9.85546875" style="1442" customWidth="1"/>
    <col min="12556" max="12556" width="11" style="1442" customWidth="1"/>
    <col min="12557" max="12557" width="7.5703125" style="1442" customWidth="1"/>
    <col min="12558" max="12558" width="7.85546875" style="1442" customWidth="1"/>
    <col min="12559" max="12559" width="10.28515625" style="1442" customWidth="1"/>
    <col min="12560" max="12560" width="10.42578125" style="1442" customWidth="1"/>
    <col min="12561" max="12599" width="10" style="1442" customWidth="1"/>
    <col min="12600" max="12800" width="9.140625" style="1442"/>
    <col min="12801" max="12801" width="76" style="1442" customWidth="1"/>
    <col min="12802" max="12802" width="10.7109375" style="1442" customWidth="1"/>
    <col min="12803" max="12803" width="9.7109375" style="1442" customWidth="1"/>
    <col min="12804" max="12804" width="11" style="1442" customWidth="1"/>
    <col min="12805" max="12805" width="10.42578125" style="1442" customWidth="1"/>
    <col min="12806" max="12806" width="10.140625" style="1442" customWidth="1"/>
    <col min="12807" max="12807" width="11.85546875" style="1442" customWidth="1"/>
    <col min="12808" max="12808" width="7.85546875" style="1442" customWidth="1"/>
    <col min="12809" max="12809" width="10.28515625" style="1442" customWidth="1"/>
    <col min="12810" max="12810" width="10.42578125" style="1442" customWidth="1"/>
    <col min="12811" max="12811" width="9.85546875" style="1442" customWidth="1"/>
    <col min="12812" max="12812" width="11" style="1442" customWidth="1"/>
    <col min="12813" max="12813" width="7.5703125" style="1442" customWidth="1"/>
    <col min="12814" max="12814" width="7.85546875" style="1442" customWidth="1"/>
    <col min="12815" max="12815" width="10.28515625" style="1442" customWidth="1"/>
    <col min="12816" max="12816" width="10.42578125" style="1442" customWidth="1"/>
    <col min="12817" max="12855" width="10" style="1442" customWidth="1"/>
    <col min="12856" max="13056" width="9.140625" style="1442"/>
    <col min="13057" max="13057" width="76" style="1442" customWidth="1"/>
    <col min="13058" max="13058" width="10.7109375" style="1442" customWidth="1"/>
    <col min="13059" max="13059" width="9.7109375" style="1442" customWidth="1"/>
    <col min="13060" max="13060" width="11" style="1442" customWidth="1"/>
    <col min="13061" max="13061" width="10.42578125" style="1442" customWidth="1"/>
    <col min="13062" max="13062" width="10.140625" style="1442" customWidth="1"/>
    <col min="13063" max="13063" width="11.85546875" style="1442" customWidth="1"/>
    <col min="13064" max="13064" width="7.85546875" style="1442" customWidth="1"/>
    <col min="13065" max="13065" width="10.28515625" style="1442" customWidth="1"/>
    <col min="13066" max="13066" width="10.42578125" style="1442" customWidth="1"/>
    <col min="13067" max="13067" width="9.85546875" style="1442" customWidth="1"/>
    <col min="13068" max="13068" width="11" style="1442" customWidth="1"/>
    <col min="13069" max="13069" width="7.5703125" style="1442" customWidth="1"/>
    <col min="13070" max="13070" width="7.85546875" style="1442" customWidth="1"/>
    <col min="13071" max="13071" width="10.28515625" style="1442" customWidth="1"/>
    <col min="13072" max="13072" width="10.42578125" style="1442" customWidth="1"/>
    <col min="13073" max="13111" width="10" style="1442" customWidth="1"/>
    <col min="13112" max="13312" width="9.140625" style="1442"/>
    <col min="13313" max="13313" width="76" style="1442" customWidth="1"/>
    <col min="13314" max="13314" width="10.7109375" style="1442" customWidth="1"/>
    <col min="13315" max="13315" width="9.7109375" style="1442" customWidth="1"/>
    <col min="13316" max="13316" width="11" style="1442" customWidth="1"/>
    <col min="13317" max="13317" width="10.42578125" style="1442" customWidth="1"/>
    <col min="13318" max="13318" width="10.140625" style="1442" customWidth="1"/>
    <col min="13319" max="13319" width="11.85546875" style="1442" customWidth="1"/>
    <col min="13320" max="13320" width="7.85546875" style="1442" customWidth="1"/>
    <col min="13321" max="13321" width="10.28515625" style="1442" customWidth="1"/>
    <col min="13322" max="13322" width="10.42578125" style="1442" customWidth="1"/>
    <col min="13323" max="13323" width="9.85546875" style="1442" customWidth="1"/>
    <col min="13324" max="13324" width="11" style="1442" customWidth="1"/>
    <col min="13325" max="13325" width="7.5703125" style="1442" customWidth="1"/>
    <col min="13326" max="13326" width="7.85546875" style="1442" customWidth="1"/>
    <col min="13327" max="13327" width="10.28515625" style="1442" customWidth="1"/>
    <col min="13328" max="13328" width="10.42578125" style="1442" customWidth="1"/>
    <col min="13329" max="13367" width="10" style="1442" customWidth="1"/>
    <col min="13368" max="13568" width="9.140625" style="1442"/>
    <col min="13569" max="13569" width="76" style="1442" customWidth="1"/>
    <col min="13570" max="13570" width="10.7109375" style="1442" customWidth="1"/>
    <col min="13571" max="13571" width="9.7109375" style="1442" customWidth="1"/>
    <col min="13572" max="13572" width="11" style="1442" customWidth="1"/>
    <col min="13573" max="13573" width="10.42578125" style="1442" customWidth="1"/>
    <col min="13574" max="13574" width="10.140625" style="1442" customWidth="1"/>
    <col min="13575" max="13575" width="11.85546875" style="1442" customWidth="1"/>
    <col min="13576" max="13576" width="7.85546875" style="1442" customWidth="1"/>
    <col min="13577" max="13577" width="10.28515625" style="1442" customWidth="1"/>
    <col min="13578" max="13578" width="10.42578125" style="1442" customWidth="1"/>
    <col min="13579" max="13579" width="9.85546875" style="1442" customWidth="1"/>
    <col min="13580" max="13580" width="11" style="1442" customWidth="1"/>
    <col min="13581" max="13581" width="7.5703125" style="1442" customWidth="1"/>
    <col min="13582" max="13582" width="7.85546875" style="1442" customWidth="1"/>
    <col min="13583" max="13583" width="10.28515625" style="1442" customWidth="1"/>
    <col min="13584" max="13584" width="10.42578125" style="1442" customWidth="1"/>
    <col min="13585" max="13623" width="10" style="1442" customWidth="1"/>
    <col min="13624" max="13824" width="9.140625" style="1442"/>
    <col min="13825" max="13825" width="76" style="1442" customWidth="1"/>
    <col min="13826" max="13826" width="10.7109375" style="1442" customWidth="1"/>
    <col min="13827" max="13827" width="9.7109375" style="1442" customWidth="1"/>
    <col min="13828" max="13828" width="11" style="1442" customWidth="1"/>
    <col min="13829" max="13829" width="10.42578125" style="1442" customWidth="1"/>
    <col min="13830" max="13830" width="10.140625" style="1442" customWidth="1"/>
    <col min="13831" max="13831" width="11.85546875" style="1442" customWidth="1"/>
    <col min="13832" max="13832" width="7.85546875" style="1442" customWidth="1"/>
    <col min="13833" max="13833" width="10.28515625" style="1442" customWidth="1"/>
    <col min="13834" max="13834" width="10.42578125" style="1442" customWidth="1"/>
    <col min="13835" max="13835" width="9.85546875" style="1442" customWidth="1"/>
    <col min="13836" max="13836" width="11" style="1442" customWidth="1"/>
    <col min="13837" max="13837" width="7.5703125" style="1442" customWidth="1"/>
    <col min="13838" max="13838" width="7.85546875" style="1442" customWidth="1"/>
    <col min="13839" max="13839" width="10.28515625" style="1442" customWidth="1"/>
    <col min="13840" max="13840" width="10.42578125" style="1442" customWidth="1"/>
    <col min="13841" max="13879" width="10" style="1442" customWidth="1"/>
    <col min="13880" max="14080" width="9.140625" style="1442"/>
    <col min="14081" max="14081" width="76" style="1442" customWidth="1"/>
    <col min="14082" max="14082" width="10.7109375" style="1442" customWidth="1"/>
    <col min="14083" max="14083" width="9.7109375" style="1442" customWidth="1"/>
    <col min="14084" max="14084" width="11" style="1442" customWidth="1"/>
    <col min="14085" max="14085" width="10.42578125" style="1442" customWidth="1"/>
    <col min="14086" max="14086" width="10.140625" style="1442" customWidth="1"/>
    <col min="14087" max="14087" width="11.85546875" style="1442" customWidth="1"/>
    <col min="14088" max="14088" width="7.85546875" style="1442" customWidth="1"/>
    <col min="14089" max="14089" width="10.28515625" style="1442" customWidth="1"/>
    <col min="14090" max="14090" width="10.42578125" style="1442" customWidth="1"/>
    <col min="14091" max="14091" width="9.85546875" style="1442" customWidth="1"/>
    <col min="14092" max="14092" width="11" style="1442" customWidth="1"/>
    <col min="14093" max="14093" width="7.5703125" style="1442" customWidth="1"/>
    <col min="14094" max="14094" width="7.85546875" style="1442" customWidth="1"/>
    <col min="14095" max="14095" width="10.28515625" style="1442" customWidth="1"/>
    <col min="14096" max="14096" width="10.42578125" style="1442" customWidth="1"/>
    <col min="14097" max="14135" width="10" style="1442" customWidth="1"/>
    <col min="14136" max="14336" width="9.140625" style="1442"/>
    <col min="14337" max="14337" width="76" style="1442" customWidth="1"/>
    <col min="14338" max="14338" width="10.7109375" style="1442" customWidth="1"/>
    <col min="14339" max="14339" width="9.7109375" style="1442" customWidth="1"/>
    <col min="14340" max="14340" width="11" style="1442" customWidth="1"/>
    <col min="14341" max="14341" width="10.42578125" style="1442" customWidth="1"/>
    <col min="14342" max="14342" width="10.140625" style="1442" customWidth="1"/>
    <col min="14343" max="14343" width="11.85546875" style="1442" customWidth="1"/>
    <col min="14344" max="14344" width="7.85546875" style="1442" customWidth="1"/>
    <col min="14345" max="14345" width="10.28515625" style="1442" customWidth="1"/>
    <col min="14346" max="14346" width="10.42578125" style="1442" customWidth="1"/>
    <col min="14347" max="14347" width="9.85546875" style="1442" customWidth="1"/>
    <col min="14348" max="14348" width="11" style="1442" customWidth="1"/>
    <col min="14349" max="14349" width="7.5703125" style="1442" customWidth="1"/>
    <col min="14350" max="14350" width="7.85546875" style="1442" customWidth="1"/>
    <col min="14351" max="14351" width="10.28515625" style="1442" customWidth="1"/>
    <col min="14352" max="14352" width="10.42578125" style="1442" customWidth="1"/>
    <col min="14353" max="14391" width="10" style="1442" customWidth="1"/>
    <col min="14392" max="14592" width="9.140625" style="1442"/>
    <col min="14593" max="14593" width="76" style="1442" customWidth="1"/>
    <col min="14594" max="14594" width="10.7109375" style="1442" customWidth="1"/>
    <col min="14595" max="14595" width="9.7109375" style="1442" customWidth="1"/>
    <col min="14596" max="14596" width="11" style="1442" customWidth="1"/>
    <col min="14597" max="14597" width="10.42578125" style="1442" customWidth="1"/>
    <col min="14598" max="14598" width="10.140625" style="1442" customWidth="1"/>
    <col min="14599" max="14599" width="11.85546875" style="1442" customWidth="1"/>
    <col min="14600" max="14600" width="7.85546875" style="1442" customWidth="1"/>
    <col min="14601" max="14601" width="10.28515625" style="1442" customWidth="1"/>
    <col min="14602" max="14602" width="10.42578125" style="1442" customWidth="1"/>
    <col min="14603" max="14603" width="9.85546875" style="1442" customWidth="1"/>
    <col min="14604" max="14604" width="11" style="1442" customWidth="1"/>
    <col min="14605" max="14605" width="7.5703125" style="1442" customWidth="1"/>
    <col min="14606" max="14606" width="7.85546875" style="1442" customWidth="1"/>
    <col min="14607" max="14607" width="10.28515625" style="1442" customWidth="1"/>
    <col min="14608" max="14608" width="10.42578125" style="1442" customWidth="1"/>
    <col min="14609" max="14647" width="10" style="1442" customWidth="1"/>
    <col min="14648" max="14848" width="9.140625" style="1442"/>
    <col min="14849" max="14849" width="76" style="1442" customWidth="1"/>
    <col min="14850" max="14850" width="10.7109375" style="1442" customWidth="1"/>
    <col min="14851" max="14851" width="9.7109375" style="1442" customWidth="1"/>
    <col min="14852" max="14852" width="11" style="1442" customWidth="1"/>
    <col min="14853" max="14853" width="10.42578125" style="1442" customWidth="1"/>
    <col min="14854" max="14854" width="10.140625" style="1442" customWidth="1"/>
    <col min="14855" max="14855" width="11.85546875" style="1442" customWidth="1"/>
    <col min="14856" max="14856" width="7.85546875" style="1442" customWidth="1"/>
    <col min="14857" max="14857" width="10.28515625" style="1442" customWidth="1"/>
    <col min="14858" max="14858" width="10.42578125" style="1442" customWidth="1"/>
    <col min="14859" max="14859" width="9.85546875" style="1442" customWidth="1"/>
    <col min="14860" max="14860" width="11" style="1442" customWidth="1"/>
    <col min="14861" max="14861" width="7.5703125" style="1442" customWidth="1"/>
    <col min="14862" max="14862" width="7.85546875" style="1442" customWidth="1"/>
    <col min="14863" max="14863" width="10.28515625" style="1442" customWidth="1"/>
    <col min="14864" max="14864" width="10.42578125" style="1442" customWidth="1"/>
    <col min="14865" max="14903" width="10" style="1442" customWidth="1"/>
    <col min="14904" max="15104" width="9.140625" style="1442"/>
    <col min="15105" max="15105" width="76" style="1442" customWidth="1"/>
    <col min="15106" max="15106" width="10.7109375" style="1442" customWidth="1"/>
    <col min="15107" max="15107" width="9.7109375" style="1442" customWidth="1"/>
    <col min="15108" max="15108" width="11" style="1442" customWidth="1"/>
    <col min="15109" max="15109" width="10.42578125" style="1442" customWidth="1"/>
    <col min="15110" max="15110" width="10.140625" style="1442" customWidth="1"/>
    <col min="15111" max="15111" width="11.85546875" style="1442" customWidth="1"/>
    <col min="15112" max="15112" width="7.85546875" style="1442" customWidth="1"/>
    <col min="15113" max="15113" width="10.28515625" style="1442" customWidth="1"/>
    <col min="15114" max="15114" width="10.42578125" style="1442" customWidth="1"/>
    <col min="15115" max="15115" width="9.85546875" style="1442" customWidth="1"/>
    <col min="15116" max="15116" width="11" style="1442" customWidth="1"/>
    <col min="15117" max="15117" width="7.5703125" style="1442" customWidth="1"/>
    <col min="15118" max="15118" width="7.85546875" style="1442" customWidth="1"/>
    <col min="15119" max="15119" width="10.28515625" style="1442" customWidth="1"/>
    <col min="15120" max="15120" width="10.42578125" style="1442" customWidth="1"/>
    <col min="15121" max="15159" width="10" style="1442" customWidth="1"/>
    <col min="15160" max="15360" width="9.140625" style="1442"/>
    <col min="15361" max="15361" width="76" style="1442" customWidth="1"/>
    <col min="15362" max="15362" width="10.7109375" style="1442" customWidth="1"/>
    <col min="15363" max="15363" width="9.7109375" style="1442" customWidth="1"/>
    <col min="15364" max="15364" width="11" style="1442" customWidth="1"/>
    <col min="15365" max="15365" width="10.42578125" style="1442" customWidth="1"/>
    <col min="15366" max="15366" width="10.140625" style="1442" customWidth="1"/>
    <col min="15367" max="15367" width="11.85546875" style="1442" customWidth="1"/>
    <col min="15368" max="15368" width="7.85546875" style="1442" customWidth="1"/>
    <col min="15369" max="15369" width="10.28515625" style="1442" customWidth="1"/>
    <col min="15370" max="15370" width="10.42578125" style="1442" customWidth="1"/>
    <col min="15371" max="15371" width="9.85546875" style="1442" customWidth="1"/>
    <col min="15372" max="15372" width="11" style="1442" customWidth="1"/>
    <col min="15373" max="15373" width="7.5703125" style="1442" customWidth="1"/>
    <col min="15374" max="15374" width="7.85546875" style="1442" customWidth="1"/>
    <col min="15375" max="15375" width="10.28515625" style="1442" customWidth="1"/>
    <col min="15376" max="15376" width="10.42578125" style="1442" customWidth="1"/>
    <col min="15377" max="15415" width="10" style="1442" customWidth="1"/>
    <col min="15416" max="15616" width="9.140625" style="1442"/>
    <col min="15617" max="15617" width="76" style="1442" customWidth="1"/>
    <col min="15618" max="15618" width="10.7109375" style="1442" customWidth="1"/>
    <col min="15619" max="15619" width="9.7109375" style="1442" customWidth="1"/>
    <col min="15620" max="15620" width="11" style="1442" customWidth="1"/>
    <col min="15621" max="15621" width="10.42578125" style="1442" customWidth="1"/>
    <col min="15622" max="15622" width="10.140625" style="1442" customWidth="1"/>
    <col min="15623" max="15623" width="11.85546875" style="1442" customWidth="1"/>
    <col min="15624" max="15624" width="7.85546875" style="1442" customWidth="1"/>
    <col min="15625" max="15625" width="10.28515625" style="1442" customWidth="1"/>
    <col min="15626" max="15626" width="10.42578125" style="1442" customWidth="1"/>
    <col min="15627" max="15627" width="9.85546875" style="1442" customWidth="1"/>
    <col min="15628" max="15628" width="11" style="1442" customWidth="1"/>
    <col min="15629" max="15629" width="7.5703125" style="1442" customWidth="1"/>
    <col min="15630" max="15630" width="7.85546875" style="1442" customWidth="1"/>
    <col min="15631" max="15631" width="10.28515625" style="1442" customWidth="1"/>
    <col min="15632" max="15632" width="10.42578125" style="1442" customWidth="1"/>
    <col min="15633" max="15671" width="10" style="1442" customWidth="1"/>
    <col min="15672" max="15872" width="9.140625" style="1442"/>
    <col min="15873" max="15873" width="76" style="1442" customWidth="1"/>
    <col min="15874" max="15874" width="10.7109375" style="1442" customWidth="1"/>
    <col min="15875" max="15875" width="9.7109375" style="1442" customWidth="1"/>
    <col min="15876" max="15876" width="11" style="1442" customWidth="1"/>
    <col min="15877" max="15877" width="10.42578125" style="1442" customWidth="1"/>
    <col min="15878" max="15878" width="10.140625" style="1442" customWidth="1"/>
    <col min="15879" max="15879" width="11.85546875" style="1442" customWidth="1"/>
    <col min="15880" max="15880" width="7.85546875" style="1442" customWidth="1"/>
    <col min="15881" max="15881" width="10.28515625" style="1442" customWidth="1"/>
    <col min="15882" max="15882" width="10.42578125" style="1442" customWidth="1"/>
    <col min="15883" max="15883" width="9.85546875" style="1442" customWidth="1"/>
    <col min="15884" max="15884" width="11" style="1442" customWidth="1"/>
    <col min="15885" max="15885" width="7.5703125" style="1442" customWidth="1"/>
    <col min="15886" max="15886" width="7.85546875" style="1442" customWidth="1"/>
    <col min="15887" max="15887" width="10.28515625" style="1442" customWidth="1"/>
    <col min="15888" max="15888" width="10.42578125" style="1442" customWidth="1"/>
    <col min="15889" max="15927" width="10" style="1442" customWidth="1"/>
    <col min="15928" max="16128" width="9.140625" style="1442"/>
    <col min="16129" max="16129" width="76" style="1442" customWidth="1"/>
    <col min="16130" max="16130" width="10.7109375" style="1442" customWidth="1"/>
    <col min="16131" max="16131" width="9.7109375" style="1442" customWidth="1"/>
    <col min="16132" max="16132" width="11" style="1442" customWidth="1"/>
    <col min="16133" max="16133" width="10.42578125" style="1442" customWidth="1"/>
    <col min="16134" max="16134" width="10.140625" style="1442" customWidth="1"/>
    <col min="16135" max="16135" width="11.85546875" style="1442" customWidth="1"/>
    <col min="16136" max="16136" width="7.85546875" style="1442" customWidth="1"/>
    <col min="16137" max="16137" width="10.28515625" style="1442" customWidth="1"/>
    <col min="16138" max="16138" width="10.42578125" style="1442" customWidth="1"/>
    <col min="16139" max="16139" width="9.85546875" style="1442" customWidth="1"/>
    <col min="16140" max="16140" width="11" style="1442" customWidth="1"/>
    <col min="16141" max="16141" width="7.5703125" style="1442" customWidth="1"/>
    <col min="16142" max="16142" width="7.85546875" style="1442" customWidth="1"/>
    <col min="16143" max="16143" width="10.28515625" style="1442" customWidth="1"/>
    <col min="16144" max="16144" width="10.42578125" style="1442" customWidth="1"/>
    <col min="16145" max="16183" width="10" style="1442" customWidth="1"/>
    <col min="16184" max="16384" width="9.140625" style="1442"/>
  </cols>
  <sheetData>
    <row r="1" spans="1:55" ht="19.149999999999999" customHeight="1" thickBot="1" x14ac:dyDescent="0.25">
      <c r="A1" s="1987" t="s">
        <v>131</v>
      </c>
      <c r="B1" s="1987"/>
      <c r="C1" s="1987"/>
      <c r="D1" s="1987"/>
      <c r="E1" s="1987"/>
      <c r="F1" s="1987"/>
      <c r="G1" s="1987"/>
      <c r="H1" s="1987"/>
      <c r="I1" s="1987"/>
      <c r="J1" s="1987"/>
      <c r="K1" s="1987"/>
      <c r="L1" s="1987"/>
      <c r="M1" s="1987"/>
      <c r="N1" s="1987"/>
      <c r="O1" s="1987"/>
      <c r="P1" s="1987"/>
      <c r="Q1" s="1531"/>
      <c r="R1" s="1531"/>
    </row>
    <row r="2" spans="1:55" ht="24.6" customHeight="1" thickBot="1" x14ac:dyDescent="0.3">
      <c r="A2" s="1988" t="s">
        <v>0</v>
      </c>
      <c r="B2" s="2000" t="s">
        <v>154</v>
      </c>
      <c r="C2" s="2001"/>
      <c r="D2" s="2001"/>
      <c r="E2" s="2001"/>
      <c r="F2" s="2001"/>
      <c r="G2" s="2001"/>
      <c r="H2" s="2001"/>
      <c r="I2" s="2001"/>
      <c r="J2" s="2001"/>
      <c r="K2" s="2001"/>
      <c r="L2" s="2001"/>
      <c r="M2" s="2001"/>
      <c r="N2" s="2001"/>
      <c r="O2" s="2001"/>
      <c r="P2" s="2002"/>
    </row>
    <row r="3" spans="1:55" ht="24.6" customHeight="1" x14ac:dyDescent="0.2">
      <c r="A3" s="1989"/>
      <c r="B3" s="1991" t="s">
        <v>18</v>
      </c>
      <c r="C3" s="2003"/>
      <c r="D3" s="2004"/>
      <c r="E3" s="2011" t="s">
        <v>19</v>
      </c>
      <c r="F3" s="2003"/>
      <c r="G3" s="2004"/>
      <c r="H3" s="2003" t="s">
        <v>20</v>
      </c>
      <c r="I3" s="2003"/>
      <c r="J3" s="2014"/>
      <c r="K3" s="1991" t="s">
        <v>21</v>
      </c>
      <c r="L3" s="1992"/>
      <c r="M3" s="1993"/>
      <c r="N3" s="1991" t="s">
        <v>6</v>
      </c>
      <c r="O3" s="2003"/>
      <c r="P3" s="2004"/>
    </row>
    <row r="4" spans="1:55" ht="9.6" customHeight="1" x14ac:dyDescent="0.2">
      <c r="A4" s="1989"/>
      <c r="B4" s="2005"/>
      <c r="C4" s="2006"/>
      <c r="D4" s="2007"/>
      <c r="E4" s="2012"/>
      <c r="F4" s="2006"/>
      <c r="G4" s="2007"/>
      <c r="H4" s="2006"/>
      <c r="I4" s="2006"/>
      <c r="J4" s="2015"/>
      <c r="K4" s="1994"/>
      <c r="L4" s="1995"/>
      <c r="M4" s="1996"/>
      <c r="N4" s="2005"/>
      <c r="O4" s="2006"/>
      <c r="P4" s="2007"/>
    </row>
    <row r="5" spans="1:55" ht="15" hidden="1" customHeight="1" x14ac:dyDescent="0.2">
      <c r="A5" s="1989"/>
      <c r="B5" s="2008"/>
      <c r="C5" s="2009"/>
      <c r="D5" s="2010"/>
      <c r="E5" s="2013"/>
      <c r="F5" s="2009"/>
      <c r="G5" s="2010"/>
      <c r="H5" s="2009"/>
      <c r="I5" s="2009"/>
      <c r="J5" s="2016"/>
      <c r="K5" s="1997"/>
      <c r="L5" s="1998"/>
      <c r="M5" s="1999"/>
      <c r="N5" s="2008"/>
      <c r="O5" s="2009"/>
      <c r="P5" s="2010"/>
    </row>
    <row r="6" spans="1:55" ht="25.9" customHeight="1" x14ac:dyDescent="0.2">
      <c r="A6" s="1990"/>
      <c r="B6" s="1073" t="s">
        <v>4</v>
      </c>
      <c r="C6" s="1532" t="s">
        <v>58</v>
      </c>
      <c r="D6" s="1533" t="s">
        <v>6</v>
      </c>
      <c r="E6" s="1534" t="s">
        <v>4</v>
      </c>
      <c r="F6" s="1532" t="s">
        <v>58</v>
      </c>
      <c r="G6" s="1074" t="s">
        <v>6</v>
      </c>
      <c r="H6" s="1535" t="s">
        <v>4</v>
      </c>
      <c r="I6" s="1532" t="s">
        <v>58</v>
      </c>
      <c r="J6" s="1533" t="s">
        <v>6</v>
      </c>
      <c r="K6" s="1534" t="s">
        <v>4</v>
      </c>
      <c r="L6" s="1532" t="s">
        <v>58</v>
      </c>
      <c r="M6" s="1075" t="s">
        <v>6</v>
      </c>
      <c r="N6" s="1535" t="s">
        <v>4</v>
      </c>
      <c r="O6" s="1532" t="s">
        <v>58</v>
      </c>
      <c r="P6" s="1533" t="s">
        <v>6</v>
      </c>
    </row>
    <row r="7" spans="1:55" ht="23.45" customHeight="1" thickBot="1" x14ac:dyDescent="0.25">
      <c r="A7" s="1536" t="s">
        <v>132</v>
      </c>
      <c r="B7" s="1537"/>
      <c r="C7" s="1538"/>
      <c r="D7" s="1539"/>
      <c r="E7" s="1540"/>
      <c r="F7" s="1538"/>
      <c r="G7" s="1541"/>
      <c r="H7" s="1540"/>
      <c r="I7" s="1538"/>
      <c r="J7" s="1541"/>
      <c r="K7" s="1542"/>
      <c r="L7" s="1543"/>
      <c r="M7" s="1544"/>
      <c r="N7" s="1540"/>
      <c r="O7" s="1538"/>
      <c r="P7" s="1541"/>
    </row>
    <row r="8" spans="1:55" s="123" customFormat="1" ht="37.5" x14ac:dyDescent="0.25">
      <c r="A8" s="1548" t="s">
        <v>133</v>
      </c>
      <c r="B8" s="1549">
        <f t="shared" ref="B8:M14" si="0">B21+B33</f>
        <v>1</v>
      </c>
      <c r="C8" s="1550">
        <f t="shared" si="0"/>
        <v>0</v>
      </c>
      <c r="D8" s="1551">
        <f t="shared" si="0"/>
        <v>1</v>
      </c>
      <c r="E8" s="1549">
        <f t="shared" si="0"/>
        <v>0</v>
      </c>
      <c r="F8" s="1550">
        <f t="shared" si="0"/>
        <v>0</v>
      </c>
      <c r="G8" s="1552">
        <f t="shared" si="0"/>
        <v>0</v>
      </c>
      <c r="H8" s="1553">
        <f t="shared" si="0"/>
        <v>0</v>
      </c>
      <c r="I8" s="1550">
        <f t="shared" si="0"/>
        <v>0</v>
      </c>
      <c r="J8" s="1551">
        <f t="shared" si="0"/>
        <v>0</v>
      </c>
      <c r="K8" s="1549">
        <f t="shared" si="0"/>
        <v>0</v>
      </c>
      <c r="L8" s="1550">
        <f t="shared" si="0"/>
        <v>0</v>
      </c>
      <c r="M8" s="1552">
        <f t="shared" si="0"/>
        <v>0</v>
      </c>
      <c r="N8" s="1554">
        <f>E8+H8+K8+B8</f>
        <v>1</v>
      </c>
      <c r="O8" s="1555">
        <f t="shared" ref="O8:P17" si="1">F8+I8+L8+C8</f>
        <v>0</v>
      </c>
      <c r="P8" s="1556">
        <f>G8+J8+M8+D8</f>
        <v>1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7.5" x14ac:dyDescent="0.25">
      <c r="A9" s="1557" t="s">
        <v>134</v>
      </c>
      <c r="B9" s="1558">
        <f t="shared" si="0"/>
        <v>1</v>
      </c>
      <c r="C9" s="1559">
        <f t="shared" si="0"/>
        <v>0</v>
      </c>
      <c r="D9" s="1560">
        <f t="shared" si="0"/>
        <v>1</v>
      </c>
      <c r="E9" s="1558">
        <f t="shared" si="0"/>
        <v>0</v>
      </c>
      <c r="F9" s="1559">
        <f t="shared" si="0"/>
        <v>0</v>
      </c>
      <c r="G9" s="1561">
        <f t="shared" si="0"/>
        <v>0</v>
      </c>
      <c r="H9" s="1562">
        <f t="shared" si="0"/>
        <v>0</v>
      </c>
      <c r="I9" s="1559">
        <f t="shared" si="0"/>
        <v>0</v>
      </c>
      <c r="J9" s="1560">
        <f t="shared" si="0"/>
        <v>0</v>
      </c>
      <c r="K9" s="1558">
        <f t="shared" si="0"/>
        <v>0</v>
      </c>
      <c r="L9" s="1559">
        <f t="shared" si="0"/>
        <v>0</v>
      </c>
      <c r="M9" s="1561">
        <f t="shared" si="0"/>
        <v>0</v>
      </c>
      <c r="N9" s="1563">
        <f t="shared" ref="N9:N17" si="2">E9+H9+K9+B9</f>
        <v>1</v>
      </c>
      <c r="O9" s="1564">
        <f t="shared" si="1"/>
        <v>0</v>
      </c>
      <c r="P9" s="1565">
        <f t="shared" si="1"/>
        <v>1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56.25" x14ac:dyDescent="0.25">
      <c r="A10" s="1557" t="s">
        <v>135</v>
      </c>
      <c r="B10" s="1558">
        <f t="shared" si="0"/>
        <v>1</v>
      </c>
      <c r="C10" s="1559">
        <f t="shared" si="0"/>
        <v>0</v>
      </c>
      <c r="D10" s="1560">
        <f t="shared" si="0"/>
        <v>1</v>
      </c>
      <c r="E10" s="1558">
        <f t="shared" si="0"/>
        <v>0</v>
      </c>
      <c r="F10" s="1559">
        <f t="shared" si="0"/>
        <v>0</v>
      </c>
      <c r="G10" s="1561">
        <f t="shared" si="0"/>
        <v>0</v>
      </c>
      <c r="H10" s="1562">
        <f t="shared" si="0"/>
        <v>0</v>
      </c>
      <c r="I10" s="1559">
        <f t="shared" si="0"/>
        <v>0</v>
      </c>
      <c r="J10" s="1560">
        <f t="shared" si="0"/>
        <v>0</v>
      </c>
      <c r="K10" s="1558">
        <f t="shared" si="0"/>
        <v>0</v>
      </c>
      <c r="L10" s="1559">
        <f t="shared" si="0"/>
        <v>0</v>
      </c>
      <c r="M10" s="1561">
        <f t="shared" si="0"/>
        <v>0</v>
      </c>
      <c r="N10" s="1563">
        <f t="shared" si="2"/>
        <v>1</v>
      </c>
      <c r="O10" s="1564">
        <f t="shared" si="1"/>
        <v>0</v>
      </c>
      <c r="P10" s="1565">
        <f t="shared" si="1"/>
        <v>1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56.25" x14ac:dyDescent="0.25">
      <c r="A11" s="1557" t="s">
        <v>136</v>
      </c>
      <c r="B11" s="1558">
        <f t="shared" si="0"/>
        <v>1</v>
      </c>
      <c r="C11" s="1559">
        <f t="shared" si="0"/>
        <v>1</v>
      </c>
      <c r="D11" s="1560">
        <f t="shared" si="0"/>
        <v>2</v>
      </c>
      <c r="E11" s="1558">
        <f t="shared" si="0"/>
        <v>0</v>
      </c>
      <c r="F11" s="1559">
        <f t="shared" si="0"/>
        <v>0</v>
      </c>
      <c r="G11" s="1561">
        <f t="shared" si="0"/>
        <v>0</v>
      </c>
      <c r="H11" s="1562">
        <f t="shared" si="0"/>
        <v>0</v>
      </c>
      <c r="I11" s="1559">
        <f t="shared" si="0"/>
        <v>0</v>
      </c>
      <c r="J11" s="1560">
        <f t="shared" si="0"/>
        <v>0</v>
      </c>
      <c r="K11" s="1558">
        <f t="shared" si="0"/>
        <v>0</v>
      </c>
      <c r="L11" s="1559">
        <f t="shared" si="0"/>
        <v>0</v>
      </c>
      <c r="M11" s="1561">
        <f t="shared" si="0"/>
        <v>0</v>
      </c>
      <c r="N11" s="1563">
        <f t="shared" si="2"/>
        <v>1</v>
      </c>
      <c r="O11" s="1564">
        <f t="shared" si="1"/>
        <v>1</v>
      </c>
      <c r="P11" s="1565">
        <f t="shared" si="1"/>
        <v>2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18.75" x14ac:dyDescent="0.25">
      <c r="A12" s="1557" t="s">
        <v>137</v>
      </c>
      <c r="B12" s="1558">
        <f t="shared" si="0"/>
        <v>1</v>
      </c>
      <c r="C12" s="1559">
        <f t="shared" si="0"/>
        <v>0</v>
      </c>
      <c r="D12" s="1560">
        <f t="shared" si="0"/>
        <v>1</v>
      </c>
      <c r="E12" s="1558">
        <f t="shared" si="0"/>
        <v>0</v>
      </c>
      <c r="F12" s="1559">
        <f t="shared" si="0"/>
        <v>0</v>
      </c>
      <c r="G12" s="1561">
        <f t="shared" si="0"/>
        <v>0</v>
      </c>
      <c r="H12" s="1562">
        <f t="shared" si="0"/>
        <v>0</v>
      </c>
      <c r="I12" s="1559">
        <f t="shared" si="0"/>
        <v>0</v>
      </c>
      <c r="J12" s="1560">
        <f t="shared" si="0"/>
        <v>0</v>
      </c>
      <c r="K12" s="1558">
        <f t="shared" si="0"/>
        <v>0</v>
      </c>
      <c r="L12" s="1559">
        <f t="shared" si="0"/>
        <v>0</v>
      </c>
      <c r="M12" s="1561">
        <f t="shared" si="0"/>
        <v>0</v>
      </c>
      <c r="N12" s="1563">
        <f t="shared" si="2"/>
        <v>1</v>
      </c>
      <c r="O12" s="1564">
        <f t="shared" si="1"/>
        <v>0</v>
      </c>
      <c r="P12" s="1565">
        <f t="shared" si="1"/>
        <v>1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56.25" x14ac:dyDescent="0.25">
      <c r="A13" s="1557" t="s">
        <v>138</v>
      </c>
      <c r="B13" s="1558">
        <f t="shared" si="0"/>
        <v>0</v>
      </c>
      <c r="C13" s="1559">
        <f t="shared" si="0"/>
        <v>0</v>
      </c>
      <c r="D13" s="1560">
        <f t="shared" si="0"/>
        <v>0</v>
      </c>
      <c r="E13" s="1558">
        <f t="shared" si="0"/>
        <v>1</v>
      </c>
      <c r="F13" s="1559">
        <f t="shared" si="0"/>
        <v>0</v>
      </c>
      <c r="G13" s="1561">
        <f t="shared" si="0"/>
        <v>1</v>
      </c>
      <c r="H13" s="1562">
        <f t="shared" si="0"/>
        <v>1</v>
      </c>
      <c r="I13" s="1559">
        <f t="shared" si="0"/>
        <v>0</v>
      </c>
      <c r="J13" s="1560">
        <f t="shared" si="0"/>
        <v>1</v>
      </c>
      <c r="K13" s="1558">
        <f t="shared" si="0"/>
        <v>0</v>
      </c>
      <c r="L13" s="1559">
        <f t="shared" si="0"/>
        <v>0</v>
      </c>
      <c r="M13" s="1561">
        <f t="shared" si="0"/>
        <v>0</v>
      </c>
      <c r="N13" s="1563">
        <f t="shared" si="2"/>
        <v>2</v>
      </c>
      <c r="O13" s="1564">
        <f t="shared" si="1"/>
        <v>0</v>
      </c>
      <c r="P13" s="1565">
        <f t="shared" si="1"/>
        <v>2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37.5" x14ac:dyDescent="0.25">
      <c r="A14" s="1557" t="s">
        <v>139</v>
      </c>
      <c r="B14" s="1558">
        <f t="shared" si="0"/>
        <v>0</v>
      </c>
      <c r="C14" s="1559">
        <f t="shared" si="0"/>
        <v>0</v>
      </c>
      <c r="D14" s="1560">
        <f t="shared" si="0"/>
        <v>0</v>
      </c>
      <c r="E14" s="1558">
        <f t="shared" si="0"/>
        <v>1</v>
      </c>
      <c r="F14" s="1559">
        <f t="shared" si="0"/>
        <v>0</v>
      </c>
      <c r="G14" s="1561">
        <f t="shared" si="0"/>
        <v>1</v>
      </c>
      <c r="H14" s="1562">
        <f t="shared" si="0"/>
        <v>1</v>
      </c>
      <c r="I14" s="1559">
        <f t="shared" si="0"/>
        <v>0</v>
      </c>
      <c r="J14" s="1560">
        <f t="shared" si="0"/>
        <v>1</v>
      </c>
      <c r="K14" s="1558">
        <f t="shared" si="0"/>
        <v>1</v>
      </c>
      <c r="L14" s="1559">
        <f t="shared" si="0"/>
        <v>0</v>
      </c>
      <c r="M14" s="1561">
        <f t="shared" si="0"/>
        <v>1</v>
      </c>
      <c r="N14" s="1563">
        <f t="shared" si="2"/>
        <v>3</v>
      </c>
      <c r="O14" s="1564">
        <f t="shared" si="1"/>
        <v>0</v>
      </c>
      <c r="P14" s="1565">
        <f t="shared" si="1"/>
        <v>3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18.75" x14ac:dyDescent="0.25">
      <c r="A15" s="1557" t="s">
        <v>140</v>
      </c>
      <c r="B15" s="1558">
        <f t="shared" ref="B15:M15" si="3">B28+B41</f>
        <v>0</v>
      </c>
      <c r="C15" s="1559">
        <f t="shared" si="3"/>
        <v>0</v>
      </c>
      <c r="D15" s="1560">
        <f t="shared" si="3"/>
        <v>0</v>
      </c>
      <c r="E15" s="1558">
        <f t="shared" si="3"/>
        <v>2</v>
      </c>
      <c r="F15" s="1559">
        <f t="shared" si="3"/>
        <v>0</v>
      </c>
      <c r="G15" s="1561">
        <f t="shared" si="3"/>
        <v>2</v>
      </c>
      <c r="H15" s="1562">
        <f t="shared" si="3"/>
        <v>0</v>
      </c>
      <c r="I15" s="1559">
        <f t="shared" si="3"/>
        <v>0</v>
      </c>
      <c r="J15" s="1560">
        <f t="shared" si="3"/>
        <v>0</v>
      </c>
      <c r="K15" s="1558">
        <f t="shared" si="3"/>
        <v>2</v>
      </c>
      <c r="L15" s="1559">
        <f t="shared" si="3"/>
        <v>0</v>
      </c>
      <c r="M15" s="1561">
        <f t="shared" si="3"/>
        <v>2</v>
      </c>
      <c r="N15" s="1563">
        <f t="shared" si="2"/>
        <v>4</v>
      </c>
      <c r="O15" s="1564">
        <f t="shared" si="1"/>
        <v>0</v>
      </c>
      <c r="P15" s="1565">
        <f t="shared" si="1"/>
        <v>4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7.5" x14ac:dyDescent="0.25">
      <c r="A16" s="1557" t="s">
        <v>141</v>
      </c>
      <c r="B16" s="1558">
        <f t="shared" ref="B16:M16" si="4">B30+B42</f>
        <v>0</v>
      </c>
      <c r="C16" s="1559">
        <f t="shared" si="4"/>
        <v>0</v>
      </c>
      <c r="D16" s="1560">
        <f t="shared" si="4"/>
        <v>0</v>
      </c>
      <c r="E16" s="1558">
        <f t="shared" si="4"/>
        <v>1</v>
      </c>
      <c r="F16" s="1559">
        <f t="shared" si="4"/>
        <v>0</v>
      </c>
      <c r="G16" s="1561">
        <f t="shared" si="4"/>
        <v>1</v>
      </c>
      <c r="H16" s="1562">
        <f t="shared" si="4"/>
        <v>2</v>
      </c>
      <c r="I16" s="1559">
        <f t="shared" si="4"/>
        <v>0</v>
      </c>
      <c r="J16" s="1560">
        <f t="shared" si="4"/>
        <v>2</v>
      </c>
      <c r="K16" s="1558">
        <f t="shared" si="4"/>
        <v>0</v>
      </c>
      <c r="L16" s="1559">
        <f t="shared" si="4"/>
        <v>0</v>
      </c>
      <c r="M16" s="1561">
        <f t="shared" si="4"/>
        <v>0</v>
      </c>
      <c r="N16" s="1563">
        <f>E16+H16+K16+B16</f>
        <v>3</v>
      </c>
      <c r="O16" s="1564">
        <f>F16+I16+L16+C16</f>
        <v>0</v>
      </c>
      <c r="P16" s="1565">
        <f>G16+J16+M16+D16</f>
        <v>3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54.75" customHeight="1" thickBot="1" x14ac:dyDescent="0.35">
      <c r="A17" s="1566" t="s">
        <v>142</v>
      </c>
      <c r="B17" s="1567">
        <v>0</v>
      </c>
      <c r="C17" s="1568">
        <f t="shared" ref="C17:J17" si="5">C30+C42</f>
        <v>0</v>
      </c>
      <c r="D17" s="1569">
        <v>0</v>
      </c>
      <c r="E17" s="1567">
        <f t="shared" si="5"/>
        <v>1</v>
      </c>
      <c r="F17" s="1568">
        <f t="shared" si="5"/>
        <v>0</v>
      </c>
      <c r="G17" s="1570">
        <f t="shared" si="5"/>
        <v>1</v>
      </c>
      <c r="H17" s="1571">
        <f t="shared" si="5"/>
        <v>2</v>
      </c>
      <c r="I17" s="1568">
        <f t="shared" si="5"/>
        <v>0</v>
      </c>
      <c r="J17" s="1569">
        <f t="shared" si="5"/>
        <v>2</v>
      </c>
      <c r="K17" s="1572">
        <v>0</v>
      </c>
      <c r="L17" s="1568">
        <f>L30+L42</f>
        <v>0</v>
      </c>
      <c r="M17" s="1570">
        <f>M30+M42</f>
        <v>0</v>
      </c>
      <c r="N17" s="1573">
        <f t="shared" si="2"/>
        <v>3</v>
      </c>
      <c r="O17" s="1574">
        <f t="shared" si="1"/>
        <v>0</v>
      </c>
      <c r="P17" s="1575">
        <f t="shared" si="1"/>
        <v>3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1576" t="s">
        <v>8</v>
      </c>
      <c r="B18" s="1577">
        <f>B31+B42</f>
        <v>5</v>
      </c>
      <c r="C18" s="1578">
        <f>C31+C42</f>
        <v>1</v>
      </c>
      <c r="D18" s="1578">
        <f>B18+C18</f>
        <v>6</v>
      </c>
      <c r="E18" s="1578">
        <f>E31+E42</f>
        <v>7</v>
      </c>
      <c r="F18" s="1578">
        <f>F31+F42</f>
        <v>0</v>
      </c>
      <c r="G18" s="1578">
        <f>E18+F18</f>
        <v>7</v>
      </c>
      <c r="H18" s="1578">
        <f>H31+H42</f>
        <v>4</v>
      </c>
      <c r="I18" s="1578">
        <f>I31+I42</f>
        <v>0</v>
      </c>
      <c r="J18" s="1578">
        <f>H18+I18</f>
        <v>4</v>
      </c>
      <c r="K18" s="1578">
        <f>K31+K42</f>
        <v>3</v>
      </c>
      <c r="L18" s="1578">
        <f>L31+L42</f>
        <v>0</v>
      </c>
      <c r="M18" s="1578">
        <f>K18+L18</f>
        <v>3</v>
      </c>
      <c r="N18" s="1578">
        <f>N31+N42</f>
        <v>19</v>
      </c>
      <c r="O18" s="1578">
        <f>O31+O42</f>
        <v>1</v>
      </c>
      <c r="P18" s="1579">
        <f>N18+O18</f>
        <v>20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18" customHeight="1" x14ac:dyDescent="0.3">
      <c r="A19" s="1580" t="s">
        <v>9</v>
      </c>
      <c r="B19" s="1581"/>
      <c r="C19" s="1582"/>
      <c r="D19" s="1583"/>
      <c r="E19" s="1584"/>
      <c r="F19" s="1582"/>
      <c r="G19" s="1585"/>
      <c r="H19" s="1584"/>
      <c r="I19" s="1582"/>
      <c r="J19" s="1585"/>
      <c r="K19" s="1586"/>
      <c r="L19" s="1586"/>
      <c r="M19" s="1587"/>
      <c r="N19" s="1584"/>
      <c r="O19" s="1582"/>
      <c r="P19" s="1585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7" customHeight="1" thickBot="1" x14ac:dyDescent="0.35">
      <c r="A20" s="1588" t="s">
        <v>10</v>
      </c>
      <c r="B20" s="1589"/>
      <c r="C20" s="1590"/>
      <c r="D20" s="1591"/>
      <c r="E20" s="1592"/>
      <c r="F20" s="1590"/>
      <c r="G20" s="1593"/>
      <c r="H20" s="1592"/>
      <c r="I20" s="1590"/>
      <c r="J20" s="1593"/>
      <c r="K20" s="1594"/>
      <c r="L20" s="1594"/>
      <c r="M20" s="1595"/>
      <c r="N20" s="1592"/>
      <c r="O20" s="1590"/>
      <c r="P20" s="1593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40.5" customHeight="1" x14ac:dyDescent="0.25">
      <c r="A21" s="1548" t="s">
        <v>133</v>
      </c>
      <c r="B21" s="1549">
        <v>1</v>
      </c>
      <c r="C21" s="1550">
        <v>0</v>
      </c>
      <c r="D21" s="1551">
        <f t="shared" ref="D21:D30" si="6">C21+B21</f>
        <v>1</v>
      </c>
      <c r="E21" s="1596">
        <v>0</v>
      </c>
      <c r="F21" s="1597">
        <v>0</v>
      </c>
      <c r="G21" s="1598">
        <f>F21+E21</f>
        <v>0</v>
      </c>
      <c r="H21" s="1553">
        <v>0</v>
      </c>
      <c r="I21" s="1550">
        <v>0</v>
      </c>
      <c r="J21" s="1551">
        <f>I21+H21</f>
        <v>0</v>
      </c>
      <c r="K21" s="1599">
        <v>0</v>
      </c>
      <c r="L21" s="1555">
        <v>0</v>
      </c>
      <c r="M21" s="1600">
        <f>K21+L21</f>
        <v>0</v>
      </c>
      <c r="N21" s="1554">
        <f>E21+H21+K21+B21</f>
        <v>1</v>
      </c>
      <c r="O21" s="1555">
        <f>F21+I21+L21+C21</f>
        <v>0</v>
      </c>
      <c r="P21" s="1600">
        <f>G21+J21+M21+D21</f>
        <v>1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7.5" x14ac:dyDescent="0.25">
      <c r="A22" s="1557" t="s">
        <v>134</v>
      </c>
      <c r="B22" s="1558">
        <v>1</v>
      </c>
      <c r="C22" s="1559">
        <v>0</v>
      </c>
      <c r="D22" s="1560">
        <f t="shared" si="6"/>
        <v>1</v>
      </c>
      <c r="E22" s="1558">
        <v>0</v>
      </c>
      <c r="F22" s="1559">
        <v>0</v>
      </c>
      <c r="G22" s="1561">
        <f t="shared" ref="G22:G30" si="7">F22+E22</f>
        <v>0</v>
      </c>
      <c r="H22" s="1562">
        <v>0</v>
      </c>
      <c r="I22" s="1559">
        <v>0</v>
      </c>
      <c r="J22" s="1560">
        <f t="shared" ref="J22:J30" si="8">I22+H22</f>
        <v>0</v>
      </c>
      <c r="K22" s="1601">
        <v>0</v>
      </c>
      <c r="L22" s="1564">
        <v>0</v>
      </c>
      <c r="M22" s="1602">
        <f t="shared" ref="M22:M30" si="9">K22+L22</f>
        <v>0</v>
      </c>
      <c r="N22" s="1563">
        <f t="shared" ref="N22:P30" si="10">E22+H22+K22+B22</f>
        <v>1</v>
      </c>
      <c r="O22" s="1564">
        <f t="shared" si="10"/>
        <v>0</v>
      </c>
      <c r="P22" s="1602">
        <f t="shared" si="10"/>
        <v>1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56.25" x14ac:dyDescent="0.25">
      <c r="A23" s="1557" t="s">
        <v>135</v>
      </c>
      <c r="B23" s="1558">
        <v>1</v>
      </c>
      <c r="C23" s="1559">
        <v>0</v>
      </c>
      <c r="D23" s="1560">
        <f t="shared" si="6"/>
        <v>1</v>
      </c>
      <c r="E23" s="1558">
        <v>0</v>
      </c>
      <c r="F23" s="1559">
        <v>0</v>
      </c>
      <c r="G23" s="1561">
        <f t="shared" si="7"/>
        <v>0</v>
      </c>
      <c r="H23" s="1562">
        <v>0</v>
      </c>
      <c r="I23" s="1559">
        <v>0</v>
      </c>
      <c r="J23" s="1560">
        <f t="shared" si="8"/>
        <v>0</v>
      </c>
      <c r="K23" s="1601">
        <v>0</v>
      </c>
      <c r="L23" s="1564">
        <v>0</v>
      </c>
      <c r="M23" s="1602">
        <f t="shared" si="9"/>
        <v>0</v>
      </c>
      <c r="N23" s="1563">
        <f t="shared" si="10"/>
        <v>1</v>
      </c>
      <c r="O23" s="1564">
        <f t="shared" si="10"/>
        <v>0</v>
      </c>
      <c r="P23" s="1602">
        <f t="shared" si="10"/>
        <v>1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56.25" x14ac:dyDescent="0.25">
      <c r="A24" s="1557" t="s">
        <v>136</v>
      </c>
      <c r="B24" s="1558">
        <v>1</v>
      </c>
      <c r="C24" s="1559">
        <v>1</v>
      </c>
      <c r="D24" s="1560">
        <f t="shared" si="6"/>
        <v>2</v>
      </c>
      <c r="E24" s="1603">
        <v>0</v>
      </c>
      <c r="F24" s="1604">
        <v>0</v>
      </c>
      <c r="G24" s="1605">
        <f t="shared" si="7"/>
        <v>0</v>
      </c>
      <c r="H24" s="1562">
        <v>0</v>
      </c>
      <c r="I24" s="1559">
        <v>0</v>
      </c>
      <c r="J24" s="1560">
        <f t="shared" si="8"/>
        <v>0</v>
      </c>
      <c r="K24" s="1601">
        <v>0</v>
      </c>
      <c r="L24" s="1564">
        <v>0</v>
      </c>
      <c r="M24" s="1602">
        <f t="shared" si="9"/>
        <v>0</v>
      </c>
      <c r="N24" s="1563">
        <f t="shared" si="10"/>
        <v>1</v>
      </c>
      <c r="O24" s="1564">
        <f t="shared" si="10"/>
        <v>1</v>
      </c>
      <c r="P24" s="1602">
        <f t="shared" si="10"/>
        <v>2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18.75" x14ac:dyDescent="0.25">
      <c r="A25" s="1557" t="s">
        <v>137</v>
      </c>
      <c r="B25" s="1558">
        <v>1</v>
      </c>
      <c r="C25" s="1559">
        <v>0</v>
      </c>
      <c r="D25" s="1560">
        <f t="shared" si="6"/>
        <v>1</v>
      </c>
      <c r="E25" s="1558">
        <v>0</v>
      </c>
      <c r="F25" s="1559">
        <v>0</v>
      </c>
      <c r="G25" s="1561">
        <f t="shared" si="7"/>
        <v>0</v>
      </c>
      <c r="H25" s="1606">
        <v>0</v>
      </c>
      <c r="I25" s="1604">
        <v>0</v>
      </c>
      <c r="J25" s="1607">
        <f t="shared" si="8"/>
        <v>0</v>
      </c>
      <c r="K25" s="1608">
        <v>0</v>
      </c>
      <c r="L25" s="1564">
        <v>0</v>
      </c>
      <c r="M25" s="1602">
        <f t="shared" si="9"/>
        <v>0</v>
      </c>
      <c r="N25" s="1563">
        <f t="shared" si="10"/>
        <v>1</v>
      </c>
      <c r="O25" s="1564">
        <f t="shared" si="10"/>
        <v>0</v>
      </c>
      <c r="P25" s="1602">
        <f t="shared" si="10"/>
        <v>1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6.25" x14ac:dyDescent="0.25">
      <c r="A26" s="1557" t="s">
        <v>138</v>
      </c>
      <c r="B26" s="1558">
        <v>0</v>
      </c>
      <c r="C26" s="1559">
        <v>0</v>
      </c>
      <c r="D26" s="1560">
        <f t="shared" si="6"/>
        <v>0</v>
      </c>
      <c r="E26" s="1558">
        <v>1</v>
      </c>
      <c r="F26" s="1559">
        <v>0</v>
      </c>
      <c r="G26" s="1561">
        <f t="shared" si="7"/>
        <v>1</v>
      </c>
      <c r="H26" s="1562">
        <v>1</v>
      </c>
      <c r="I26" s="1559">
        <v>0</v>
      </c>
      <c r="J26" s="1560">
        <f t="shared" si="8"/>
        <v>1</v>
      </c>
      <c r="K26" s="1601">
        <v>0</v>
      </c>
      <c r="L26" s="1564">
        <v>0</v>
      </c>
      <c r="M26" s="1602">
        <f t="shared" si="9"/>
        <v>0</v>
      </c>
      <c r="N26" s="1563">
        <f t="shared" si="10"/>
        <v>2</v>
      </c>
      <c r="O26" s="1564">
        <f t="shared" si="10"/>
        <v>0</v>
      </c>
      <c r="P26" s="1602">
        <f t="shared" si="10"/>
        <v>2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37.5" x14ac:dyDescent="0.25">
      <c r="A27" s="1557" t="s">
        <v>139</v>
      </c>
      <c r="B27" s="1558">
        <v>0</v>
      </c>
      <c r="C27" s="1559">
        <v>0</v>
      </c>
      <c r="D27" s="1560">
        <f t="shared" si="6"/>
        <v>0</v>
      </c>
      <c r="E27" s="1558">
        <v>1</v>
      </c>
      <c r="F27" s="1559">
        <v>0</v>
      </c>
      <c r="G27" s="1561">
        <f t="shared" si="7"/>
        <v>1</v>
      </c>
      <c r="H27" s="1562">
        <v>1</v>
      </c>
      <c r="I27" s="1559">
        <v>0</v>
      </c>
      <c r="J27" s="1560">
        <f t="shared" si="8"/>
        <v>1</v>
      </c>
      <c r="K27" s="1601">
        <v>1</v>
      </c>
      <c r="L27" s="1564">
        <v>0</v>
      </c>
      <c r="M27" s="1602">
        <f t="shared" si="9"/>
        <v>1</v>
      </c>
      <c r="N27" s="1563">
        <f t="shared" si="10"/>
        <v>3</v>
      </c>
      <c r="O27" s="1564">
        <f t="shared" si="10"/>
        <v>0</v>
      </c>
      <c r="P27" s="1602">
        <f t="shared" si="10"/>
        <v>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18.75" x14ac:dyDescent="0.25">
      <c r="A28" s="1557" t="s">
        <v>140</v>
      </c>
      <c r="B28" s="1558">
        <v>0</v>
      </c>
      <c r="C28" s="1559">
        <v>0</v>
      </c>
      <c r="D28" s="1560">
        <f t="shared" si="6"/>
        <v>0</v>
      </c>
      <c r="E28" s="1603">
        <v>2</v>
      </c>
      <c r="F28" s="1604">
        <v>0</v>
      </c>
      <c r="G28" s="1605">
        <f t="shared" si="7"/>
        <v>2</v>
      </c>
      <c r="H28" s="1562">
        <v>0</v>
      </c>
      <c r="I28" s="1559">
        <v>0</v>
      </c>
      <c r="J28" s="1560">
        <f t="shared" si="8"/>
        <v>0</v>
      </c>
      <c r="K28" s="1601">
        <v>2</v>
      </c>
      <c r="L28" s="1564">
        <v>0</v>
      </c>
      <c r="M28" s="1602">
        <f t="shared" si="9"/>
        <v>2</v>
      </c>
      <c r="N28" s="1563">
        <f t="shared" si="10"/>
        <v>4</v>
      </c>
      <c r="O28" s="1564">
        <f t="shared" si="10"/>
        <v>0</v>
      </c>
      <c r="P28" s="1602">
        <f t="shared" si="10"/>
        <v>4</v>
      </c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37.5" x14ac:dyDescent="0.25">
      <c r="A29" s="1557" t="s">
        <v>141</v>
      </c>
      <c r="B29" s="1558">
        <v>0</v>
      </c>
      <c r="C29" s="1559">
        <v>0</v>
      </c>
      <c r="D29" s="1560">
        <f>C29+B29</f>
        <v>0</v>
      </c>
      <c r="E29" s="1603">
        <v>2</v>
      </c>
      <c r="F29" s="1604">
        <v>0</v>
      </c>
      <c r="G29" s="1605">
        <f>F29+E29</f>
        <v>2</v>
      </c>
      <c r="H29" s="1562">
        <v>0</v>
      </c>
      <c r="I29" s="1559">
        <v>0</v>
      </c>
      <c r="J29" s="1560">
        <f>I29+H29</f>
        <v>0</v>
      </c>
      <c r="K29" s="1601">
        <v>0</v>
      </c>
      <c r="L29" s="1564">
        <v>0</v>
      </c>
      <c r="M29" s="1602">
        <f>K29+L29</f>
        <v>0</v>
      </c>
      <c r="N29" s="1563">
        <f>E29+H29+K29+B29</f>
        <v>2</v>
      </c>
      <c r="O29" s="1564">
        <f>F29+I29+L29+C29</f>
        <v>0</v>
      </c>
      <c r="P29" s="1602">
        <f>G29+J29+M29+D29</f>
        <v>2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60.75" customHeight="1" thickBot="1" x14ac:dyDescent="0.3">
      <c r="A30" s="1566" t="s">
        <v>142</v>
      </c>
      <c r="B30" s="1567">
        <v>0</v>
      </c>
      <c r="C30" s="1568">
        <v>0</v>
      </c>
      <c r="D30" s="1569">
        <f t="shared" si="6"/>
        <v>0</v>
      </c>
      <c r="E30" s="1567">
        <v>1</v>
      </c>
      <c r="F30" s="1568">
        <v>0</v>
      </c>
      <c r="G30" s="1570">
        <f t="shared" si="7"/>
        <v>1</v>
      </c>
      <c r="H30" s="1571">
        <v>2</v>
      </c>
      <c r="I30" s="1568">
        <v>0</v>
      </c>
      <c r="J30" s="1569">
        <f t="shared" si="8"/>
        <v>2</v>
      </c>
      <c r="K30" s="1609">
        <v>0</v>
      </c>
      <c r="L30" s="1574">
        <v>0</v>
      </c>
      <c r="M30" s="1610">
        <f t="shared" si="9"/>
        <v>0</v>
      </c>
      <c r="N30" s="1573">
        <f t="shared" si="10"/>
        <v>3</v>
      </c>
      <c r="O30" s="1574">
        <f t="shared" si="10"/>
        <v>0</v>
      </c>
      <c r="P30" s="1610">
        <f t="shared" si="10"/>
        <v>3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24.75" customHeight="1" thickBot="1" x14ac:dyDescent="0.35">
      <c r="A31" s="1611" t="s">
        <v>12</v>
      </c>
      <c r="B31" s="1612">
        <f>SUM(B21:B30)</f>
        <v>5</v>
      </c>
      <c r="C31" s="1613">
        <f>SUM(C21:C30)</f>
        <v>1</v>
      </c>
      <c r="D31" s="1614">
        <f>SUM(D21:D30)</f>
        <v>6</v>
      </c>
      <c r="E31" s="1615">
        <f>SUM(E21:E30)</f>
        <v>7</v>
      </c>
      <c r="F31" s="1613">
        <f t="shared" ref="F31:M31" si="11">SUM(F21:F30)</f>
        <v>0</v>
      </c>
      <c r="G31" s="1614">
        <f>SUM(G21:G30)</f>
        <v>7</v>
      </c>
      <c r="H31" s="1615">
        <f t="shared" si="11"/>
        <v>4</v>
      </c>
      <c r="I31" s="1613">
        <f t="shared" si="11"/>
        <v>0</v>
      </c>
      <c r="J31" s="1614">
        <f t="shared" si="11"/>
        <v>4</v>
      </c>
      <c r="K31" s="1616">
        <f t="shared" si="11"/>
        <v>3</v>
      </c>
      <c r="L31" s="1616">
        <f t="shared" si="11"/>
        <v>0</v>
      </c>
      <c r="M31" s="1617">
        <f t="shared" si="11"/>
        <v>3</v>
      </c>
      <c r="N31" s="1615">
        <f>SUM(N21:N30)</f>
        <v>19</v>
      </c>
      <c r="O31" s="1615">
        <f>SUM(O21:O30)</f>
        <v>1</v>
      </c>
      <c r="P31" s="1615">
        <f>SUM(P21:P30)</f>
        <v>20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9.25" customHeight="1" thickBot="1" x14ac:dyDescent="0.35">
      <c r="A32" s="1611" t="s">
        <v>59</v>
      </c>
      <c r="B32" s="1618"/>
      <c r="C32" s="1619"/>
      <c r="D32" s="1620"/>
      <c r="E32" s="1621"/>
      <c r="F32" s="1619"/>
      <c r="G32" s="1622"/>
      <c r="H32" s="1621"/>
      <c r="I32" s="1619"/>
      <c r="J32" s="1622"/>
      <c r="K32" s="1623"/>
      <c r="L32" s="1623"/>
      <c r="M32" s="1624"/>
      <c r="N32" s="1621"/>
      <c r="O32" s="1619"/>
      <c r="P32" s="16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35.25" customHeight="1" x14ac:dyDescent="0.25">
      <c r="A33" s="1548" t="s">
        <v>133</v>
      </c>
      <c r="B33" s="1549">
        <v>0</v>
      </c>
      <c r="C33" s="1625">
        <v>0</v>
      </c>
      <c r="D33" s="1626">
        <f>B33+C33</f>
        <v>0</v>
      </c>
      <c r="E33" s="1549">
        <v>0</v>
      </c>
      <c r="F33" s="1625">
        <v>0</v>
      </c>
      <c r="G33" s="1627">
        <f>E33+F33</f>
        <v>0</v>
      </c>
      <c r="H33" s="1628">
        <v>0</v>
      </c>
      <c r="I33" s="1625">
        <v>0</v>
      </c>
      <c r="J33" s="1626">
        <f>H33+I33</f>
        <v>0</v>
      </c>
      <c r="K33" s="1599">
        <v>0</v>
      </c>
      <c r="L33" s="1629">
        <v>0</v>
      </c>
      <c r="M33" s="1627">
        <f>K33+L33</f>
        <v>0</v>
      </c>
      <c r="N33" s="1628">
        <f>B33+E33+H33+K33</f>
        <v>0</v>
      </c>
      <c r="O33" s="1625">
        <f>C33+F33+I33+L33</f>
        <v>0</v>
      </c>
      <c r="P33" s="1627">
        <f>D33+G33+J33+M33</f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7.5" customHeight="1" x14ac:dyDescent="0.25">
      <c r="A34" s="1557" t="s">
        <v>134</v>
      </c>
      <c r="B34" s="1558">
        <v>0</v>
      </c>
      <c r="C34" s="1559">
        <v>0</v>
      </c>
      <c r="D34" s="1560">
        <f t="shared" ref="D34:D41" si="12">B34+C34</f>
        <v>0</v>
      </c>
      <c r="E34" s="1558">
        <v>0</v>
      </c>
      <c r="F34" s="1559">
        <v>0</v>
      </c>
      <c r="G34" s="1561">
        <f t="shared" ref="G34:G41" si="13">E34+F34</f>
        <v>0</v>
      </c>
      <c r="H34" s="1562">
        <v>0</v>
      </c>
      <c r="I34" s="1559">
        <v>0</v>
      </c>
      <c r="J34" s="1560">
        <f>H34+I34</f>
        <v>0</v>
      </c>
      <c r="K34" s="1601">
        <v>0</v>
      </c>
      <c r="L34" s="1564">
        <v>0</v>
      </c>
      <c r="M34" s="1561">
        <f t="shared" ref="M34:M41" si="14">K34+L34</f>
        <v>0</v>
      </c>
      <c r="N34" s="1562">
        <f t="shared" ref="N34:P41" si="15">B34+E34+H34+K34</f>
        <v>0</v>
      </c>
      <c r="O34" s="1559">
        <f t="shared" si="15"/>
        <v>0</v>
      </c>
      <c r="P34" s="1561">
        <f t="shared" si="15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56.25" x14ac:dyDescent="0.25">
      <c r="A35" s="1557" t="s">
        <v>135</v>
      </c>
      <c r="B35" s="1558">
        <v>0</v>
      </c>
      <c r="C35" s="1559">
        <v>0</v>
      </c>
      <c r="D35" s="1560">
        <f t="shared" si="12"/>
        <v>0</v>
      </c>
      <c r="E35" s="1558">
        <v>0</v>
      </c>
      <c r="F35" s="1559">
        <v>0</v>
      </c>
      <c r="G35" s="1561">
        <f t="shared" si="13"/>
        <v>0</v>
      </c>
      <c r="H35" s="1562">
        <v>0</v>
      </c>
      <c r="I35" s="1559">
        <v>0</v>
      </c>
      <c r="J35" s="1560">
        <f t="shared" ref="J35:J41" si="16">H35+I35</f>
        <v>0</v>
      </c>
      <c r="K35" s="1601">
        <v>0</v>
      </c>
      <c r="L35" s="1564">
        <v>0</v>
      </c>
      <c r="M35" s="1561">
        <f t="shared" si="14"/>
        <v>0</v>
      </c>
      <c r="N35" s="1562">
        <f t="shared" si="15"/>
        <v>0</v>
      </c>
      <c r="O35" s="1559">
        <f t="shared" si="15"/>
        <v>0</v>
      </c>
      <c r="P35" s="1561">
        <f t="shared" si="15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56.25" x14ac:dyDescent="0.25">
      <c r="A36" s="1557" t="s">
        <v>136</v>
      </c>
      <c r="B36" s="1558">
        <v>0</v>
      </c>
      <c r="C36" s="1559">
        <v>0</v>
      </c>
      <c r="D36" s="1560">
        <f t="shared" si="12"/>
        <v>0</v>
      </c>
      <c r="E36" s="1558">
        <v>0</v>
      </c>
      <c r="F36" s="1559">
        <v>0</v>
      </c>
      <c r="G36" s="1561">
        <f t="shared" si="13"/>
        <v>0</v>
      </c>
      <c r="H36" s="1562">
        <v>0</v>
      </c>
      <c r="I36" s="1559">
        <v>0</v>
      </c>
      <c r="J36" s="1560">
        <f t="shared" si="16"/>
        <v>0</v>
      </c>
      <c r="K36" s="1601">
        <v>0</v>
      </c>
      <c r="L36" s="1564">
        <v>0</v>
      </c>
      <c r="M36" s="1561">
        <f t="shared" si="14"/>
        <v>0</v>
      </c>
      <c r="N36" s="1562">
        <f t="shared" si="15"/>
        <v>0</v>
      </c>
      <c r="O36" s="1559">
        <f t="shared" si="15"/>
        <v>0</v>
      </c>
      <c r="P36" s="1561">
        <f t="shared" si="15"/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18.75" x14ac:dyDescent="0.25">
      <c r="A37" s="1557" t="s">
        <v>137</v>
      </c>
      <c r="B37" s="1558">
        <v>0</v>
      </c>
      <c r="C37" s="1559">
        <v>0</v>
      </c>
      <c r="D37" s="1560">
        <f t="shared" si="12"/>
        <v>0</v>
      </c>
      <c r="E37" s="1558">
        <v>0</v>
      </c>
      <c r="F37" s="1559">
        <v>0</v>
      </c>
      <c r="G37" s="1561">
        <f t="shared" si="13"/>
        <v>0</v>
      </c>
      <c r="H37" s="1562">
        <v>0</v>
      </c>
      <c r="I37" s="1559">
        <v>0</v>
      </c>
      <c r="J37" s="1560">
        <f t="shared" si="16"/>
        <v>0</v>
      </c>
      <c r="K37" s="1601">
        <v>0</v>
      </c>
      <c r="L37" s="1564">
        <v>0</v>
      </c>
      <c r="M37" s="1561">
        <f t="shared" si="14"/>
        <v>0</v>
      </c>
      <c r="N37" s="1562">
        <f t="shared" si="15"/>
        <v>0</v>
      </c>
      <c r="O37" s="1559">
        <f t="shared" si="15"/>
        <v>0</v>
      </c>
      <c r="P37" s="1561">
        <f t="shared" si="15"/>
        <v>0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56.25" x14ac:dyDescent="0.25">
      <c r="A38" s="1557" t="s">
        <v>138</v>
      </c>
      <c r="B38" s="1558">
        <v>0</v>
      </c>
      <c r="C38" s="1559">
        <v>0</v>
      </c>
      <c r="D38" s="1560">
        <f t="shared" si="12"/>
        <v>0</v>
      </c>
      <c r="E38" s="1558">
        <v>0</v>
      </c>
      <c r="F38" s="1559">
        <v>0</v>
      </c>
      <c r="G38" s="1561">
        <f t="shared" si="13"/>
        <v>0</v>
      </c>
      <c r="H38" s="1562">
        <v>0</v>
      </c>
      <c r="I38" s="1559">
        <v>0</v>
      </c>
      <c r="J38" s="1560">
        <f t="shared" si="16"/>
        <v>0</v>
      </c>
      <c r="K38" s="1601">
        <v>0</v>
      </c>
      <c r="L38" s="1564">
        <v>0</v>
      </c>
      <c r="M38" s="1561">
        <f t="shared" si="14"/>
        <v>0</v>
      </c>
      <c r="N38" s="1562">
        <f t="shared" si="15"/>
        <v>0</v>
      </c>
      <c r="O38" s="1559">
        <f t="shared" si="15"/>
        <v>0</v>
      </c>
      <c r="P38" s="1561">
        <f t="shared" si="15"/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7.5" x14ac:dyDescent="0.25">
      <c r="A39" s="1557" t="s">
        <v>139</v>
      </c>
      <c r="B39" s="1558">
        <v>0</v>
      </c>
      <c r="C39" s="1559">
        <v>0</v>
      </c>
      <c r="D39" s="1560">
        <f t="shared" si="12"/>
        <v>0</v>
      </c>
      <c r="E39" s="1558">
        <v>0</v>
      </c>
      <c r="F39" s="1559">
        <v>0</v>
      </c>
      <c r="G39" s="1561">
        <f t="shared" si="13"/>
        <v>0</v>
      </c>
      <c r="H39" s="1562">
        <v>0</v>
      </c>
      <c r="I39" s="1559">
        <v>0</v>
      </c>
      <c r="J39" s="1560">
        <f t="shared" si="16"/>
        <v>0</v>
      </c>
      <c r="K39" s="1601">
        <v>0</v>
      </c>
      <c r="L39" s="1564">
        <v>0</v>
      </c>
      <c r="M39" s="1561">
        <f t="shared" si="14"/>
        <v>0</v>
      </c>
      <c r="N39" s="1562">
        <f t="shared" si="15"/>
        <v>0</v>
      </c>
      <c r="O39" s="1559">
        <f t="shared" si="15"/>
        <v>0</v>
      </c>
      <c r="P39" s="1561">
        <f t="shared" si="15"/>
        <v>0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18.75" x14ac:dyDescent="0.25">
      <c r="A40" s="1557" t="s">
        <v>140</v>
      </c>
      <c r="B40" s="1558">
        <v>0</v>
      </c>
      <c r="C40" s="1559">
        <v>0</v>
      </c>
      <c r="D40" s="1560">
        <f>B40+C40</f>
        <v>0</v>
      </c>
      <c r="E40" s="1558">
        <v>0</v>
      </c>
      <c r="F40" s="1559">
        <v>0</v>
      </c>
      <c r="G40" s="1561">
        <f>E40+F40</f>
        <v>0</v>
      </c>
      <c r="H40" s="1562">
        <v>0</v>
      </c>
      <c r="I40" s="1559">
        <v>0</v>
      </c>
      <c r="J40" s="1560">
        <f>H40+I40</f>
        <v>0</v>
      </c>
      <c r="K40" s="1601">
        <v>0</v>
      </c>
      <c r="L40" s="1564">
        <v>0</v>
      </c>
      <c r="M40" s="1561">
        <f>K40+L40</f>
        <v>0</v>
      </c>
      <c r="N40" s="1562">
        <f>B40+E40+H40+K40</f>
        <v>0</v>
      </c>
      <c r="O40" s="1559">
        <f>C40+F40+I40+L40</f>
        <v>0</v>
      </c>
      <c r="P40" s="1561">
        <f>D40+G40+J40+M40</f>
        <v>0</v>
      </c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s="123" customFormat="1" ht="37.5" x14ac:dyDescent="0.25">
      <c r="A41" s="1557" t="s">
        <v>141</v>
      </c>
      <c r="B41" s="1558">
        <v>0</v>
      </c>
      <c r="C41" s="1559">
        <v>0</v>
      </c>
      <c r="D41" s="1560">
        <f t="shared" si="12"/>
        <v>0</v>
      </c>
      <c r="E41" s="1558">
        <v>0</v>
      </c>
      <c r="F41" s="1559">
        <v>0</v>
      </c>
      <c r="G41" s="1561">
        <f t="shared" si="13"/>
        <v>0</v>
      </c>
      <c r="H41" s="1562">
        <v>0</v>
      </c>
      <c r="I41" s="1559">
        <v>0</v>
      </c>
      <c r="J41" s="1560">
        <f t="shared" si="16"/>
        <v>0</v>
      </c>
      <c r="K41" s="1601">
        <v>0</v>
      </c>
      <c r="L41" s="1564">
        <v>0</v>
      </c>
      <c r="M41" s="1561">
        <f t="shared" si="14"/>
        <v>0</v>
      </c>
      <c r="N41" s="1562">
        <f t="shared" si="15"/>
        <v>0</v>
      </c>
      <c r="O41" s="1559">
        <f t="shared" si="15"/>
        <v>0</v>
      </c>
      <c r="P41" s="1561">
        <f t="shared" si="15"/>
        <v>0</v>
      </c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</row>
    <row r="42" spans="1:115" s="123" customFormat="1" ht="57" thickBot="1" x14ac:dyDescent="0.3">
      <c r="A42" s="1566" t="s">
        <v>142</v>
      </c>
      <c r="B42" s="1630">
        <v>0</v>
      </c>
      <c r="C42" s="1631">
        <v>0</v>
      </c>
      <c r="D42" s="1632">
        <f>SUM(D33:D41)</f>
        <v>0</v>
      </c>
      <c r="E42" s="1630">
        <v>0</v>
      </c>
      <c r="F42" s="1631">
        <v>0</v>
      </c>
      <c r="G42" s="1610">
        <f>SUM(G33:G41)</f>
        <v>0</v>
      </c>
      <c r="H42" s="1633">
        <v>0</v>
      </c>
      <c r="I42" s="1631">
        <v>0</v>
      </c>
      <c r="J42" s="1632">
        <f>SUM(J33:J41)</f>
        <v>0</v>
      </c>
      <c r="K42" s="1630">
        <v>0</v>
      </c>
      <c r="L42" s="1631">
        <v>0</v>
      </c>
      <c r="M42" s="1610">
        <f>SUM(M33:M41)</f>
        <v>0</v>
      </c>
      <c r="N42" s="1633">
        <f>SUM(N33:N41)</f>
        <v>0</v>
      </c>
      <c r="O42" s="1631">
        <f>SUM(O33:O41)</f>
        <v>0</v>
      </c>
      <c r="P42" s="1610">
        <f>M42+J42+G42+D42</f>
        <v>0</v>
      </c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</row>
    <row r="43" spans="1:115" s="123" customFormat="1" ht="24" customHeight="1" thickBot="1" x14ac:dyDescent="0.3">
      <c r="A43" s="1634" t="s">
        <v>67</v>
      </c>
      <c r="B43" s="1636">
        <f>B31</f>
        <v>5</v>
      </c>
      <c r="C43" s="1637">
        <f t="shared" ref="C43:M44" si="17">C31</f>
        <v>1</v>
      </c>
      <c r="D43" s="1646">
        <f t="shared" si="17"/>
        <v>6</v>
      </c>
      <c r="E43" s="1650">
        <f t="shared" si="17"/>
        <v>7</v>
      </c>
      <c r="F43" s="1651">
        <f t="shared" si="17"/>
        <v>0</v>
      </c>
      <c r="G43" s="1654">
        <f t="shared" si="17"/>
        <v>7</v>
      </c>
      <c r="H43" s="1650">
        <f t="shared" si="17"/>
        <v>4</v>
      </c>
      <c r="I43" s="1652">
        <f t="shared" si="17"/>
        <v>0</v>
      </c>
      <c r="J43" s="1653">
        <f t="shared" si="17"/>
        <v>4</v>
      </c>
      <c r="K43" s="1651">
        <f t="shared" si="17"/>
        <v>3</v>
      </c>
      <c r="L43" s="1652">
        <f t="shared" si="17"/>
        <v>0</v>
      </c>
      <c r="M43" s="1653">
        <f t="shared" si="17"/>
        <v>3</v>
      </c>
      <c r="N43" s="1638">
        <f>N31</f>
        <v>19</v>
      </c>
      <c r="O43" s="1637">
        <f>O31</f>
        <v>1</v>
      </c>
      <c r="P43" s="1639">
        <f>P31</f>
        <v>20</v>
      </c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</row>
    <row r="44" spans="1:115" s="123" customFormat="1" ht="25.15" customHeight="1" thickBot="1" x14ac:dyDescent="0.35">
      <c r="A44" s="1635" t="s">
        <v>59</v>
      </c>
      <c r="B44" s="1640">
        <f>B42</f>
        <v>0</v>
      </c>
      <c r="C44" s="1641">
        <f t="shared" ref="C44:J44" si="18">C42</f>
        <v>0</v>
      </c>
      <c r="D44" s="1647">
        <f t="shared" si="18"/>
        <v>0</v>
      </c>
      <c r="E44" s="1640">
        <f t="shared" si="18"/>
        <v>0</v>
      </c>
      <c r="F44" s="1642">
        <f t="shared" si="18"/>
        <v>0</v>
      </c>
      <c r="G44" s="1647">
        <f t="shared" si="18"/>
        <v>0</v>
      </c>
      <c r="H44" s="1640">
        <f t="shared" si="18"/>
        <v>0</v>
      </c>
      <c r="I44" s="1641">
        <f t="shared" si="18"/>
        <v>0</v>
      </c>
      <c r="J44" s="1643">
        <f t="shared" si="18"/>
        <v>0</v>
      </c>
      <c r="K44" s="1642">
        <f t="shared" si="17"/>
        <v>0</v>
      </c>
      <c r="L44" s="1641">
        <f t="shared" si="17"/>
        <v>0</v>
      </c>
      <c r="M44" s="1643">
        <f t="shared" si="17"/>
        <v>0</v>
      </c>
      <c r="N44" s="1642">
        <f>N42</f>
        <v>0</v>
      </c>
      <c r="O44" s="1641">
        <f>O42</f>
        <v>0</v>
      </c>
      <c r="P44" s="1643">
        <f>P42</f>
        <v>0</v>
      </c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</row>
    <row r="45" spans="1:115" s="123" customFormat="1" ht="25.9" customHeight="1" thickBot="1" x14ac:dyDescent="0.3">
      <c r="A45" s="1545" t="s">
        <v>90</v>
      </c>
      <c r="B45" s="1644">
        <f t="shared" ref="B45:I45" si="19">SUM(B43:B44)</f>
        <v>5</v>
      </c>
      <c r="C45" s="1644">
        <f t="shared" si="19"/>
        <v>1</v>
      </c>
      <c r="D45" s="1648">
        <f>SUM(D43:D44)</f>
        <v>6</v>
      </c>
      <c r="E45" s="1644">
        <f t="shared" si="19"/>
        <v>7</v>
      </c>
      <c r="F45" s="1644">
        <f t="shared" si="19"/>
        <v>0</v>
      </c>
      <c r="G45" s="1648">
        <f>SUM(G43:G44)</f>
        <v>7</v>
      </c>
      <c r="H45" s="1644">
        <f t="shared" si="19"/>
        <v>4</v>
      </c>
      <c r="I45" s="1644">
        <f t="shared" si="19"/>
        <v>0</v>
      </c>
      <c r="J45" s="1644">
        <f>SUM(J43:J44)</f>
        <v>4</v>
      </c>
      <c r="K45" s="1655">
        <f>SUM(K43:K44)</f>
        <v>3</v>
      </c>
      <c r="L45" s="1645">
        <f>SUM(L43:L44)</f>
        <v>0</v>
      </c>
      <c r="M45" s="1644">
        <f>SUM(M43:M44)</f>
        <v>3</v>
      </c>
      <c r="N45" s="1649">
        <f>B45+E45+H45+K45</f>
        <v>19</v>
      </c>
      <c r="O45" s="1644">
        <f>C45+F45+I45+L45</f>
        <v>1</v>
      </c>
      <c r="P45" s="1644">
        <f>D45+G45+J45+M45</f>
        <v>20</v>
      </c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</row>
    <row r="46" spans="1:115" s="123" customFormat="1" ht="33" customHeight="1" x14ac:dyDescent="0.25">
      <c r="B46" s="122"/>
      <c r="E46" s="122"/>
      <c r="H46" s="122"/>
      <c r="N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</row>
    <row r="47" spans="1:115" ht="15.75" x14ac:dyDescent="0.25">
      <c r="A47" s="1546"/>
      <c r="B47" s="1546"/>
      <c r="C47" s="1546"/>
      <c r="D47" s="1546"/>
      <c r="E47" s="1546"/>
      <c r="F47" s="1546"/>
      <c r="G47" s="1546"/>
      <c r="H47" s="1546"/>
      <c r="I47" s="1547"/>
      <c r="J47" s="1547"/>
      <c r="K47" s="125"/>
      <c r="L47" s="125"/>
      <c r="M47" s="125"/>
      <c r="N47" s="125"/>
      <c r="O47" s="125"/>
      <c r="P47" s="125"/>
    </row>
    <row r="48" spans="1:115" s="127" customFormat="1" ht="15.75" x14ac:dyDescent="0.25">
      <c r="A48" s="123"/>
      <c r="B48" s="122"/>
      <c r="C48" s="123"/>
      <c r="D48" s="123"/>
      <c r="E48" s="122"/>
      <c r="F48" s="123"/>
      <c r="G48" s="123"/>
      <c r="H48" s="122"/>
      <c r="I48" s="123"/>
      <c r="J48" s="123"/>
      <c r="K48" s="123"/>
      <c r="L48" s="123"/>
      <c r="M48" s="123"/>
      <c r="N48" s="122"/>
      <c r="O48" s="123"/>
      <c r="P48" s="123"/>
      <c r="Q48" s="125"/>
      <c r="R48" s="125"/>
      <c r="S48" s="125"/>
      <c r="T48" s="125"/>
      <c r="U48" s="125"/>
      <c r="V48" s="125"/>
      <c r="W48" s="125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6"/>
      <c r="AY48" s="126"/>
      <c r="AZ48" s="126"/>
      <c r="BA48" s="126"/>
      <c r="BB48" s="126"/>
      <c r="BC48" s="126"/>
      <c r="BD48" s="126"/>
      <c r="BE48" s="126"/>
      <c r="BF48" s="126"/>
      <c r="BG48" s="126"/>
      <c r="BH48" s="126"/>
      <c r="BI48" s="126"/>
      <c r="BJ48" s="126"/>
      <c r="BK48" s="126"/>
      <c r="BL48" s="126"/>
      <c r="BM48" s="126"/>
      <c r="BN48" s="126"/>
      <c r="BO48" s="126"/>
      <c r="BP48" s="126"/>
      <c r="BQ48" s="126"/>
      <c r="BR48" s="126"/>
      <c r="BS48" s="126"/>
      <c r="BT48" s="126"/>
      <c r="BU48" s="126"/>
      <c r="BV48" s="126"/>
      <c r="BW48" s="126"/>
      <c r="BX48" s="126"/>
      <c r="BY48" s="126"/>
      <c r="BZ48" s="126"/>
      <c r="CA48" s="126"/>
      <c r="CB48" s="126"/>
      <c r="CC48" s="126"/>
      <c r="CD48" s="126"/>
      <c r="CE48" s="126"/>
      <c r="CF48" s="126"/>
      <c r="CG48" s="126"/>
      <c r="CH48" s="126"/>
      <c r="CI48" s="126"/>
      <c r="CJ48" s="126"/>
      <c r="CK48" s="126"/>
      <c r="CL48" s="126"/>
      <c r="CM48" s="126"/>
      <c r="CN48" s="126"/>
      <c r="CO48" s="126"/>
      <c r="CP48" s="126"/>
      <c r="CQ48" s="126"/>
      <c r="CR48" s="126"/>
      <c r="CS48" s="126"/>
      <c r="CT48" s="126"/>
      <c r="CU48" s="126"/>
      <c r="CV48" s="126"/>
      <c r="CW48" s="126"/>
      <c r="CX48" s="126"/>
      <c r="CY48" s="126"/>
      <c r="CZ48" s="126"/>
      <c r="DA48" s="126"/>
      <c r="DB48" s="126"/>
      <c r="DC48" s="126"/>
      <c r="DD48" s="126"/>
      <c r="DE48" s="126"/>
      <c r="DF48" s="126"/>
      <c r="DG48" s="126"/>
      <c r="DH48" s="126"/>
      <c r="DI48" s="126"/>
      <c r="DJ48" s="126"/>
      <c r="DK48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2023"/>
      <c r="B1" s="2023"/>
      <c r="C1" s="2023"/>
      <c r="D1" s="2023"/>
      <c r="E1" s="2023"/>
      <c r="F1" s="2023"/>
      <c r="G1" s="2023"/>
      <c r="H1" s="2023"/>
      <c r="I1" s="2023"/>
      <c r="J1" s="2023"/>
      <c r="K1" s="2023"/>
      <c r="L1" s="2023"/>
      <c r="M1" s="2023"/>
      <c r="N1" s="2023"/>
      <c r="O1" s="2023"/>
      <c r="P1" s="2023"/>
      <c r="Q1" s="2023"/>
      <c r="R1" s="2023"/>
      <c r="S1" s="2023"/>
      <c r="T1" s="2023"/>
    </row>
    <row r="2" spans="1:20" ht="20.25" customHeight="1" x14ac:dyDescent="0.35">
      <c r="A2" s="2023" t="s">
        <v>24</v>
      </c>
      <c r="B2" s="2023"/>
      <c r="C2" s="2023"/>
      <c r="D2" s="2023"/>
      <c r="E2" s="2023"/>
      <c r="F2" s="2023"/>
      <c r="G2" s="2023"/>
      <c r="H2" s="2023"/>
      <c r="I2" s="2023"/>
      <c r="J2" s="2023"/>
      <c r="K2" s="2023"/>
      <c r="L2" s="2023"/>
      <c r="M2" s="2023"/>
      <c r="N2" s="2023"/>
      <c r="O2" s="2023"/>
      <c r="P2" s="2023"/>
    </row>
    <row r="3" spans="1:20" ht="24.75" customHeight="1" x14ac:dyDescent="0.35">
      <c r="A3" s="2023" t="s">
        <v>57</v>
      </c>
      <c r="B3" s="2023"/>
      <c r="C3" s="2023"/>
      <c r="D3" s="2023"/>
      <c r="E3" s="2023"/>
      <c r="F3" s="2023"/>
      <c r="G3" s="2023"/>
      <c r="H3" s="2023"/>
      <c r="I3" s="2023"/>
      <c r="J3" s="2023"/>
      <c r="K3" s="2023"/>
      <c r="L3" s="2023"/>
      <c r="M3" s="2023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2024" t="s">
        <v>0</v>
      </c>
      <c r="B5" s="2027" t="s">
        <v>18</v>
      </c>
      <c r="C5" s="2028"/>
      <c r="D5" s="2029"/>
      <c r="E5" s="2027" t="s">
        <v>19</v>
      </c>
      <c r="F5" s="2028"/>
      <c r="G5" s="2029"/>
      <c r="H5" s="2027" t="s">
        <v>20</v>
      </c>
      <c r="I5" s="2028"/>
      <c r="J5" s="2029"/>
      <c r="K5" s="2030" t="s">
        <v>25</v>
      </c>
      <c r="L5" s="2031"/>
      <c r="M5" s="2032"/>
      <c r="N5" s="9"/>
      <c r="O5" s="9"/>
    </row>
    <row r="6" spans="1:20" ht="33" customHeight="1" thickBot="1" x14ac:dyDescent="0.4">
      <c r="A6" s="2025"/>
      <c r="B6" s="2017" t="s">
        <v>23</v>
      </c>
      <c r="C6" s="2018"/>
      <c r="D6" s="2019"/>
      <c r="E6" s="2017" t="s">
        <v>23</v>
      </c>
      <c r="F6" s="2018"/>
      <c r="G6" s="2019"/>
      <c r="H6" s="2017" t="s">
        <v>23</v>
      </c>
      <c r="I6" s="2020"/>
      <c r="J6" s="2021"/>
      <c r="K6" s="2033"/>
      <c r="L6" s="2034"/>
      <c r="M6" s="2035"/>
      <c r="N6" s="9"/>
      <c r="O6" s="9"/>
    </row>
    <row r="7" spans="1:20" ht="99.75" customHeight="1" thickBot="1" x14ac:dyDescent="0.4">
      <c r="A7" s="2026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2022" t="s">
        <v>31</v>
      </c>
      <c r="B35" s="2022"/>
      <c r="C35" s="2022"/>
      <c r="D35" s="2022"/>
      <c r="E35" s="2022"/>
      <c r="F35" s="2022"/>
      <c r="G35" s="2022"/>
      <c r="H35" s="2022"/>
      <c r="I35" s="2022"/>
      <c r="J35" s="2022"/>
      <c r="K35" s="2022"/>
      <c r="L35" s="2022"/>
      <c r="M35" s="2022"/>
      <c r="N35" s="2022"/>
      <c r="O35" s="2022"/>
      <c r="P35" s="2022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35"/>
  <sheetViews>
    <sheetView zoomScale="50" zoomScaleNormal="50" workbookViewId="0">
      <selection activeCell="N39" sqref="N39"/>
    </sheetView>
  </sheetViews>
  <sheetFormatPr defaultColWidth="9" defaultRowHeight="26.25" x14ac:dyDescent="0.4"/>
  <cols>
    <col min="1" max="1" width="9" style="547" customWidth="1"/>
    <col min="2" max="2" width="87.7109375" style="547" customWidth="1"/>
    <col min="3" max="3" width="14.85546875" style="547" customWidth="1"/>
    <col min="4" max="4" width="17" style="547" customWidth="1"/>
    <col min="5" max="5" width="14.28515625" style="550" customWidth="1"/>
    <col min="6" max="6" width="13.7109375" style="547" customWidth="1"/>
    <col min="7" max="7" width="22.42578125" style="547" customWidth="1"/>
    <col min="8" max="8" width="16" style="550" customWidth="1"/>
    <col min="9" max="9" width="15.42578125" style="547" customWidth="1"/>
    <col min="10" max="10" width="19.85546875" style="547" customWidth="1"/>
    <col min="11" max="11" width="16.42578125" style="550" customWidth="1"/>
    <col min="12" max="12" width="15.28515625" style="547" customWidth="1"/>
    <col min="13" max="13" width="19.7109375" style="547" customWidth="1"/>
    <col min="14" max="14" width="17.28515625" style="550" customWidth="1"/>
    <col min="15" max="16" width="10.7109375" style="547" customWidth="1"/>
    <col min="17" max="17" width="9" style="547" customWidth="1"/>
    <col min="18" max="18" width="12.7109375" style="547" customWidth="1"/>
    <col min="19" max="19" width="23.28515625" style="547" customWidth="1"/>
    <col min="20" max="21" width="9" style="547" customWidth="1"/>
    <col min="22" max="22" width="10.42578125" style="547" customWidth="1"/>
    <col min="23" max="23" width="11" style="547" customWidth="1"/>
    <col min="24" max="256" width="9" style="547"/>
    <col min="257" max="257" width="9" style="547" customWidth="1"/>
    <col min="258" max="258" width="87.7109375" style="547" customWidth="1"/>
    <col min="259" max="259" width="14.85546875" style="547" customWidth="1"/>
    <col min="260" max="260" width="17" style="547" customWidth="1"/>
    <col min="261" max="261" width="14.28515625" style="547" customWidth="1"/>
    <col min="262" max="262" width="13.7109375" style="547" customWidth="1"/>
    <col min="263" max="263" width="22.42578125" style="547" customWidth="1"/>
    <col min="264" max="264" width="16" style="547" customWidth="1"/>
    <col min="265" max="265" width="13.7109375" style="547" customWidth="1"/>
    <col min="266" max="266" width="19.85546875" style="547" customWidth="1"/>
    <col min="267" max="267" width="16.42578125" style="547" customWidth="1"/>
    <col min="268" max="268" width="15.28515625" style="547" customWidth="1"/>
    <col min="269" max="269" width="19.7109375" style="547" customWidth="1"/>
    <col min="270" max="270" width="17.28515625" style="547" customWidth="1"/>
    <col min="271" max="272" width="10.7109375" style="547" customWidth="1"/>
    <col min="273" max="273" width="9" style="547" customWidth="1"/>
    <col min="274" max="274" width="12.7109375" style="547" customWidth="1"/>
    <col min="275" max="275" width="23.28515625" style="547" customWidth="1"/>
    <col min="276" max="277" width="9" style="547" customWidth="1"/>
    <col min="278" max="278" width="10.42578125" style="547" customWidth="1"/>
    <col min="279" max="279" width="11" style="547" customWidth="1"/>
    <col min="280" max="512" width="9" style="547"/>
    <col min="513" max="513" width="9" style="547" customWidth="1"/>
    <col min="514" max="514" width="87.7109375" style="547" customWidth="1"/>
    <col min="515" max="515" width="14.85546875" style="547" customWidth="1"/>
    <col min="516" max="516" width="17" style="547" customWidth="1"/>
    <col min="517" max="517" width="14.28515625" style="547" customWidth="1"/>
    <col min="518" max="518" width="13.7109375" style="547" customWidth="1"/>
    <col min="519" max="519" width="22.42578125" style="547" customWidth="1"/>
    <col min="520" max="520" width="16" style="547" customWidth="1"/>
    <col min="521" max="521" width="13.7109375" style="547" customWidth="1"/>
    <col min="522" max="522" width="19.85546875" style="547" customWidth="1"/>
    <col min="523" max="523" width="16.42578125" style="547" customWidth="1"/>
    <col min="524" max="524" width="15.28515625" style="547" customWidth="1"/>
    <col min="525" max="525" width="19.7109375" style="547" customWidth="1"/>
    <col min="526" max="526" width="17.28515625" style="547" customWidth="1"/>
    <col min="527" max="528" width="10.7109375" style="547" customWidth="1"/>
    <col min="529" max="529" width="9" style="547" customWidth="1"/>
    <col min="530" max="530" width="12.7109375" style="547" customWidth="1"/>
    <col min="531" max="531" width="23.28515625" style="547" customWidth="1"/>
    <col min="532" max="533" width="9" style="547" customWidth="1"/>
    <col min="534" max="534" width="10.42578125" style="547" customWidth="1"/>
    <col min="535" max="535" width="11" style="547" customWidth="1"/>
    <col min="536" max="768" width="9" style="547"/>
    <col min="769" max="769" width="9" style="547" customWidth="1"/>
    <col min="770" max="770" width="87.7109375" style="547" customWidth="1"/>
    <col min="771" max="771" width="14.85546875" style="547" customWidth="1"/>
    <col min="772" max="772" width="17" style="547" customWidth="1"/>
    <col min="773" max="773" width="14.28515625" style="547" customWidth="1"/>
    <col min="774" max="774" width="13.7109375" style="547" customWidth="1"/>
    <col min="775" max="775" width="22.42578125" style="547" customWidth="1"/>
    <col min="776" max="776" width="16" style="547" customWidth="1"/>
    <col min="777" max="777" width="13.7109375" style="547" customWidth="1"/>
    <col min="778" max="778" width="19.85546875" style="547" customWidth="1"/>
    <col min="779" max="779" width="16.42578125" style="547" customWidth="1"/>
    <col min="780" max="780" width="15.28515625" style="547" customWidth="1"/>
    <col min="781" max="781" width="19.7109375" style="547" customWidth="1"/>
    <col min="782" max="782" width="17.28515625" style="547" customWidth="1"/>
    <col min="783" max="784" width="10.7109375" style="547" customWidth="1"/>
    <col min="785" max="785" width="9" style="547" customWidth="1"/>
    <col min="786" max="786" width="12.7109375" style="547" customWidth="1"/>
    <col min="787" max="787" width="23.28515625" style="547" customWidth="1"/>
    <col min="788" max="789" width="9" style="547" customWidth="1"/>
    <col min="790" max="790" width="10.42578125" style="547" customWidth="1"/>
    <col min="791" max="791" width="11" style="547" customWidth="1"/>
    <col min="792" max="1024" width="9" style="547"/>
    <col min="1025" max="1025" width="9" style="547" customWidth="1"/>
    <col min="1026" max="1026" width="87.7109375" style="547" customWidth="1"/>
    <col min="1027" max="1027" width="14.85546875" style="547" customWidth="1"/>
    <col min="1028" max="1028" width="17" style="547" customWidth="1"/>
    <col min="1029" max="1029" width="14.28515625" style="547" customWidth="1"/>
    <col min="1030" max="1030" width="13.7109375" style="547" customWidth="1"/>
    <col min="1031" max="1031" width="22.42578125" style="547" customWidth="1"/>
    <col min="1032" max="1032" width="16" style="547" customWidth="1"/>
    <col min="1033" max="1033" width="13.7109375" style="547" customWidth="1"/>
    <col min="1034" max="1034" width="19.85546875" style="547" customWidth="1"/>
    <col min="1035" max="1035" width="16.42578125" style="547" customWidth="1"/>
    <col min="1036" max="1036" width="15.28515625" style="547" customWidth="1"/>
    <col min="1037" max="1037" width="19.7109375" style="547" customWidth="1"/>
    <col min="1038" max="1038" width="17.28515625" style="547" customWidth="1"/>
    <col min="1039" max="1040" width="10.7109375" style="547" customWidth="1"/>
    <col min="1041" max="1041" width="9" style="547" customWidth="1"/>
    <col min="1042" max="1042" width="12.7109375" style="547" customWidth="1"/>
    <col min="1043" max="1043" width="23.28515625" style="547" customWidth="1"/>
    <col min="1044" max="1045" width="9" style="547" customWidth="1"/>
    <col min="1046" max="1046" width="10.42578125" style="547" customWidth="1"/>
    <col min="1047" max="1047" width="11" style="547" customWidth="1"/>
    <col min="1048" max="1280" width="9" style="547"/>
    <col min="1281" max="1281" width="9" style="547" customWidth="1"/>
    <col min="1282" max="1282" width="87.7109375" style="547" customWidth="1"/>
    <col min="1283" max="1283" width="14.85546875" style="547" customWidth="1"/>
    <col min="1284" max="1284" width="17" style="547" customWidth="1"/>
    <col min="1285" max="1285" width="14.28515625" style="547" customWidth="1"/>
    <col min="1286" max="1286" width="13.7109375" style="547" customWidth="1"/>
    <col min="1287" max="1287" width="22.42578125" style="547" customWidth="1"/>
    <col min="1288" max="1288" width="16" style="547" customWidth="1"/>
    <col min="1289" max="1289" width="13.7109375" style="547" customWidth="1"/>
    <col min="1290" max="1290" width="19.85546875" style="547" customWidth="1"/>
    <col min="1291" max="1291" width="16.42578125" style="547" customWidth="1"/>
    <col min="1292" max="1292" width="15.28515625" style="547" customWidth="1"/>
    <col min="1293" max="1293" width="19.7109375" style="547" customWidth="1"/>
    <col min="1294" max="1294" width="17.28515625" style="547" customWidth="1"/>
    <col min="1295" max="1296" width="10.7109375" style="547" customWidth="1"/>
    <col min="1297" max="1297" width="9" style="547" customWidth="1"/>
    <col min="1298" max="1298" width="12.7109375" style="547" customWidth="1"/>
    <col min="1299" max="1299" width="23.28515625" style="547" customWidth="1"/>
    <col min="1300" max="1301" width="9" style="547" customWidth="1"/>
    <col min="1302" max="1302" width="10.42578125" style="547" customWidth="1"/>
    <col min="1303" max="1303" width="11" style="547" customWidth="1"/>
    <col min="1304" max="1536" width="9" style="547"/>
    <col min="1537" max="1537" width="9" style="547" customWidth="1"/>
    <col min="1538" max="1538" width="87.7109375" style="547" customWidth="1"/>
    <col min="1539" max="1539" width="14.85546875" style="547" customWidth="1"/>
    <col min="1540" max="1540" width="17" style="547" customWidth="1"/>
    <col min="1541" max="1541" width="14.28515625" style="547" customWidth="1"/>
    <col min="1542" max="1542" width="13.7109375" style="547" customWidth="1"/>
    <col min="1543" max="1543" width="22.42578125" style="547" customWidth="1"/>
    <col min="1544" max="1544" width="16" style="547" customWidth="1"/>
    <col min="1545" max="1545" width="13.7109375" style="547" customWidth="1"/>
    <col min="1546" max="1546" width="19.85546875" style="547" customWidth="1"/>
    <col min="1547" max="1547" width="16.42578125" style="547" customWidth="1"/>
    <col min="1548" max="1548" width="15.28515625" style="547" customWidth="1"/>
    <col min="1549" max="1549" width="19.7109375" style="547" customWidth="1"/>
    <col min="1550" max="1550" width="17.28515625" style="547" customWidth="1"/>
    <col min="1551" max="1552" width="10.7109375" style="547" customWidth="1"/>
    <col min="1553" max="1553" width="9" style="547" customWidth="1"/>
    <col min="1554" max="1554" width="12.7109375" style="547" customWidth="1"/>
    <col min="1555" max="1555" width="23.28515625" style="547" customWidth="1"/>
    <col min="1556" max="1557" width="9" style="547" customWidth="1"/>
    <col min="1558" max="1558" width="10.42578125" style="547" customWidth="1"/>
    <col min="1559" max="1559" width="11" style="547" customWidth="1"/>
    <col min="1560" max="1792" width="9" style="547"/>
    <col min="1793" max="1793" width="9" style="547" customWidth="1"/>
    <col min="1794" max="1794" width="87.7109375" style="547" customWidth="1"/>
    <col min="1795" max="1795" width="14.85546875" style="547" customWidth="1"/>
    <col min="1796" max="1796" width="17" style="547" customWidth="1"/>
    <col min="1797" max="1797" width="14.28515625" style="547" customWidth="1"/>
    <col min="1798" max="1798" width="13.7109375" style="547" customWidth="1"/>
    <col min="1799" max="1799" width="22.42578125" style="547" customWidth="1"/>
    <col min="1800" max="1800" width="16" style="547" customWidth="1"/>
    <col min="1801" max="1801" width="13.7109375" style="547" customWidth="1"/>
    <col min="1802" max="1802" width="19.85546875" style="547" customWidth="1"/>
    <col min="1803" max="1803" width="16.42578125" style="547" customWidth="1"/>
    <col min="1804" max="1804" width="15.28515625" style="547" customWidth="1"/>
    <col min="1805" max="1805" width="19.7109375" style="547" customWidth="1"/>
    <col min="1806" max="1806" width="17.28515625" style="547" customWidth="1"/>
    <col min="1807" max="1808" width="10.7109375" style="547" customWidth="1"/>
    <col min="1809" max="1809" width="9" style="547" customWidth="1"/>
    <col min="1810" max="1810" width="12.7109375" style="547" customWidth="1"/>
    <col min="1811" max="1811" width="23.28515625" style="547" customWidth="1"/>
    <col min="1812" max="1813" width="9" style="547" customWidth="1"/>
    <col min="1814" max="1814" width="10.42578125" style="547" customWidth="1"/>
    <col min="1815" max="1815" width="11" style="547" customWidth="1"/>
    <col min="1816" max="2048" width="9" style="547"/>
    <col min="2049" max="2049" width="9" style="547" customWidth="1"/>
    <col min="2050" max="2050" width="87.7109375" style="547" customWidth="1"/>
    <col min="2051" max="2051" width="14.85546875" style="547" customWidth="1"/>
    <col min="2052" max="2052" width="17" style="547" customWidth="1"/>
    <col min="2053" max="2053" width="14.28515625" style="547" customWidth="1"/>
    <col min="2054" max="2054" width="13.7109375" style="547" customWidth="1"/>
    <col min="2055" max="2055" width="22.42578125" style="547" customWidth="1"/>
    <col min="2056" max="2056" width="16" style="547" customWidth="1"/>
    <col min="2057" max="2057" width="13.7109375" style="547" customWidth="1"/>
    <col min="2058" max="2058" width="19.85546875" style="547" customWidth="1"/>
    <col min="2059" max="2059" width="16.42578125" style="547" customWidth="1"/>
    <col min="2060" max="2060" width="15.28515625" style="547" customWidth="1"/>
    <col min="2061" max="2061" width="19.7109375" style="547" customWidth="1"/>
    <col min="2062" max="2062" width="17.28515625" style="547" customWidth="1"/>
    <col min="2063" max="2064" width="10.7109375" style="547" customWidth="1"/>
    <col min="2065" max="2065" width="9" style="547" customWidth="1"/>
    <col min="2066" max="2066" width="12.7109375" style="547" customWidth="1"/>
    <col min="2067" max="2067" width="23.28515625" style="547" customWidth="1"/>
    <col min="2068" max="2069" width="9" style="547" customWidth="1"/>
    <col min="2070" max="2070" width="10.42578125" style="547" customWidth="1"/>
    <col min="2071" max="2071" width="11" style="547" customWidth="1"/>
    <col min="2072" max="2304" width="9" style="547"/>
    <col min="2305" max="2305" width="9" style="547" customWidth="1"/>
    <col min="2306" max="2306" width="87.7109375" style="547" customWidth="1"/>
    <col min="2307" max="2307" width="14.85546875" style="547" customWidth="1"/>
    <col min="2308" max="2308" width="17" style="547" customWidth="1"/>
    <col min="2309" max="2309" width="14.28515625" style="547" customWidth="1"/>
    <col min="2310" max="2310" width="13.7109375" style="547" customWidth="1"/>
    <col min="2311" max="2311" width="22.42578125" style="547" customWidth="1"/>
    <col min="2312" max="2312" width="16" style="547" customWidth="1"/>
    <col min="2313" max="2313" width="13.7109375" style="547" customWidth="1"/>
    <col min="2314" max="2314" width="19.85546875" style="547" customWidth="1"/>
    <col min="2315" max="2315" width="16.42578125" style="547" customWidth="1"/>
    <col min="2316" max="2316" width="15.28515625" style="547" customWidth="1"/>
    <col min="2317" max="2317" width="19.7109375" style="547" customWidth="1"/>
    <col min="2318" max="2318" width="17.28515625" style="547" customWidth="1"/>
    <col min="2319" max="2320" width="10.7109375" style="547" customWidth="1"/>
    <col min="2321" max="2321" width="9" style="547" customWidth="1"/>
    <col min="2322" max="2322" width="12.7109375" style="547" customWidth="1"/>
    <col min="2323" max="2323" width="23.28515625" style="547" customWidth="1"/>
    <col min="2324" max="2325" width="9" style="547" customWidth="1"/>
    <col min="2326" max="2326" width="10.42578125" style="547" customWidth="1"/>
    <col min="2327" max="2327" width="11" style="547" customWidth="1"/>
    <col min="2328" max="2560" width="9" style="547"/>
    <col min="2561" max="2561" width="9" style="547" customWidth="1"/>
    <col min="2562" max="2562" width="87.7109375" style="547" customWidth="1"/>
    <col min="2563" max="2563" width="14.85546875" style="547" customWidth="1"/>
    <col min="2564" max="2564" width="17" style="547" customWidth="1"/>
    <col min="2565" max="2565" width="14.28515625" style="547" customWidth="1"/>
    <col min="2566" max="2566" width="13.7109375" style="547" customWidth="1"/>
    <col min="2567" max="2567" width="22.42578125" style="547" customWidth="1"/>
    <col min="2568" max="2568" width="16" style="547" customWidth="1"/>
    <col min="2569" max="2569" width="13.7109375" style="547" customWidth="1"/>
    <col min="2570" max="2570" width="19.85546875" style="547" customWidth="1"/>
    <col min="2571" max="2571" width="16.42578125" style="547" customWidth="1"/>
    <col min="2572" max="2572" width="15.28515625" style="547" customWidth="1"/>
    <col min="2573" max="2573" width="19.7109375" style="547" customWidth="1"/>
    <col min="2574" max="2574" width="17.28515625" style="547" customWidth="1"/>
    <col min="2575" max="2576" width="10.7109375" style="547" customWidth="1"/>
    <col min="2577" max="2577" width="9" style="547" customWidth="1"/>
    <col min="2578" max="2578" width="12.7109375" style="547" customWidth="1"/>
    <col min="2579" max="2579" width="23.28515625" style="547" customWidth="1"/>
    <col min="2580" max="2581" width="9" style="547" customWidth="1"/>
    <col min="2582" max="2582" width="10.42578125" style="547" customWidth="1"/>
    <col min="2583" max="2583" width="11" style="547" customWidth="1"/>
    <col min="2584" max="2816" width="9" style="547"/>
    <col min="2817" max="2817" width="9" style="547" customWidth="1"/>
    <col min="2818" max="2818" width="87.7109375" style="547" customWidth="1"/>
    <col min="2819" max="2819" width="14.85546875" style="547" customWidth="1"/>
    <col min="2820" max="2820" width="17" style="547" customWidth="1"/>
    <col min="2821" max="2821" width="14.28515625" style="547" customWidth="1"/>
    <col min="2822" max="2822" width="13.7109375" style="547" customWidth="1"/>
    <col min="2823" max="2823" width="22.42578125" style="547" customWidth="1"/>
    <col min="2824" max="2824" width="16" style="547" customWidth="1"/>
    <col min="2825" max="2825" width="13.7109375" style="547" customWidth="1"/>
    <col min="2826" max="2826" width="19.85546875" style="547" customWidth="1"/>
    <col min="2827" max="2827" width="16.42578125" style="547" customWidth="1"/>
    <col min="2828" max="2828" width="15.28515625" style="547" customWidth="1"/>
    <col min="2829" max="2829" width="19.7109375" style="547" customWidth="1"/>
    <col min="2830" max="2830" width="17.28515625" style="547" customWidth="1"/>
    <col min="2831" max="2832" width="10.7109375" style="547" customWidth="1"/>
    <col min="2833" max="2833" width="9" style="547" customWidth="1"/>
    <col min="2834" max="2834" width="12.7109375" style="547" customWidth="1"/>
    <col min="2835" max="2835" width="23.28515625" style="547" customWidth="1"/>
    <col min="2836" max="2837" width="9" style="547" customWidth="1"/>
    <col min="2838" max="2838" width="10.42578125" style="547" customWidth="1"/>
    <col min="2839" max="2839" width="11" style="547" customWidth="1"/>
    <col min="2840" max="3072" width="9" style="547"/>
    <col min="3073" max="3073" width="9" style="547" customWidth="1"/>
    <col min="3074" max="3074" width="87.7109375" style="547" customWidth="1"/>
    <col min="3075" max="3075" width="14.85546875" style="547" customWidth="1"/>
    <col min="3076" max="3076" width="17" style="547" customWidth="1"/>
    <col min="3077" max="3077" width="14.28515625" style="547" customWidth="1"/>
    <col min="3078" max="3078" width="13.7109375" style="547" customWidth="1"/>
    <col min="3079" max="3079" width="22.42578125" style="547" customWidth="1"/>
    <col min="3080" max="3080" width="16" style="547" customWidth="1"/>
    <col min="3081" max="3081" width="13.7109375" style="547" customWidth="1"/>
    <col min="3082" max="3082" width="19.85546875" style="547" customWidth="1"/>
    <col min="3083" max="3083" width="16.42578125" style="547" customWidth="1"/>
    <col min="3084" max="3084" width="15.28515625" style="547" customWidth="1"/>
    <col min="3085" max="3085" width="19.7109375" style="547" customWidth="1"/>
    <col min="3086" max="3086" width="17.28515625" style="547" customWidth="1"/>
    <col min="3087" max="3088" width="10.7109375" style="547" customWidth="1"/>
    <col min="3089" max="3089" width="9" style="547" customWidth="1"/>
    <col min="3090" max="3090" width="12.7109375" style="547" customWidth="1"/>
    <col min="3091" max="3091" width="23.28515625" style="547" customWidth="1"/>
    <col min="3092" max="3093" width="9" style="547" customWidth="1"/>
    <col min="3094" max="3094" width="10.42578125" style="547" customWidth="1"/>
    <col min="3095" max="3095" width="11" style="547" customWidth="1"/>
    <col min="3096" max="3328" width="9" style="547"/>
    <col min="3329" max="3329" width="9" style="547" customWidth="1"/>
    <col min="3330" max="3330" width="87.7109375" style="547" customWidth="1"/>
    <col min="3331" max="3331" width="14.85546875" style="547" customWidth="1"/>
    <col min="3332" max="3332" width="17" style="547" customWidth="1"/>
    <col min="3333" max="3333" width="14.28515625" style="547" customWidth="1"/>
    <col min="3334" max="3334" width="13.7109375" style="547" customWidth="1"/>
    <col min="3335" max="3335" width="22.42578125" style="547" customWidth="1"/>
    <col min="3336" max="3336" width="16" style="547" customWidth="1"/>
    <col min="3337" max="3337" width="13.7109375" style="547" customWidth="1"/>
    <col min="3338" max="3338" width="19.85546875" style="547" customWidth="1"/>
    <col min="3339" max="3339" width="16.42578125" style="547" customWidth="1"/>
    <col min="3340" max="3340" width="15.28515625" style="547" customWidth="1"/>
    <col min="3341" max="3341" width="19.7109375" style="547" customWidth="1"/>
    <col min="3342" max="3342" width="17.28515625" style="547" customWidth="1"/>
    <col min="3343" max="3344" width="10.7109375" style="547" customWidth="1"/>
    <col min="3345" max="3345" width="9" style="547" customWidth="1"/>
    <col min="3346" max="3346" width="12.7109375" style="547" customWidth="1"/>
    <col min="3347" max="3347" width="23.28515625" style="547" customWidth="1"/>
    <col min="3348" max="3349" width="9" style="547" customWidth="1"/>
    <col min="3350" max="3350" width="10.42578125" style="547" customWidth="1"/>
    <col min="3351" max="3351" width="11" style="547" customWidth="1"/>
    <col min="3352" max="3584" width="9" style="547"/>
    <col min="3585" max="3585" width="9" style="547" customWidth="1"/>
    <col min="3586" max="3586" width="87.7109375" style="547" customWidth="1"/>
    <col min="3587" max="3587" width="14.85546875" style="547" customWidth="1"/>
    <col min="3588" max="3588" width="17" style="547" customWidth="1"/>
    <col min="3589" max="3589" width="14.28515625" style="547" customWidth="1"/>
    <col min="3590" max="3590" width="13.7109375" style="547" customWidth="1"/>
    <col min="3591" max="3591" width="22.42578125" style="547" customWidth="1"/>
    <col min="3592" max="3592" width="16" style="547" customWidth="1"/>
    <col min="3593" max="3593" width="13.7109375" style="547" customWidth="1"/>
    <col min="3594" max="3594" width="19.85546875" style="547" customWidth="1"/>
    <col min="3595" max="3595" width="16.42578125" style="547" customWidth="1"/>
    <col min="3596" max="3596" width="15.28515625" style="547" customWidth="1"/>
    <col min="3597" max="3597" width="19.7109375" style="547" customWidth="1"/>
    <col min="3598" max="3598" width="17.28515625" style="547" customWidth="1"/>
    <col min="3599" max="3600" width="10.7109375" style="547" customWidth="1"/>
    <col min="3601" max="3601" width="9" style="547" customWidth="1"/>
    <col min="3602" max="3602" width="12.7109375" style="547" customWidth="1"/>
    <col min="3603" max="3603" width="23.28515625" style="547" customWidth="1"/>
    <col min="3604" max="3605" width="9" style="547" customWidth="1"/>
    <col min="3606" max="3606" width="10.42578125" style="547" customWidth="1"/>
    <col min="3607" max="3607" width="11" style="547" customWidth="1"/>
    <col min="3608" max="3840" width="9" style="547"/>
    <col min="3841" max="3841" width="9" style="547" customWidth="1"/>
    <col min="3842" max="3842" width="87.7109375" style="547" customWidth="1"/>
    <col min="3843" max="3843" width="14.85546875" style="547" customWidth="1"/>
    <col min="3844" max="3844" width="17" style="547" customWidth="1"/>
    <col min="3845" max="3845" width="14.28515625" style="547" customWidth="1"/>
    <col min="3846" max="3846" width="13.7109375" style="547" customWidth="1"/>
    <col min="3847" max="3847" width="22.42578125" style="547" customWidth="1"/>
    <col min="3848" max="3848" width="16" style="547" customWidth="1"/>
    <col min="3849" max="3849" width="13.7109375" style="547" customWidth="1"/>
    <col min="3850" max="3850" width="19.85546875" style="547" customWidth="1"/>
    <col min="3851" max="3851" width="16.42578125" style="547" customWidth="1"/>
    <col min="3852" max="3852" width="15.28515625" style="547" customWidth="1"/>
    <col min="3853" max="3853" width="19.7109375" style="547" customWidth="1"/>
    <col min="3854" max="3854" width="17.28515625" style="547" customWidth="1"/>
    <col min="3855" max="3856" width="10.7109375" style="547" customWidth="1"/>
    <col min="3857" max="3857" width="9" style="547" customWidth="1"/>
    <col min="3858" max="3858" width="12.7109375" style="547" customWidth="1"/>
    <col min="3859" max="3859" width="23.28515625" style="547" customWidth="1"/>
    <col min="3860" max="3861" width="9" style="547" customWidth="1"/>
    <col min="3862" max="3862" width="10.42578125" style="547" customWidth="1"/>
    <col min="3863" max="3863" width="11" style="547" customWidth="1"/>
    <col min="3864" max="4096" width="9" style="547"/>
    <col min="4097" max="4097" width="9" style="547" customWidth="1"/>
    <col min="4098" max="4098" width="87.7109375" style="547" customWidth="1"/>
    <col min="4099" max="4099" width="14.85546875" style="547" customWidth="1"/>
    <col min="4100" max="4100" width="17" style="547" customWidth="1"/>
    <col min="4101" max="4101" width="14.28515625" style="547" customWidth="1"/>
    <col min="4102" max="4102" width="13.7109375" style="547" customWidth="1"/>
    <col min="4103" max="4103" width="22.42578125" style="547" customWidth="1"/>
    <col min="4104" max="4104" width="16" style="547" customWidth="1"/>
    <col min="4105" max="4105" width="13.7109375" style="547" customWidth="1"/>
    <col min="4106" max="4106" width="19.85546875" style="547" customWidth="1"/>
    <col min="4107" max="4107" width="16.42578125" style="547" customWidth="1"/>
    <col min="4108" max="4108" width="15.28515625" style="547" customWidth="1"/>
    <col min="4109" max="4109" width="19.7109375" style="547" customWidth="1"/>
    <col min="4110" max="4110" width="17.28515625" style="547" customWidth="1"/>
    <col min="4111" max="4112" width="10.7109375" style="547" customWidth="1"/>
    <col min="4113" max="4113" width="9" style="547" customWidth="1"/>
    <col min="4114" max="4114" width="12.7109375" style="547" customWidth="1"/>
    <col min="4115" max="4115" width="23.28515625" style="547" customWidth="1"/>
    <col min="4116" max="4117" width="9" style="547" customWidth="1"/>
    <col min="4118" max="4118" width="10.42578125" style="547" customWidth="1"/>
    <col min="4119" max="4119" width="11" style="547" customWidth="1"/>
    <col min="4120" max="4352" width="9" style="547"/>
    <col min="4353" max="4353" width="9" style="547" customWidth="1"/>
    <col min="4354" max="4354" width="87.7109375" style="547" customWidth="1"/>
    <col min="4355" max="4355" width="14.85546875" style="547" customWidth="1"/>
    <col min="4356" max="4356" width="17" style="547" customWidth="1"/>
    <col min="4357" max="4357" width="14.28515625" style="547" customWidth="1"/>
    <col min="4358" max="4358" width="13.7109375" style="547" customWidth="1"/>
    <col min="4359" max="4359" width="22.42578125" style="547" customWidth="1"/>
    <col min="4360" max="4360" width="16" style="547" customWidth="1"/>
    <col min="4361" max="4361" width="13.7109375" style="547" customWidth="1"/>
    <col min="4362" max="4362" width="19.85546875" style="547" customWidth="1"/>
    <col min="4363" max="4363" width="16.42578125" style="547" customWidth="1"/>
    <col min="4364" max="4364" width="15.28515625" style="547" customWidth="1"/>
    <col min="4365" max="4365" width="19.7109375" style="547" customWidth="1"/>
    <col min="4366" max="4366" width="17.28515625" style="547" customWidth="1"/>
    <col min="4367" max="4368" width="10.7109375" style="547" customWidth="1"/>
    <col min="4369" max="4369" width="9" style="547" customWidth="1"/>
    <col min="4370" max="4370" width="12.7109375" style="547" customWidth="1"/>
    <col min="4371" max="4371" width="23.28515625" style="547" customWidth="1"/>
    <col min="4372" max="4373" width="9" style="547" customWidth="1"/>
    <col min="4374" max="4374" width="10.42578125" style="547" customWidth="1"/>
    <col min="4375" max="4375" width="11" style="547" customWidth="1"/>
    <col min="4376" max="4608" width="9" style="547"/>
    <col min="4609" max="4609" width="9" style="547" customWidth="1"/>
    <col min="4610" max="4610" width="87.7109375" style="547" customWidth="1"/>
    <col min="4611" max="4611" width="14.85546875" style="547" customWidth="1"/>
    <col min="4612" max="4612" width="17" style="547" customWidth="1"/>
    <col min="4613" max="4613" width="14.28515625" style="547" customWidth="1"/>
    <col min="4614" max="4614" width="13.7109375" style="547" customWidth="1"/>
    <col min="4615" max="4615" width="22.42578125" style="547" customWidth="1"/>
    <col min="4616" max="4616" width="16" style="547" customWidth="1"/>
    <col min="4617" max="4617" width="13.7109375" style="547" customWidth="1"/>
    <col min="4618" max="4618" width="19.85546875" style="547" customWidth="1"/>
    <col min="4619" max="4619" width="16.42578125" style="547" customWidth="1"/>
    <col min="4620" max="4620" width="15.28515625" style="547" customWidth="1"/>
    <col min="4621" max="4621" width="19.7109375" style="547" customWidth="1"/>
    <col min="4622" max="4622" width="17.28515625" style="547" customWidth="1"/>
    <col min="4623" max="4624" width="10.7109375" style="547" customWidth="1"/>
    <col min="4625" max="4625" width="9" style="547" customWidth="1"/>
    <col min="4626" max="4626" width="12.7109375" style="547" customWidth="1"/>
    <col min="4627" max="4627" width="23.28515625" style="547" customWidth="1"/>
    <col min="4628" max="4629" width="9" style="547" customWidth="1"/>
    <col min="4630" max="4630" width="10.42578125" style="547" customWidth="1"/>
    <col min="4631" max="4631" width="11" style="547" customWidth="1"/>
    <col min="4632" max="4864" width="9" style="547"/>
    <col min="4865" max="4865" width="9" style="547" customWidth="1"/>
    <col min="4866" max="4866" width="87.7109375" style="547" customWidth="1"/>
    <col min="4867" max="4867" width="14.85546875" style="547" customWidth="1"/>
    <col min="4868" max="4868" width="17" style="547" customWidth="1"/>
    <col min="4869" max="4869" width="14.28515625" style="547" customWidth="1"/>
    <col min="4870" max="4870" width="13.7109375" style="547" customWidth="1"/>
    <col min="4871" max="4871" width="22.42578125" style="547" customWidth="1"/>
    <col min="4872" max="4872" width="16" style="547" customWidth="1"/>
    <col min="4873" max="4873" width="13.7109375" style="547" customWidth="1"/>
    <col min="4874" max="4874" width="19.85546875" style="547" customWidth="1"/>
    <col min="4875" max="4875" width="16.42578125" style="547" customWidth="1"/>
    <col min="4876" max="4876" width="15.28515625" style="547" customWidth="1"/>
    <col min="4877" max="4877" width="19.7109375" style="547" customWidth="1"/>
    <col min="4878" max="4878" width="17.28515625" style="547" customWidth="1"/>
    <col min="4879" max="4880" width="10.7109375" style="547" customWidth="1"/>
    <col min="4881" max="4881" width="9" style="547" customWidth="1"/>
    <col min="4882" max="4882" width="12.7109375" style="547" customWidth="1"/>
    <col min="4883" max="4883" width="23.28515625" style="547" customWidth="1"/>
    <col min="4884" max="4885" width="9" style="547" customWidth="1"/>
    <col min="4886" max="4886" width="10.42578125" style="547" customWidth="1"/>
    <col min="4887" max="4887" width="11" style="547" customWidth="1"/>
    <col min="4888" max="5120" width="9" style="547"/>
    <col min="5121" max="5121" width="9" style="547" customWidth="1"/>
    <col min="5122" max="5122" width="87.7109375" style="547" customWidth="1"/>
    <col min="5123" max="5123" width="14.85546875" style="547" customWidth="1"/>
    <col min="5124" max="5124" width="17" style="547" customWidth="1"/>
    <col min="5125" max="5125" width="14.28515625" style="547" customWidth="1"/>
    <col min="5126" max="5126" width="13.7109375" style="547" customWidth="1"/>
    <col min="5127" max="5127" width="22.42578125" style="547" customWidth="1"/>
    <col min="5128" max="5128" width="16" style="547" customWidth="1"/>
    <col min="5129" max="5129" width="13.7109375" style="547" customWidth="1"/>
    <col min="5130" max="5130" width="19.85546875" style="547" customWidth="1"/>
    <col min="5131" max="5131" width="16.42578125" style="547" customWidth="1"/>
    <col min="5132" max="5132" width="15.28515625" style="547" customWidth="1"/>
    <col min="5133" max="5133" width="19.7109375" style="547" customWidth="1"/>
    <col min="5134" max="5134" width="17.28515625" style="547" customWidth="1"/>
    <col min="5135" max="5136" width="10.7109375" style="547" customWidth="1"/>
    <col min="5137" max="5137" width="9" style="547" customWidth="1"/>
    <col min="5138" max="5138" width="12.7109375" style="547" customWidth="1"/>
    <col min="5139" max="5139" width="23.28515625" style="547" customWidth="1"/>
    <col min="5140" max="5141" width="9" style="547" customWidth="1"/>
    <col min="5142" max="5142" width="10.42578125" style="547" customWidth="1"/>
    <col min="5143" max="5143" width="11" style="547" customWidth="1"/>
    <col min="5144" max="5376" width="9" style="547"/>
    <col min="5377" max="5377" width="9" style="547" customWidth="1"/>
    <col min="5378" max="5378" width="87.7109375" style="547" customWidth="1"/>
    <col min="5379" max="5379" width="14.85546875" style="547" customWidth="1"/>
    <col min="5380" max="5380" width="17" style="547" customWidth="1"/>
    <col min="5381" max="5381" width="14.28515625" style="547" customWidth="1"/>
    <col min="5382" max="5382" width="13.7109375" style="547" customWidth="1"/>
    <col min="5383" max="5383" width="22.42578125" style="547" customWidth="1"/>
    <col min="5384" max="5384" width="16" style="547" customWidth="1"/>
    <col min="5385" max="5385" width="13.7109375" style="547" customWidth="1"/>
    <col min="5386" max="5386" width="19.85546875" style="547" customWidth="1"/>
    <col min="5387" max="5387" width="16.42578125" style="547" customWidth="1"/>
    <col min="5388" max="5388" width="15.28515625" style="547" customWidth="1"/>
    <col min="5389" max="5389" width="19.7109375" style="547" customWidth="1"/>
    <col min="5390" max="5390" width="17.28515625" style="547" customWidth="1"/>
    <col min="5391" max="5392" width="10.7109375" style="547" customWidth="1"/>
    <col min="5393" max="5393" width="9" style="547" customWidth="1"/>
    <col min="5394" max="5394" width="12.7109375" style="547" customWidth="1"/>
    <col min="5395" max="5395" width="23.28515625" style="547" customWidth="1"/>
    <col min="5396" max="5397" width="9" style="547" customWidth="1"/>
    <col min="5398" max="5398" width="10.42578125" style="547" customWidth="1"/>
    <col min="5399" max="5399" width="11" style="547" customWidth="1"/>
    <col min="5400" max="5632" width="9" style="547"/>
    <col min="5633" max="5633" width="9" style="547" customWidth="1"/>
    <col min="5634" max="5634" width="87.7109375" style="547" customWidth="1"/>
    <col min="5635" max="5635" width="14.85546875" style="547" customWidth="1"/>
    <col min="5636" max="5636" width="17" style="547" customWidth="1"/>
    <col min="5637" max="5637" width="14.28515625" style="547" customWidth="1"/>
    <col min="5638" max="5638" width="13.7109375" style="547" customWidth="1"/>
    <col min="5639" max="5639" width="22.42578125" style="547" customWidth="1"/>
    <col min="5640" max="5640" width="16" style="547" customWidth="1"/>
    <col min="5641" max="5641" width="13.7109375" style="547" customWidth="1"/>
    <col min="5642" max="5642" width="19.85546875" style="547" customWidth="1"/>
    <col min="5643" max="5643" width="16.42578125" style="547" customWidth="1"/>
    <col min="5644" max="5644" width="15.28515625" style="547" customWidth="1"/>
    <col min="5645" max="5645" width="19.7109375" style="547" customWidth="1"/>
    <col min="5646" max="5646" width="17.28515625" style="547" customWidth="1"/>
    <col min="5647" max="5648" width="10.7109375" style="547" customWidth="1"/>
    <col min="5649" max="5649" width="9" style="547" customWidth="1"/>
    <col min="5650" max="5650" width="12.7109375" style="547" customWidth="1"/>
    <col min="5651" max="5651" width="23.28515625" style="547" customWidth="1"/>
    <col min="5652" max="5653" width="9" style="547" customWidth="1"/>
    <col min="5654" max="5654" width="10.42578125" style="547" customWidth="1"/>
    <col min="5655" max="5655" width="11" style="547" customWidth="1"/>
    <col min="5656" max="5888" width="9" style="547"/>
    <col min="5889" max="5889" width="9" style="547" customWidth="1"/>
    <col min="5890" max="5890" width="87.7109375" style="547" customWidth="1"/>
    <col min="5891" max="5891" width="14.85546875" style="547" customWidth="1"/>
    <col min="5892" max="5892" width="17" style="547" customWidth="1"/>
    <col min="5893" max="5893" width="14.28515625" style="547" customWidth="1"/>
    <col min="5894" max="5894" width="13.7109375" style="547" customWidth="1"/>
    <col min="5895" max="5895" width="22.42578125" style="547" customWidth="1"/>
    <col min="5896" max="5896" width="16" style="547" customWidth="1"/>
    <col min="5897" max="5897" width="13.7109375" style="547" customWidth="1"/>
    <col min="5898" max="5898" width="19.85546875" style="547" customWidth="1"/>
    <col min="5899" max="5899" width="16.42578125" style="547" customWidth="1"/>
    <col min="5900" max="5900" width="15.28515625" style="547" customWidth="1"/>
    <col min="5901" max="5901" width="19.7109375" style="547" customWidth="1"/>
    <col min="5902" max="5902" width="17.28515625" style="547" customWidth="1"/>
    <col min="5903" max="5904" width="10.7109375" style="547" customWidth="1"/>
    <col min="5905" max="5905" width="9" style="547" customWidth="1"/>
    <col min="5906" max="5906" width="12.7109375" style="547" customWidth="1"/>
    <col min="5907" max="5907" width="23.28515625" style="547" customWidth="1"/>
    <col min="5908" max="5909" width="9" style="547" customWidth="1"/>
    <col min="5910" max="5910" width="10.42578125" style="547" customWidth="1"/>
    <col min="5911" max="5911" width="11" style="547" customWidth="1"/>
    <col min="5912" max="6144" width="9" style="547"/>
    <col min="6145" max="6145" width="9" style="547" customWidth="1"/>
    <col min="6146" max="6146" width="87.7109375" style="547" customWidth="1"/>
    <col min="6147" max="6147" width="14.85546875" style="547" customWidth="1"/>
    <col min="6148" max="6148" width="17" style="547" customWidth="1"/>
    <col min="6149" max="6149" width="14.28515625" style="547" customWidth="1"/>
    <col min="6150" max="6150" width="13.7109375" style="547" customWidth="1"/>
    <col min="6151" max="6151" width="22.42578125" style="547" customWidth="1"/>
    <col min="6152" max="6152" width="16" style="547" customWidth="1"/>
    <col min="6153" max="6153" width="13.7109375" style="547" customWidth="1"/>
    <col min="6154" max="6154" width="19.85546875" style="547" customWidth="1"/>
    <col min="6155" max="6155" width="16.42578125" style="547" customWidth="1"/>
    <col min="6156" max="6156" width="15.28515625" style="547" customWidth="1"/>
    <col min="6157" max="6157" width="19.7109375" style="547" customWidth="1"/>
    <col min="6158" max="6158" width="17.28515625" style="547" customWidth="1"/>
    <col min="6159" max="6160" width="10.7109375" style="547" customWidth="1"/>
    <col min="6161" max="6161" width="9" style="547" customWidth="1"/>
    <col min="6162" max="6162" width="12.7109375" style="547" customWidth="1"/>
    <col min="6163" max="6163" width="23.28515625" style="547" customWidth="1"/>
    <col min="6164" max="6165" width="9" style="547" customWidth="1"/>
    <col min="6166" max="6166" width="10.42578125" style="547" customWidth="1"/>
    <col min="6167" max="6167" width="11" style="547" customWidth="1"/>
    <col min="6168" max="6400" width="9" style="547"/>
    <col min="6401" max="6401" width="9" style="547" customWidth="1"/>
    <col min="6402" max="6402" width="87.7109375" style="547" customWidth="1"/>
    <col min="6403" max="6403" width="14.85546875" style="547" customWidth="1"/>
    <col min="6404" max="6404" width="17" style="547" customWidth="1"/>
    <col min="6405" max="6405" width="14.28515625" style="547" customWidth="1"/>
    <col min="6406" max="6406" width="13.7109375" style="547" customWidth="1"/>
    <col min="6407" max="6407" width="22.42578125" style="547" customWidth="1"/>
    <col min="6408" max="6408" width="16" style="547" customWidth="1"/>
    <col min="6409" max="6409" width="13.7109375" style="547" customWidth="1"/>
    <col min="6410" max="6410" width="19.85546875" style="547" customWidth="1"/>
    <col min="6411" max="6411" width="16.42578125" style="547" customWidth="1"/>
    <col min="6412" max="6412" width="15.28515625" style="547" customWidth="1"/>
    <col min="6413" max="6413" width="19.7109375" style="547" customWidth="1"/>
    <col min="6414" max="6414" width="17.28515625" style="547" customWidth="1"/>
    <col min="6415" max="6416" width="10.7109375" style="547" customWidth="1"/>
    <col min="6417" max="6417" width="9" style="547" customWidth="1"/>
    <col min="6418" max="6418" width="12.7109375" style="547" customWidth="1"/>
    <col min="6419" max="6419" width="23.28515625" style="547" customWidth="1"/>
    <col min="6420" max="6421" width="9" style="547" customWidth="1"/>
    <col min="6422" max="6422" width="10.42578125" style="547" customWidth="1"/>
    <col min="6423" max="6423" width="11" style="547" customWidth="1"/>
    <col min="6424" max="6656" width="9" style="547"/>
    <col min="6657" max="6657" width="9" style="547" customWidth="1"/>
    <col min="6658" max="6658" width="87.7109375" style="547" customWidth="1"/>
    <col min="6659" max="6659" width="14.85546875" style="547" customWidth="1"/>
    <col min="6660" max="6660" width="17" style="547" customWidth="1"/>
    <col min="6661" max="6661" width="14.28515625" style="547" customWidth="1"/>
    <col min="6662" max="6662" width="13.7109375" style="547" customWidth="1"/>
    <col min="6663" max="6663" width="22.42578125" style="547" customWidth="1"/>
    <col min="6664" max="6664" width="16" style="547" customWidth="1"/>
    <col min="6665" max="6665" width="13.7109375" style="547" customWidth="1"/>
    <col min="6666" max="6666" width="19.85546875" style="547" customWidth="1"/>
    <col min="6667" max="6667" width="16.42578125" style="547" customWidth="1"/>
    <col min="6668" max="6668" width="15.28515625" style="547" customWidth="1"/>
    <col min="6669" max="6669" width="19.7109375" style="547" customWidth="1"/>
    <col min="6670" max="6670" width="17.28515625" style="547" customWidth="1"/>
    <col min="6671" max="6672" width="10.7109375" style="547" customWidth="1"/>
    <col min="6673" max="6673" width="9" style="547" customWidth="1"/>
    <col min="6674" max="6674" width="12.7109375" style="547" customWidth="1"/>
    <col min="6675" max="6675" width="23.28515625" style="547" customWidth="1"/>
    <col min="6676" max="6677" width="9" style="547" customWidth="1"/>
    <col min="6678" max="6678" width="10.42578125" style="547" customWidth="1"/>
    <col min="6679" max="6679" width="11" style="547" customWidth="1"/>
    <col min="6680" max="6912" width="9" style="547"/>
    <col min="6913" max="6913" width="9" style="547" customWidth="1"/>
    <col min="6914" max="6914" width="87.7109375" style="547" customWidth="1"/>
    <col min="6915" max="6915" width="14.85546875" style="547" customWidth="1"/>
    <col min="6916" max="6916" width="17" style="547" customWidth="1"/>
    <col min="6917" max="6917" width="14.28515625" style="547" customWidth="1"/>
    <col min="6918" max="6918" width="13.7109375" style="547" customWidth="1"/>
    <col min="6919" max="6919" width="22.42578125" style="547" customWidth="1"/>
    <col min="6920" max="6920" width="16" style="547" customWidth="1"/>
    <col min="6921" max="6921" width="13.7109375" style="547" customWidth="1"/>
    <col min="6922" max="6922" width="19.85546875" style="547" customWidth="1"/>
    <col min="6923" max="6923" width="16.42578125" style="547" customWidth="1"/>
    <col min="6924" max="6924" width="15.28515625" style="547" customWidth="1"/>
    <col min="6925" max="6925" width="19.7109375" style="547" customWidth="1"/>
    <col min="6926" max="6926" width="17.28515625" style="547" customWidth="1"/>
    <col min="6927" max="6928" width="10.7109375" style="547" customWidth="1"/>
    <col min="6929" max="6929" width="9" style="547" customWidth="1"/>
    <col min="6930" max="6930" width="12.7109375" style="547" customWidth="1"/>
    <col min="6931" max="6931" width="23.28515625" style="547" customWidth="1"/>
    <col min="6932" max="6933" width="9" style="547" customWidth="1"/>
    <col min="6934" max="6934" width="10.42578125" style="547" customWidth="1"/>
    <col min="6935" max="6935" width="11" style="547" customWidth="1"/>
    <col min="6936" max="7168" width="9" style="547"/>
    <col min="7169" max="7169" width="9" style="547" customWidth="1"/>
    <col min="7170" max="7170" width="87.7109375" style="547" customWidth="1"/>
    <col min="7171" max="7171" width="14.85546875" style="547" customWidth="1"/>
    <col min="7172" max="7172" width="17" style="547" customWidth="1"/>
    <col min="7173" max="7173" width="14.28515625" style="547" customWidth="1"/>
    <col min="7174" max="7174" width="13.7109375" style="547" customWidth="1"/>
    <col min="7175" max="7175" width="22.42578125" style="547" customWidth="1"/>
    <col min="7176" max="7176" width="16" style="547" customWidth="1"/>
    <col min="7177" max="7177" width="13.7109375" style="547" customWidth="1"/>
    <col min="7178" max="7178" width="19.85546875" style="547" customWidth="1"/>
    <col min="7179" max="7179" width="16.42578125" style="547" customWidth="1"/>
    <col min="7180" max="7180" width="15.28515625" style="547" customWidth="1"/>
    <col min="7181" max="7181" width="19.7109375" style="547" customWidth="1"/>
    <col min="7182" max="7182" width="17.28515625" style="547" customWidth="1"/>
    <col min="7183" max="7184" width="10.7109375" style="547" customWidth="1"/>
    <col min="7185" max="7185" width="9" style="547" customWidth="1"/>
    <col min="7186" max="7186" width="12.7109375" style="547" customWidth="1"/>
    <col min="7187" max="7187" width="23.28515625" style="547" customWidth="1"/>
    <col min="7188" max="7189" width="9" style="547" customWidth="1"/>
    <col min="7190" max="7190" width="10.42578125" style="547" customWidth="1"/>
    <col min="7191" max="7191" width="11" style="547" customWidth="1"/>
    <col min="7192" max="7424" width="9" style="547"/>
    <col min="7425" max="7425" width="9" style="547" customWidth="1"/>
    <col min="7426" max="7426" width="87.7109375" style="547" customWidth="1"/>
    <col min="7427" max="7427" width="14.85546875" style="547" customWidth="1"/>
    <col min="7428" max="7428" width="17" style="547" customWidth="1"/>
    <col min="7429" max="7429" width="14.28515625" style="547" customWidth="1"/>
    <col min="7430" max="7430" width="13.7109375" style="547" customWidth="1"/>
    <col min="7431" max="7431" width="22.42578125" style="547" customWidth="1"/>
    <col min="7432" max="7432" width="16" style="547" customWidth="1"/>
    <col min="7433" max="7433" width="13.7109375" style="547" customWidth="1"/>
    <col min="7434" max="7434" width="19.85546875" style="547" customWidth="1"/>
    <col min="7435" max="7435" width="16.42578125" style="547" customWidth="1"/>
    <col min="7436" max="7436" width="15.28515625" style="547" customWidth="1"/>
    <col min="7437" max="7437" width="19.7109375" style="547" customWidth="1"/>
    <col min="7438" max="7438" width="17.28515625" style="547" customWidth="1"/>
    <col min="7439" max="7440" width="10.7109375" style="547" customWidth="1"/>
    <col min="7441" max="7441" width="9" style="547" customWidth="1"/>
    <col min="7442" max="7442" width="12.7109375" style="547" customWidth="1"/>
    <col min="7443" max="7443" width="23.28515625" style="547" customWidth="1"/>
    <col min="7444" max="7445" width="9" style="547" customWidth="1"/>
    <col min="7446" max="7446" width="10.42578125" style="547" customWidth="1"/>
    <col min="7447" max="7447" width="11" style="547" customWidth="1"/>
    <col min="7448" max="7680" width="9" style="547"/>
    <col min="7681" max="7681" width="9" style="547" customWidth="1"/>
    <col min="7682" max="7682" width="87.7109375" style="547" customWidth="1"/>
    <col min="7683" max="7683" width="14.85546875" style="547" customWidth="1"/>
    <col min="7684" max="7684" width="17" style="547" customWidth="1"/>
    <col min="7685" max="7685" width="14.28515625" style="547" customWidth="1"/>
    <col min="7686" max="7686" width="13.7109375" style="547" customWidth="1"/>
    <col min="7687" max="7687" width="22.42578125" style="547" customWidth="1"/>
    <col min="7688" max="7688" width="16" style="547" customWidth="1"/>
    <col min="7689" max="7689" width="13.7109375" style="547" customWidth="1"/>
    <col min="7690" max="7690" width="19.85546875" style="547" customWidth="1"/>
    <col min="7691" max="7691" width="16.42578125" style="547" customWidth="1"/>
    <col min="7692" max="7692" width="15.28515625" style="547" customWidth="1"/>
    <col min="7693" max="7693" width="19.7109375" style="547" customWidth="1"/>
    <col min="7694" max="7694" width="17.28515625" style="547" customWidth="1"/>
    <col min="7695" max="7696" width="10.7109375" style="547" customWidth="1"/>
    <col min="7697" max="7697" width="9" style="547" customWidth="1"/>
    <col min="7698" max="7698" width="12.7109375" style="547" customWidth="1"/>
    <col min="7699" max="7699" width="23.28515625" style="547" customWidth="1"/>
    <col min="7700" max="7701" width="9" style="547" customWidth="1"/>
    <col min="7702" max="7702" width="10.42578125" style="547" customWidth="1"/>
    <col min="7703" max="7703" width="11" style="547" customWidth="1"/>
    <col min="7704" max="7936" width="9" style="547"/>
    <col min="7937" max="7937" width="9" style="547" customWidth="1"/>
    <col min="7938" max="7938" width="87.7109375" style="547" customWidth="1"/>
    <col min="7939" max="7939" width="14.85546875" style="547" customWidth="1"/>
    <col min="7940" max="7940" width="17" style="547" customWidth="1"/>
    <col min="7941" max="7941" width="14.28515625" style="547" customWidth="1"/>
    <col min="7942" max="7942" width="13.7109375" style="547" customWidth="1"/>
    <col min="7943" max="7943" width="22.42578125" style="547" customWidth="1"/>
    <col min="7944" max="7944" width="16" style="547" customWidth="1"/>
    <col min="7945" max="7945" width="13.7109375" style="547" customWidth="1"/>
    <col min="7946" max="7946" width="19.85546875" style="547" customWidth="1"/>
    <col min="7947" max="7947" width="16.42578125" style="547" customWidth="1"/>
    <col min="7948" max="7948" width="15.28515625" style="547" customWidth="1"/>
    <col min="7949" max="7949" width="19.7109375" style="547" customWidth="1"/>
    <col min="7950" max="7950" width="17.28515625" style="547" customWidth="1"/>
    <col min="7951" max="7952" width="10.7109375" style="547" customWidth="1"/>
    <col min="7953" max="7953" width="9" style="547" customWidth="1"/>
    <col min="7954" max="7954" width="12.7109375" style="547" customWidth="1"/>
    <col min="7955" max="7955" width="23.28515625" style="547" customWidth="1"/>
    <col min="7956" max="7957" width="9" style="547" customWidth="1"/>
    <col min="7958" max="7958" width="10.42578125" style="547" customWidth="1"/>
    <col min="7959" max="7959" width="11" style="547" customWidth="1"/>
    <col min="7960" max="8192" width="9" style="547"/>
    <col min="8193" max="8193" width="9" style="547" customWidth="1"/>
    <col min="8194" max="8194" width="87.7109375" style="547" customWidth="1"/>
    <col min="8195" max="8195" width="14.85546875" style="547" customWidth="1"/>
    <col min="8196" max="8196" width="17" style="547" customWidth="1"/>
    <col min="8197" max="8197" width="14.28515625" style="547" customWidth="1"/>
    <col min="8198" max="8198" width="13.7109375" style="547" customWidth="1"/>
    <col min="8199" max="8199" width="22.42578125" style="547" customWidth="1"/>
    <col min="8200" max="8200" width="16" style="547" customWidth="1"/>
    <col min="8201" max="8201" width="13.7109375" style="547" customWidth="1"/>
    <col min="8202" max="8202" width="19.85546875" style="547" customWidth="1"/>
    <col min="8203" max="8203" width="16.42578125" style="547" customWidth="1"/>
    <col min="8204" max="8204" width="15.28515625" style="547" customWidth="1"/>
    <col min="8205" max="8205" width="19.7109375" style="547" customWidth="1"/>
    <col min="8206" max="8206" width="17.28515625" style="547" customWidth="1"/>
    <col min="8207" max="8208" width="10.7109375" style="547" customWidth="1"/>
    <col min="8209" max="8209" width="9" style="547" customWidth="1"/>
    <col min="8210" max="8210" width="12.7109375" style="547" customWidth="1"/>
    <col min="8211" max="8211" width="23.28515625" style="547" customWidth="1"/>
    <col min="8212" max="8213" width="9" style="547" customWidth="1"/>
    <col min="8214" max="8214" width="10.42578125" style="547" customWidth="1"/>
    <col min="8215" max="8215" width="11" style="547" customWidth="1"/>
    <col min="8216" max="8448" width="9" style="547"/>
    <col min="8449" max="8449" width="9" style="547" customWidth="1"/>
    <col min="8450" max="8450" width="87.7109375" style="547" customWidth="1"/>
    <col min="8451" max="8451" width="14.85546875" style="547" customWidth="1"/>
    <col min="8452" max="8452" width="17" style="547" customWidth="1"/>
    <col min="8453" max="8453" width="14.28515625" style="547" customWidth="1"/>
    <col min="8454" max="8454" width="13.7109375" style="547" customWidth="1"/>
    <col min="8455" max="8455" width="22.42578125" style="547" customWidth="1"/>
    <col min="8456" max="8456" width="16" style="547" customWidth="1"/>
    <col min="8457" max="8457" width="13.7109375" style="547" customWidth="1"/>
    <col min="8458" max="8458" width="19.85546875" style="547" customWidth="1"/>
    <col min="8459" max="8459" width="16.42578125" style="547" customWidth="1"/>
    <col min="8460" max="8460" width="15.28515625" style="547" customWidth="1"/>
    <col min="8461" max="8461" width="19.7109375" style="547" customWidth="1"/>
    <col min="8462" max="8462" width="17.28515625" style="547" customWidth="1"/>
    <col min="8463" max="8464" width="10.7109375" style="547" customWidth="1"/>
    <col min="8465" max="8465" width="9" style="547" customWidth="1"/>
    <col min="8466" max="8466" width="12.7109375" style="547" customWidth="1"/>
    <col min="8467" max="8467" width="23.28515625" style="547" customWidth="1"/>
    <col min="8468" max="8469" width="9" style="547" customWidth="1"/>
    <col min="8470" max="8470" width="10.42578125" style="547" customWidth="1"/>
    <col min="8471" max="8471" width="11" style="547" customWidth="1"/>
    <col min="8472" max="8704" width="9" style="547"/>
    <col min="8705" max="8705" width="9" style="547" customWidth="1"/>
    <col min="8706" max="8706" width="87.7109375" style="547" customWidth="1"/>
    <col min="8707" max="8707" width="14.85546875" style="547" customWidth="1"/>
    <col min="8708" max="8708" width="17" style="547" customWidth="1"/>
    <col min="8709" max="8709" width="14.28515625" style="547" customWidth="1"/>
    <col min="8710" max="8710" width="13.7109375" style="547" customWidth="1"/>
    <col min="8711" max="8711" width="22.42578125" style="547" customWidth="1"/>
    <col min="8712" max="8712" width="16" style="547" customWidth="1"/>
    <col min="8713" max="8713" width="13.7109375" style="547" customWidth="1"/>
    <col min="8714" max="8714" width="19.85546875" style="547" customWidth="1"/>
    <col min="8715" max="8715" width="16.42578125" style="547" customWidth="1"/>
    <col min="8716" max="8716" width="15.28515625" style="547" customWidth="1"/>
    <col min="8717" max="8717" width="19.7109375" style="547" customWidth="1"/>
    <col min="8718" max="8718" width="17.28515625" style="547" customWidth="1"/>
    <col min="8719" max="8720" width="10.7109375" style="547" customWidth="1"/>
    <col min="8721" max="8721" width="9" style="547" customWidth="1"/>
    <col min="8722" max="8722" width="12.7109375" style="547" customWidth="1"/>
    <col min="8723" max="8723" width="23.28515625" style="547" customWidth="1"/>
    <col min="8724" max="8725" width="9" style="547" customWidth="1"/>
    <col min="8726" max="8726" width="10.42578125" style="547" customWidth="1"/>
    <col min="8727" max="8727" width="11" style="547" customWidth="1"/>
    <col min="8728" max="8960" width="9" style="547"/>
    <col min="8961" max="8961" width="9" style="547" customWidth="1"/>
    <col min="8962" max="8962" width="87.7109375" style="547" customWidth="1"/>
    <col min="8963" max="8963" width="14.85546875" style="547" customWidth="1"/>
    <col min="8964" max="8964" width="17" style="547" customWidth="1"/>
    <col min="8965" max="8965" width="14.28515625" style="547" customWidth="1"/>
    <col min="8966" max="8966" width="13.7109375" style="547" customWidth="1"/>
    <col min="8967" max="8967" width="22.42578125" style="547" customWidth="1"/>
    <col min="8968" max="8968" width="16" style="547" customWidth="1"/>
    <col min="8969" max="8969" width="13.7109375" style="547" customWidth="1"/>
    <col min="8970" max="8970" width="19.85546875" style="547" customWidth="1"/>
    <col min="8971" max="8971" width="16.42578125" style="547" customWidth="1"/>
    <col min="8972" max="8972" width="15.28515625" style="547" customWidth="1"/>
    <col min="8973" max="8973" width="19.7109375" style="547" customWidth="1"/>
    <col min="8974" max="8974" width="17.28515625" style="547" customWidth="1"/>
    <col min="8975" max="8976" width="10.7109375" style="547" customWidth="1"/>
    <col min="8977" max="8977" width="9" style="547" customWidth="1"/>
    <col min="8978" max="8978" width="12.7109375" style="547" customWidth="1"/>
    <col min="8979" max="8979" width="23.28515625" style="547" customWidth="1"/>
    <col min="8980" max="8981" width="9" style="547" customWidth="1"/>
    <col min="8982" max="8982" width="10.42578125" style="547" customWidth="1"/>
    <col min="8983" max="8983" width="11" style="547" customWidth="1"/>
    <col min="8984" max="9216" width="9" style="547"/>
    <col min="9217" max="9217" width="9" style="547" customWidth="1"/>
    <col min="9218" max="9218" width="87.7109375" style="547" customWidth="1"/>
    <col min="9219" max="9219" width="14.85546875" style="547" customWidth="1"/>
    <col min="9220" max="9220" width="17" style="547" customWidth="1"/>
    <col min="9221" max="9221" width="14.28515625" style="547" customWidth="1"/>
    <col min="9222" max="9222" width="13.7109375" style="547" customWidth="1"/>
    <col min="9223" max="9223" width="22.42578125" style="547" customWidth="1"/>
    <col min="9224" max="9224" width="16" style="547" customWidth="1"/>
    <col min="9225" max="9225" width="13.7109375" style="547" customWidth="1"/>
    <col min="9226" max="9226" width="19.85546875" style="547" customWidth="1"/>
    <col min="9227" max="9227" width="16.42578125" style="547" customWidth="1"/>
    <col min="9228" max="9228" width="15.28515625" style="547" customWidth="1"/>
    <col min="9229" max="9229" width="19.7109375" style="547" customWidth="1"/>
    <col min="9230" max="9230" width="17.28515625" style="547" customWidth="1"/>
    <col min="9231" max="9232" width="10.7109375" style="547" customWidth="1"/>
    <col min="9233" max="9233" width="9" style="547" customWidth="1"/>
    <col min="9234" max="9234" width="12.7109375" style="547" customWidth="1"/>
    <col min="9235" max="9235" width="23.28515625" style="547" customWidth="1"/>
    <col min="9236" max="9237" width="9" style="547" customWidth="1"/>
    <col min="9238" max="9238" width="10.42578125" style="547" customWidth="1"/>
    <col min="9239" max="9239" width="11" style="547" customWidth="1"/>
    <col min="9240" max="9472" width="9" style="547"/>
    <col min="9473" max="9473" width="9" style="547" customWidth="1"/>
    <col min="9474" max="9474" width="87.7109375" style="547" customWidth="1"/>
    <col min="9475" max="9475" width="14.85546875" style="547" customWidth="1"/>
    <col min="9476" max="9476" width="17" style="547" customWidth="1"/>
    <col min="9477" max="9477" width="14.28515625" style="547" customWidth="1"/>
    <col min="9478" max="9478" width="13.7109375" style="547" customWidth="1"/>
    <col min="9479" max="9479" width="22.42578125" style="547" customWidth="1"/>
    <col min="9480" max="9480" width="16" style="547" customWidth="1"/>
    <col min="9481" max="9481" width="13.7109375" style="547" customWidth="1"/>
    <col min="9482" max="9482" width="19.85546875" style="547" customWidth="1"/>
    <col min="9483" max="9483" width="16.42578125" style="547" customWidth="1"/>
    <col min="9484" max="9484" width="15.28515625" style="547" customWidth="1"/>
    <col min="9485" max="9485" width="19.7109375" style="547" customWidth="1"/>
    <col min="9486" max="9486" width="17.28515625" style="547" customWidth="1"/>
    <col min="9487" max="9488" width="10.7109375" style="547" customWidth="1"/>
    <col min="9489" max="9489" width="9" style="547" customWidth="1"/>
    <col min="9490" max="9490" width="12.7109375" style="547" customWidth="1"/>
    <col min="9491" max="9491" width="23.28515625" style="547" customWidth="1"/>
    <col min="9492" max="9493" width="9" style="547" customWidth="1"/>
    <col min="9494" max="9494" width="10.42578125" style="547" customWidth="1"/>
    <col min="9495" max="9495" width="11" style="547" customWidth="1"/>
    <col min="9496" max="9728" width="9" style="547"/>
    <col min="9729" max="9729" width="9" style="547" customWidth="1"/>
    <col min="9730" max="9730" width="87.7109375" style="547" customWidth="1"/>
    <col min="9731" max="9731" width="14.85546875" style="547" customWidth="1"/>
    <col min="9732" max="9732" width="17" style="547" customWidth="1"/>
    <col min="9733" max="9733" width="14.28515625" style="547" customWidth="1"/>
    <col min="9734" max="9734" width="13.7109375" style="547" customWidth="1"/>
    <col min="9735" max="9735" width="22.42578125" style="547" customWidth="1"/>
    <col min="9736" max="9736" width="16" style="547" customWidth="1"/>
    <col min="9737" max="9737" width="13.7109375" style="547" customWidth="1"/>
    <col min="9738" max="9738" width="19.85546875" style="547" customWidth="1"/>
    <col min="9739" max="9739" width="16.42578125" style="547" customWidth="1"/>
    <col min="9740" max="9740" width="15.28515625" style="547" customWidth="1"/>
    <col min="9741" max="9741" width="19.7109375" style="547" customWidth="1"/>
    <col min="9742" max="9742" width="17.28515625" style="547" customWidth="1"/>
    <col min="9743" max="9744" width="10.7109375" style="547" customWidth="1"/>
    <col min="9745" max="9745" width="9" style="547" customWidth="1"/>
    <col min="9746" max="9746" width="12.7109375" style="547" customWidth="1"/>
    <col min="9747" max="9747" width="23.28515625" style="547" customWidth="1"/>
    <col min="9748" max="9749" width="9" style="547" customWidth="1"/>
    <col min="9750" max="9750" width="10.42578125" style="547" customWidth="1"/>
    <col min="9751" max="9751" width="11" style="547" customWidth="1"/>
    <col min="9752" max="9984" width="9" style="547"/>
    <col min="9985" max="9985" width="9" style="547" customWidth="1"/>
    <col min="9986" max="9986" width="87.7109375" style="547" customWidth="1"/>
    <col min="9987" max="9987" width="14.85546875" style="547" customWidth="1"/>
    <col min="9988" max="9988" width="17" style="547" customWidth="1"/>
    <col min="9989" max="9989" width="14.28515625" style="547" customWidth="1"/>
    <col min="9990" max="9990" width="13.7109375" style="547" customWidth="1"/>
    <col min="9991" max="9991" width="22.42578125" style="547" customWidth="1"/>
    <col min="9992" max="9992" width="16" style="547" customWidth="1"/>
    <col min="9993" max="9993" width="13.7109375" style="547" customWidth="1"/>
    <col min="9994" max="9994" width="19.85546875" style="547" customWidth="1"/>
    <col min="9995" max="9995" width="16.42578125" style="547" customWidth="1"/>
    <col min="9996" max="9996" width="15.28515625" style="547" customWidth="1"/>
    <col min="9997" max="9997" width="19.7109375" style="547" customWidth="1"/>
    <col min="9998" max="9998" width="17.28515625" style="547" customWidth="1"/>
    <col min="9999" max="10000" width="10.7109375" style="547" customWidth="1"/>
    <col min="10001" max="10001" width="9" style="547" customWidth="1"/>
    <col min="10002" max="10002" width="12.7109375" style="547" customWidth="1"/>
    <col min="10003" max="10003" width="23.28515625" style="547" customWidth="1"/>
    <col min="10004" max="10005" width="9" style="547" customWidth="1"/>
    <col min="10006" max="10006" width="10.42578125" style="547" customWidth="1"/>
    <col min="10007" max="10007" width="11" style="547" customWidth="1"/>
    <col min="10008" max="10240" width="9" style="547"/>
    <col min="10241" max="10241" width="9" style="547" customWidth="1"/>
    <col min="10242" max="10242" width="87.7109375" style="547" customWidth="1"/>
    <col min="10243" max="10243" width="14.85546875" style="547" customWidth="1"/>
    <col min="10244" max="10244" width="17" style="547" customWidth="1"/>
    <col min="10245" max="10245" width="14.28515625" style="547" customWidth="1"/>
    <col min="10246" max="10246" width="13.7109375" style="547" customWidth="1"/>
    <col min="10247" max="10247" width="22.42578125" style="547" customWidth="1"/>
    <col min="10248" max="10248" width="16" style="547" customWidth="1"/>
    <col min="10249" max="10249" width="13.7109375" style="547" customWidth="1"/>
    <col min="10250" max="10250" width="19.85546875" style="547" customWidth="1"/>
    <col min="10251" max="10251" width="16.42578125" style="547" customWidth="1"/>
    <col min="10252" max="10252" width="15.28515625" style="547" customWidth="1"/>
    <col min="10253" max="10253" width="19.7109375" style="547" customWidth="1"/>
    <col min="10254" max="10254" width="17.28515625" style="547" customWidth="1"/>
    <col min="10255" max="10256" width="10.7109375" style="547" customWidth="1"/>
    <col min="10257" max="10257" width="9" style="547" customWidth="1"/>
    <col min="10258" max="10258" width="12.7109375" style="547" customWidth="1"/>
    <col min="10259" max="10259" width="23.28515625" style="547" customWidth="1"/>
    <col min="10260" max="10261" width="9" style="547" customWidth="1"/>
    <col min="10262" max="10262" width="10.42578125" style="547" customWidth="1"/>
    <col min="10263" max="10263" width="11" style="547" customWidth="1"/>
    <col min="10264" max="10496" width="9" style="547"/>
    <col min="10497" max="10497" width="9" style="547" customWidth="1"/>
    <col min="10498" max="10498" width="87.7109375" style="547" customWidth="1"/>
    <col min="10499" max="10499" width="14.85546875" style="547" customWidth="1"/>
    <col min="10500" max="10500" width="17" style="547" customWidth="1"/>
    <col min="10501" max="10501" width="14.28515625" style="547" customWidth="1"/>
    <col min="10502" max="10502" width="13.7109375" style="547" customWidth="1"/>
    <col min="10503" max="10503" width="22.42578125" style="547" customWidth="1"/>
    <col min="10504" max="10504" width="16" style="547" customWidth="1"/>
    <col min="10505" max="10505" width="13.7109375" style="547" customWidth="1"/>
    <col min="10506" max="10506" width="19.85546875" style="547" customWidth="1"/>
    <col min="10507" max="10507" width="16.42578125" style="547" customWidth="1"/>
    <col min="10508" max="10508" width="15.28515625" style="547" customWidth="1"/>
    <col min="10509" max="10509" width="19.7109375" style="547" customWidth="1"/>
    <col min="10510" max="10510" width="17.28515625" style="547" customWidth="1"/>
    <col min="10511" max="10512" width="10.7109375" style="547" customWidth="1"/>
    <col min="10513" max="10513" width="9" style="547" customWidth="1"/>
    <col min="10514" max="10514" width="12.7109375" style="547" customWidth="1"/>
    <col min="10515" max="10515" width="23.28515625" style="547" customWidth="1"/>
    <col min="10516" max="10517" width="9" style="547" customWidth="1"/>
    <col min="10518" max="10518" width="10.42578125" style="547" customWidth="1"/>
    <col min="10519" max="10519" width="11" style="547" customWidth="1"/>
    <col min="10520" max="10752" width="9" style="547"/>
    <col min="10753" max="10753" width="9" style="547" customWidth="1"/>
    <col min="10754" max="10754" width="87.7109375" style="547" customWidth="1"/>
    <col min="10755" max="10755" width="14.85546875" style="547" customWidth="1"/>
    <col min="10756" max="10756" width="17" style="547" customWidth="1"/>
    <col min="10757" max="10757" width="14.28515625" style="547" customWidth="1"/>
    <col min="10758" max="10758" width="13.7109375" style="547" customWidth="1"/>
    <col min="10759" max="10759" width="22.42578125" style="547" customWidth="1"/>
    <col min="10760" max="10760" width="16" style="547" customWidth="1"/>
    <col min="10761" max="10761" width="13.7109375" style="547" customWidth="1"/>
    <col min="10762" max="10762" width="19.85546875" style="547" customWidth="1"/>
    <col min="10763" max="10763" width="16.42578125" style="547" customWidth="1"/>
    <col min="10764" max="10764" width="15.28515625" style="547" customWidth="1"/>
    <col min="10765" max="10765" width="19.7109375" style="547" customWidth="1"/>
    <col min="10766" max="10766" width="17.28515625" style="547" customWidth="1"/>
    <col min="10767" max="10768" width="10.7109375" style="547" customWidth="1"/>
    <col min="10769" max="10769" width="9" style="547" customWidth="1"/>
    <col min="10770" max="10770" width="12.7109375" style="547" customWidth="1"/>
    <col min="10771" max="10771" width="23.28515625" style="547" customWidth="1"/>
    <col min="10772" max="10773" width="9" style="547" customWidth="1"/>
    <col min="10774" max="10774" width="10.42578125" style="547" customWidth="1"/>
    <col min="10775" max="10775" width="11" style="547" customWidth="1"/>
    <col min="10776" max="11008" width="9" style="547"/>
    <col min="11009" max="11009" width="9" style="547" customWidth="1"/>
    <col min="11010" max="11010" width="87.7109375" style="547" customWidth="1"/>
    <col min="11011" max="11011" width="14.85546875" style="547" customWidth="1"/>
    <col min="11012" max="11012" width="17" style="547" customWidth="1"/>
    <col min="11013" max="11013" width="14.28515625" style="547" customWidth="1"/>
    <col min="11014" max="11014" width="13.7109375" style="547" customWidth="1"/>
    <col min="11015" max="11015" width="22.42578125" style="547" customWidth="1"/>
    <col min="11016" max="11016" width="16" style="547" customWidth="1"/>
    <col min="11017" max="11017" width="13.7109375" style="547" customWidth="1"/>
    <col min="11018" max="11018" width="19.85546875" style="547" customWidth="1"/>
    <col min="11019" max="11019" width="16.42578125" style="547" customWidth="1"/>
    <col min="11020" max="11020" width="15.28515625" style="547" customWidth="1"/>
    <col min="11021" max="11021" width="19.7109375" style="547" customWidth="1"/>
    <col min="11022" max="11022" width="17.28515625" style="547" customWidth="1"/>
    <col min="11023" max="11024" width="10.7109375" style="547" customWidth="1"/>
    <col min="11025" max="11025" width="9" style="547" customWidth="1"/>
    <col min="11026" max="11026" width="12.7109375" style="547" customWidth="1"/>
    <col min="11027" max="11027" width="23.28515625" style="547" customWidth="1"/>
    <col min="11028" max="11029" width="9" style="547" customWidth="1"/>
    <col min="11030" max="11030" width="10.42578125" style="547" customWidth="1"/>
    <col min="11031" max="11031" width="11" style="547" customWidth="1"/>
    <col min="11032" max="11264" width="9" style="547"/>
    <col min="11265" max="11265" width="9" style="547" customWidth="1"/>
    <col min="11266" max="11266" width="87.7109375" style="547" customWidth="1"/>
    <col min="11267" max="11267" width="14.85546875" style="547" customWidth="1"/>
    <col min="11268" max="11268" width="17" style="547" customWidth="1"/>
    <col min="11269" max="11269" width="14.28515625" style="547" customWidth="1"/>
    <col min="11270" max="11270" width="13.7109375" style="547" customWidth="1"/>
    <col min="11271" max="11271" width="22.42578125" style="547" customWidth="1"/>
    <col min="11272" max="11272" width="16" style="547" customWidth="1"/>
    <col min="11273" max="11273" width="13.7109375" style="547" customWidth="1"/>
    <col min="11274" max="11274" width="19.85546875" style="547" customWidth="1"/>
    <col min="11275" max="11275" width="16.42578125" style="547" customWidth="1"/>
    <col min="11276" max="11276" width="15.28515625" style="547" customWidth="1"/>
    <col min="11277" max="11277" width="19.7109375" style="547" customWidth="1"/>
    <col min="11278" max="11278" width="17.28515625" style="547" customWidth="1"/>
    <col min="11279" max="11280" width="10.7109375" style="547" customWidth="1"/>
    <col min="11281" max="11281" width="9" style="547" customWidth="1"/>
    <col min="11282" max="11282" width="12.7109375" style="547" customWidth="1"/>
    <col min="11283" max="11283" width="23.28515625" style="547" customWidth="1"/>
    <col min="11284" max="11285" width="9" style="547" customWidth="1"/>
    <col min="11286" max="11286" width="10.42578125" style="547" customWidth="1"/>
    <col min="11287" max="11287" width="11" style="547" customWidth="1"/>
    <col min="11288" max="11520" width="9" style="547"/>
    <col min="11521" max="11521" width="9" style="547" customWidth="1"/>
    <col min="11522" max="11522" width="87.7109375" style="547" customWidth="1"/>
    <col min="11523" max="11523" width="14.85546875" style="547" customWidth="1"/>
    <col min="11524" max="11524" width="17" style="547" customWidth="1"/>
    <col min="11525" max="11525" width="14.28515625" style="547" customWidth="1"/>
    <col min="11526" max="11526" width="13.7109375" style="547" customWidth="1"/>
    <col min="11527" max="11527" width="22.42578125" style="547" customWidth="1"/>
    <col min="11528" max="11528" width="16" style="547" customWidth="1"/>
    <col min="11529" max="11529" width="13.7109375" style="547" customWidth="1"/>
    <col min="11530" max="11530" width="19.85546875" style="547" customWidth="1"/>
    <col min="11531" max="11531" width="16.42578125" style="547" customWidth="1"/>
    <col min="11532" max="11532" width="15.28515625" style="547" customWidth="1"/>
    <col min="11533" max="11533" width="19.7109375" style="547" customWidth="1"/>
    <col min="11534" max="11534" width="17.28515625" style="547" customWidth="1"/>
    <col min="11535" max="11536" width="10.7109375" style="547" customWidth="1"/>
    <col min="11537" max="11537" width="9" style="547" customWidth="1"/>
    <col min="11538" max="11538" width="12.7109375" style="547" customWidth="1"/>
    <col min="11539" max="11539" width="23.28515625" style="547" customWidth="1"/>
    <col min="11540" max="11541" width="9" style="547" customWidth="1"/>
    <col min="11542" max="11542" width="10.42578125" style="547" customWidth="1"/>
    <col min="11543" max="11543" width="11" style="547" customWidth="1"/>
    <col min="11544" max="11776" width="9" style="547"/>
    <col min="11777" max="11777" width="9" style="547" customWidth="1"/>
    <col min="11778" max="11778" width="87.7109375" style="547" customWidth="1"/>
    <col min="11779" max="11779" width="14.85546875" style="547" customWidth="1"/>
    <col min="11780" max="11780" width="17" style="547" customWidth="1"/>
    <col min="11781" max="11781" width="14.28515625" style="547" customWidth="1"/>
    <col min="11782" max="11782" width="13.7109375" style="547" customWidth="1"/>
    <col min="11783" max="11783" width="22.42578125" style="547" customWidth="1"/>
    <col min="11784" max="11784" width="16" style="547" customWidth="1"/>
    <col min="11785" max="11785" width="13.7109375" style="547" customWidth="1"/>
    <col min="11786" max="11786" width="19.85546875" style="547" customWidth="1"/>
    <col min="11787" max="11787" width="16.42578125" style="547" customWidth="1"/>
    <col min="11788" max="11788" width="15.28515625" style="547" customWidth="1"/>
    <col min="11789" max="11789" width="19.7109375" style="547" customWidth="1"/>
    <col min="11790" max="11790" width="17.28515625" style="547" customWidth="1"/>
    <col min="11791" max="11792" width="10.7109375" style="547" customWidth="1"/>
    <col min="11793" max="11793" width="9" style="547" customWidth="1"/>
    <col min="11794" max="11794" width="12.7109375" style="547" customWidth="1"/>
    <col min="11795" max="11795" width="23.28515625" style="547" customWidth="1"/>
    <col min="11796" max="11797" width="9" style="547" customWidth="1"/>
    <col min="11798" max="11798" width="10.42578125" style="547" customWidth="1"/>
    <col min="11799" max="11799" width="11" style="547" customWidth="1"/>
    <col min="11800" max="12032" width="9" style="547"/>
    <col min="12033" max="12033" width="9" style="547" customWidth="1"/>
    <col min="12034" max="12034" width="87.7109375" style="547" customWidth="1"/>
    <col min="12035" max="12035" width="14.85546875" style="547" customWidth="1"/>
    <col min="12036" max="12036" width="17" style="547" customWidth="1"/>
    <col min="12037" max="12037" width="14.28515625" style="547" customWidth="1"/>
    <col min="12038" max="12038" width="13.7109375" style="547" customWidth="1"/>
    <col min="12039" max="12039" width="22.42578125" style="547" customWidth="1"/>
    <col min="12040" max="12040" width="16" style="547" customWidth="1"/>
    <col min="12041" max="12041" width="13.7109375" style="547" customWidth="1"/>
    <col min="12042" max="12042" width="19.85546875" style="547" customWidth="1"/>
    <col min="12043" max="12043" width="16.42578125" style="547" customWidth="1"/>
    <col min="12044" max="12044" width="15.28515625" style="547" customWidth="1"/>
    <col min="12045" max="12045" width="19.7109375" style="547" customWidth="1"/>
    <col min="12046" max="12046" width="17.28515625" style="547" customWidth="1"/>
    <col min="12047" max="12048" width="10.7109375" style="547" customWidth="1"/>
    <col min="12049" max="12049" width="9" style="547" customWidth="1"/>
    <col min="12050" max="12050" width="12.7109375" style="547" customWidth="1"/>
    <col min="12051" max="12051" width="23.28515625" style="547" customWidth="1"/>
    <col min="12052" max="12053" width="9" style="547" customWidth="1"/>
    <col min="12054" max="12054" width="10.42578125" style="547" customWidth="1"/>
    <col min="12055" max="12055" width="11" style="547" customWidth="1"/>
    <col min="12056" max="12288" width="9" style="547"/>
    <col min="12289" max="12289" width="9" style="547" customWidth="1"/>
    <col min="12290" max="12290" width="87.7109375" style="547" customWidth="1"/>
    <col min="12291" max="12291" width="14.85546875" style="547" customWidth="1"/>
    <col min="12292" max="12292" width="17" style="547" customWidth="1"/>
    <col min="12293" max="12293" width="14.28515625" style="547" customWidth="1"/>
    <col min="12294" max="12294" width="13.7109375" style="547" customWidth="1"/>
    <col min="12295" max="12295" width="22.42578125" style="547" customWidth="1"/>
    <col min="12296" max="12296" width="16" style="547" customWidth="1"/>
    <col min="12297" max="12297" width="13.7109375" style="547" customWidth="1"/>
    <col min="12298" max="12298" width="19.85546875" style="547" customWidth="1"/>
    <col min="12299" max="12299" width="16.42578125" style="547" customWidth="1"/>
    <col min="12300" max="12300" width="15.28515625" style="547" customWidth="1"/>
    <col min="12301" max="12301" width="19.7109375" style="547" customWidth="1"/>
    <col min="12302" max="12302" width="17.28515625" style="547" customWidth="1"/>
    <col min="12303" max="12304" width="10.7109375" style="547" customWidth="1"/>
    <col min="12305" max="12305" width="9" style="547" customWidth="1"/>
    <col min="12306" max="12306" width="12.7109375" style="547" customWidth="1"/>
    <col min="12307" max="12307" width="23.28515625" style="547" customWidth="1"/>
    <col min="12308" max="12309" width="9" style="547" customWidth="1"/>
    <col min="12310" max="12310" width="10.42578125" style="547" customWidth="1"/>
    <col min="12311" max="12311" width="11" style="547" customWidth="1"/>
    <col min="12312" max="12544" width="9" style="547"/>
    <col min="12545" max="12545" width="9" style="547" customWidth="1"/>
    <col min="12546" max="12546" width="87.7109375" style="547" customWidth="1"/>
    <col min="12547" max="12547" width="14.85546875" style="547" customWidth="1"/>
    <col min="12548" max="12548" width="17" style="547" customWidth="1"/>
    <col min="12549" max="12549" width="14.28515625" style="547" customWidth="1"/>
    <col min="12550" max="12550" width="13.7109375" style="547" customWidth="1"/>
    <col min="12551" max="12551" width="22.42578125" style="547" customWidth="1"/>
    <col min="12552" max="12552" width="16" style="547" customWidth="1"/>
    <col min="12553" max="12553" width="13.7109375" style="547" customWidth="1"/>
    <col min="12554" max="12554" width="19.85546875" style="547" customWidth="1"/>
    <col min="12555" max="12555" width="16.42578125" style="547" customWidth="1"/>
    <col min="12556" max="12556" width="15.28515625" style="547" customWidth="1"/>
    <col min="12557" max="12557" width="19.7109375" style="547" customWidth="1"/>
    <col min="12558" max="12558" width="17.28515625" style="547" customWidth="1"/>
    <col min="12559" max="12560" width="10.7109375" style="547" customWidth="1"/>
    <col min="12561" max="12561" width="9" style="547" customWidth="1"/>
    <col min="12562" max="12562" width="12.7109375" style="547" customWidth="1"/>
    <col min="12563" max="12563" width="23.28515625" style="547" customWidth="1"/>
    <col min="12564" max="12565" width="9" style="547" customWidth="1"/>
    <col min="12566" max="12566" width="10.42578125" style="547" customWidth="1"/>
    <col min="12567" max="12567" width="11" style="547" customWidth="1"/>
    <col min="12568" max="12800" width="9" style="547"/>
    <col min="12801" max="12801" width="9" style="547" customWidth="1"/>
    <col min="12802" max="12802" width="87.7109375" style="547" customWidth="1"/>
    <col min="12803" max="12803" width="14.85546875" style="547" customWidth="1"/>
    <col min="12804" max="12804" width="17" style="547" customWidth="1"/>
    <col min="12805" max="12805" width="14.28515625" style="547" customWidth="1"/>
    <col min="12806" max="12806" width="13.7109375" style="547" customWidth="1"/>
    <col min="12807" max="12807" width="22.42578125" style="547" customWidth="1"/>
    <col min="12808" max="12808" width="16" style="547" customWidth="1"/>
    <col min="12809" max="12809" width="13.7109375" style="547" customWidth="1"/>
    <col min="12810" max="12810" width="19.85546875" style="547" customWidth="1"/>
    <col min="12811" max="12811" width="16.42578125" style="547" customWidth="1"/>
    <col min="12812" max="12812" width="15.28515625" style="547" customWidth="1"/>
    <col min="12813" max="12813" width="19.7109375" style="547" customWidth="1"/>
    <col min="12814" max="12814" width="17.28515625" style="547" customWidth="1"/>
    <col min="12815" max="12816" width="10.7109375" style="547" customWidth="1"/>
    <col min="12817" max="12817" width="9" style="547" customWidth="1"/>
    <col min="12818" max="12818" width="12.7109375" style="547" customWidth="1"/>
    <col min="12819" max="12819" width="23.28515625" style="547" customWidth="1"/>
    <col min="12820" max="12821" width="9" style="547" customWidth="1"/>
    <col min="12822" max="12822" width="10.42578125" style="547" customWidth="1"/>
    <col min="12823" max="12823" width="11" style="547" customWidth="1"/>
    <col min="12824" max="13056" width="9" style="547"/>
    <col min="13057" max="13057" width="9" style="547" customWidth="1"/>
    <col min="13058" max="13058" width="87.7109375" style="547" customWidth="1"/>
    <col min="13059" max="13059" width="14.85546875" style="547" customWidth="1"/>
    <col min="13060" max="13060" width="17" style="547" customWidth="1"/>
    <col min="13061" max="13061" width="14.28515625" style="547" customWidth="1"/>
    <col min="13062" max="13062" width="13.7109375" style="547" customWidth="1"/>
    <col min="13063" max="13063" width="22.42578125" style="547" customWidth="1"/>
    <col min="13064" max="13064" width="16" style="547" customWidth="1"/>
    <col min="13065" max="13065" width="13.7109375" style="547" customWidth="1"/>
    <col min="13066" max="13066" width="19.85546875" style="547" customWidth="1"/>
    <col min="13067" max="13067" width="16.42578125" style="547" customWidth="1"/>
    <col min="13068" max="13068" width="15.28515625" style="547" customWidth="1"/>
    <col min="13069" max="13069" width="19.7109375" style="547" customWidth="1"/>
    <col min="13070" max="13070" width="17.28515625" style="547" customWidth="1"/>
    <col min="13071" max="13072" width="10.7109375" style="547" customWidth="1"/>
    <col min="13073" max="13073" width="9" style="547" customWidth="1"/>
    <col min="13074" max="13074" width="12.7109375" style="547" customWidth="1"/>
    <col min="13075" max="13075" width="23.28515625" style="547" customWidth="1"/>
    <col min="13076" max="13077" width="9" style="547" customWidth="1"/>
    <col min="13078" max="13078" width="10.42578125" style="547" customWidth="1"/>
    <col min="13079" max="13079" width="11" style="547" customWidth="1"/>
    <col min="13080" max="13312" width="9" style="547"/>
    <col min="13313" max="13313" width="9" style="547" customWidth="1"/>
    <col min="13314" max="13314" width="87.7109375" style="547" customWidth="1"/>
    <col min="13315" max="13315" width="14.85546875" style="547" customWidth="1"/>
    <col min="13316" max="13316" width="17" style="547" customWidth="1"/>
    <col min="13317" max="13317" width="14.28515625" style="547" customWidth="1"/>
    <col min="13318" max="13318" width="13.7109375" style="547" customWidth="1"/>
    <col min="13319" max="13319" width="22.42578125" style="547" customWidth="1"/>
    <col min="13320" max="13320" width="16" style="547" customWidth="1"/>
    <col min="13321" max="13321" width="13.7109375" style="547" customWidth="1"/>
    <col min="13322" max="13322" width="19.85546875" style="547" customWidth="1"/>
    <col min="13323" max="13323" width="16.42578125" style="547" customWidth="1"/>
    <col min="13324" max="13324" width="15.28515625" style="547" customWidth="1"/>
    <col min="13325" max="13325" width="19.7109375" style="547" customWidth="1"/>
    <col min="13326" max="13326" width="17.28515625" style="547" customWidth="1"/>
    <col min="13327" max="13328" width="10.7109375" style="547" customWidth="1"/>
    <col min="13329" max="13329" width="9" style="547" customWidth="1"/>
    <col min="13330" max="13330" width="12.7109375" style="547" customWidth="1"/>
    <col min="13331" max="13331" width="23.28515625" style="547" customWidth="1"/>
    <col min="13332" max="13333" width="9" style="547" customWidth="1"/>
    <col min="13334" max="13334" width="10.42578125" style="547" customWidth="1"/>
    <col min="13335" max="13335" width="11" style="547" customWidth="1"/>
    <col min="13336" max="13568" width="9" style="547"/>
    <col min="13569" max="13569" width="9" style="547" customWidth="1"/>
    <col min="13570" max="13570" width="87.7109375" style="547" customWidth="1"/>
    <col min="13571" max="13571" width="14.85546875" style="547" customWidth="1"/>
    <col min="13572" max="13572" width="17" style="547" customWidth="1"/>
    <col min="13573" max="13573" width="14.28515625" style="547" customWidth="1"/>
    <col min="13574" max="13574" width="13.7109375" style="547" customWidth="1"/>
    <col min="13575" max="13575" width="22.42578125" style="547" customWidth="1"/>
    <col min="13576" max="13576" width="16" style="547" customWidth="1"/>
    <col min="13577" max="13577" width="13.7109375" style="547" customWidth="1"/>
    <col min="13578" max="13578" width="19.85546875" style="547" customWidth="1"/>
    <col min="13579" max="13579" width="16.42578125" style="547" customWidth="1"/>
    <col min="13580" max="13580" width="15.28515625" style="547" customWidth="1"/>
    <col min="13581" max="13581" width="19.7109375" style="547" customWidth="1"/>
    <col min="13582" max="13582" width="17.28515625" style="547" customWidth="1"/>
    <col min="13583" max="13584" width="10.7109375" style="547" customWidth="1"/>
    <col min="13585" max="13585" width="9" style="547" customWidth="1"/>
    <col min="13586" max="13586" width="12.7109375" style="547" customWidth="1"/>
    <col min="13587" max="13587" width="23.28515625" style="547" customWidth="1"/>
    <col min="13588" max="13589" width="9" style="547" customWidth="1"/>
    <col min="13590" max="13590" width="10.42578125" style="547" customWidth="1"/>
    <col min="13591" max="13591" width="11" style="547" customWidth="1"/>
    <col min="13592" max="13824" width="9" style="547"/>
    <col min="13825" max="13825" width="9" style="547" customWidth="1"/>
    <col min="13826" max="13826" width="87.7109375" style="547" customWidth="1"/>
    <col min="13827" max="13827" width="14.85546875" style="547" customWidth="1"/>
    <col min="13828" max="13828" width="17" style="547" customWidth="1"/>
    <col min="13829" max="13829" width="14.28515625" style="547" customWidth="1"/>
    <col min="13830" max="13830" width="13.7109375" style="547" customWidth="1"/>
    <col min="13831" max="13831" width="22.42578125" style="547" customWidth="1"/>
    <col min="13832" max="13832" width="16" style="547" customWidth="1"/>
    <col min="13833" max="13833" width="13.7109375" style="547" customWidth="1"/>
    <col min="13834" max="13834" width="19.85546875" style="547" customWidth="1"/>
    <col min="13835" max="13835" width="16.42578125" style="547" customWidth="1"/>
    <col min="13836" max="13836" width="15.28515625" style="547" customWidth="1"/>
    <col min="13837" max="13837" width="19.7109375" style="547" customWidth="1"/>
    <col min="13838" max="13838" width="17.28515625" style="547" customWidth="1"/>
    <col min="13839" max="13840" width="10.7109375" style="547" customWidth="1"/>
    <col min="13841" max="13841" width="9" style="547" customWidth="1"/>
    <col min="13842" max="13842" width="12.7109375" style="547" customWidth="1"/>
    <col min="13843" max="13843" width="23.28515625" style="547" customWidth="1"/>
    <col min="13844" max="13845" width="9" style="547" customWidth="1"/>
    <col min="13846" max="13846" width="10.42578125" style="547" customWidth="1"/>
    <col min="13847" max="13847" width="11" style="547" customWidth="1"/>
    <col min="13848" max="14080" width="9" style="547"/>
    <col min="14081" max="14081" width="9" style="547" customWidth="1"/>
    <col min="14082" max="14082" width="87.7109375" style="547" customWidth="1"/>
    <col min="14083" max="14083" width="14.85546875" style="547" customWidth="1"/>
    <col min="14084" max="14084" width="17" style="547" customWidth="1"/>
    <col min="14085" max="14085" width="14.28515625" style="547" customWidth="1"/>
    <col min="14086" max="14086" width="13.7109375" style="547" customWidth="1"/>
    <col min="14087" max="14087" width="22.42578125" style="547" customWidth="1"/>
    <col min="14088" max="14088" width="16" style="547" customWidth="1"/>
    <col min="14089" max="14089" width="13.7109375" style="547" customWidth="1"/>
    <col min="14090" max="14090" width="19.85546875" style="547" customWidth="1"/>
    <col min="14091" max="14091" width="16.42578125" style="547" customWidth="1"/>
    <col min="14092" max="14092" width="15.28515625" style="547" customWidth="1"/>
    <col min="14093" max="14093" width="19.7109375" style="547" customWidth="1"/>
    <col min="14094" max="14094" width="17.28515625" style="547" customWidth="1"/>
    <col min="14095" max="14096" width="10.7109375" style="547" customWidth="1"/>
    <col min="14097" max="14097" width="9" style="547" customWidth="1"/>
    <col min="14098" max="14098" width="12.7109375" style="547" customWidth="1"/>
    <col min="14099" max="14099" width="23.28515625" style="547" customWidth="1"/>
    <col min="14100" max="14101" width="9" style="547" customWidth="1"/>
    <col min="14102" max="14102" width="10.42578125" style="547" customWidth="1"/>
    <col min="14103" max="14103" width="11" style="547" customWidth="1"/>
    <col min="14104" max="14336" width="9" style="547"/>
    <col min="14337" max="14337" width="9" style="547" customWidth="1"/>
    <col min="14338" max="14338" width="87.7109375" style="547" customWidth="1"/>
    <col min="14339" max="14339" width="14.85546875" style="547" customWidth="1"/>
    <col min="14340" max="14340" width="17" style="547" customWidth="1"/>
    <col min="14341" max="14341" width="14.28515625" style="547" customWidth="1"/>
    <col min="14342" max="14342" width="13.7109375" style="547" customWidth="1"/>
    <col min="14343" max="14343" width="22.42578125" style="547" customWidth="1"/>
    <col min="14344" max="14344" width="16" style="547" customWidth="1"/>
    <col min="14345" max="14345" width="13.7109375" style="547" customWidth="1"/>
    <col min="14346" max="14346" width="19.85546875" style="547" customWidth="1"/>
    <col min="14347" max="14347" width="16.42578125" style="547" customWidth="1"/>
    <col min="14348" max="14348" width="15.28515625" style="547" customWidth="1"/>
    <col min="14349" max="14349" width="19.7109375" style="547" customWidth="1"/>
    <col min="14350" max="14350" width="17.28515625" style="547" customWidth="1"/>
    <col min="14351" max="14352" width="10.7109375" style="547" customWidth="1"/>
    <col min="14353" max="14353" width="9" style="547" customWidth="1"/>
    <col min="14354" max="14354" width="12.7109375" style="547" customWidth="1"/>
    <col min="14355" max="14355" width="23.28515625" style="547" customWidth="1"/>
    <col min="14356" max="14357" width="9" style="547" customWidth="1"/>
    <col min="14358" max="14358" width="10.42578125" style="547" customWidth="1"/>
    <col min="14359" max="14359" width="11" style="547" customWidth="1"/>
    <col min="14360" max="14592" width="9" style="547"/>
    <col min="14593" max="14593" width="9" style="547" customWidth="1"/>
    <col min="14594" max="14594" width="87.7109375" style="547" customWidth="1"/>
    <col min="14595" max="14595" width="14.85546875" style="547" customWidth="1"/>
    <col min="14596" max="14596" width="17" style="547" customWidth="1"/>
    <col min="14597" max="14597" width="14.28515625" style="547" customWidth="1"/>
    <col min="14598" max="14598" width="13.7109375" style="547" customWidth="1"/>
    <col min="14599" max="14599" width="22.42578125" style="547" customWidth="1"/>
    <col min="14600" max="14600" width="16" style="547" customWidth="1"/>
    <col min="14601" max="14601" width="13.7109375" style="547" customWidth="1"/>
    <col min="14602" max="14602" width="19.85546875" style="547" customWidth="1"/>
    <col min="14603" max="14603" width="16.42578125" style="547" customWidth="1"/>
    <col min="14604" max="14604" width="15.28515625" style="547" customWidth="1"/>
    <col min="14605" max="14605" width="19.7109375" style="547" customWidth="1"/>
    <col min="14606" max="14606" width="17.28515625" style="547" customWidth="1"/>
    <col min="14607" max="14608" width="10.7109375" style="547" customWidth="1"/>
    <col min="14609" max="14609" width="9" style="547" customWidth="1"/>
    <col min="14610" max="14610" width="12.7109375" style="547" customWidth="1"/>
    <col min="14611" max="14611" width="23.28515625" style="547" customWidth="1"/>
    <col min="14612" max="14613" width="9" style="547" customWidth="1"/>
    <col min="14614" max="14614" width="10.42578125" style="547" customWidth="1"/>
    <col min="14615" max="14615" width="11" style="547" customWidth="1"/>
    <col min="14616" max="14848" width="9" style="547"/>
    <col min="14849" max="14849" width="9" style="547" customWidth="1"/>
    <col min="14850" max="14850" width="87.7109375" style="547" customWidth="1"/>
    <col min="14851" max="14851" width="14.85546875" style="547" customWidth="1"/>
    <col min="14852" max="14852" width="17" style="547" customWidth="1"/>
    <col min="14853" max="14853" width="14.28515625" style="547" customWidth="1"/>
    <col min="14854" max="14854" width="13.7109375" style="547" customWidth="1"/>
    <col min="14855" max="14855" width="22.42578125" style="547" customWidth="1"/>
    <col min="14856" max="14856" width="16" style="547" customWidth="1"/>
    <col min="14857" max="14857" width="13.7109375" style="547" customWidth="1"/>
    <col min="14858" max="14858" width="19.85546875" style="547" customWidth="1"/>
    <col min="14859" max="14859" width="16.42578125" style="547" customWidth="1"/>
    <col min="14860" max="14860" width="15.28515625" style="547" customWidth="1"/>
    <col min="14861" max="14861" width="19.7109375" style="547" customWidth="1"/>
    <col min="14862" max="14862" width="17.28515625" style="547" customWidth="1"/>
    <col min="14863" max="14864" width="10.7109375" style="547" customWidth="1"/>
    <col min="14865" max="14865" width="9" style="547" customWidth="1"/>
    <col min="14866" max="14866" width="12.7109375" style="547" customWidth="1"/>
    <col min="14867" max="14867" width="23.28515625" style="547" customWidth="1"/>
    <col min="14868" max="14869" width="9" style="547" customWidth="1"/>
    <col min="14870" max="14870" width="10.42578125" style="547" customWidth="1"/>
    <col min="14871" max="14871" width="11" style="547" customWidth="1"/>
    <col min="14872" max="15104" width="9" style="547"/>
    <col min="15105" max="15105" width="9" style="547" customWidth="1"/>
    <col min="15106" max="15106" width="87.7109375" style="547" customWidth="1"/>
    <col min="15107" max="15107" width="14.85546875" style="547" customWidth="1"/>
    <col min="15108" max="15108" width="17" style="547" customWidth="1"/>
    <col min="15109" max="15109" width="14.28515625" style="547" customWidth="1"/>
    <col min="15110" max="15110" width="13.7109375" style="547" customWidth="1"/>
    <col min="15111" max="15111" width="22.42578125" style="547" customWidth="1"/>
    <col min="15112" max="15112" width="16" style="547" customWidth="1"/>
    <col min="15113" max="15113" width="13.7109375" style="547" customWidth="1"/>
    <col min="15114" max="15114" width="19.85546875" style="547" customWidth="1"/>
    <col min="15115" max="15115" width="16.42578125" style="547" customWidth="1"/>
    <col min="15116" max="15116" width="15.28515625" style="547" customWidth="1"/>
    <col min="15117" max="15117" width="19.7109375" style="547" customWidth="1"/>
    <col min="15118" max="15118" width="17.28515625" style="547" customWidth="1"/>
    <col min="15119" max="15120" width="10.7109375" style="547" customWidth="1"/>
    <col min="15121" max="15121" width="9" style="547" customWidth="1"/>
    <col min="15122" max="15122" width="12.7109375" style="547" customWidth="1"/>
    <col min="15123" max="15123" width="23.28515625" style="547" customWidth="1"/>
    <col min="15124" max="15125" width="9" style="547" customWidth="1"/>
    <col min="15126" max="15126" width="10.42578125" style="547" customWidth="1"/>
    <col min="15127" max="15127" width="11" style="547" customWidth="1"/>
    <col min="15128" max="15360" width="9" style="547"/>
    <col min="15361" max="15361" width="9" style="547" customWidth="1"/>
    <col min="15362" max="15362" width="87.7109375" style="547" customWidth="1"/>
    <col min="15363" max="15363" width="14.85546875" style="547" customWidth="1"/>
    <col min="15364" max="15364" width="17" style="547" customWidth="1"/>
    <col min="15365" max="15365" width="14.28515625" style="547" customWidth="1"/>
    <col min="15366" max="15366" width="13.7109375" style="547" customWidth="1"/>
    <col min="15367" max="15367" width="22.42578125" style="547" customWidth="1"/>
    <col min="15368" max="15368" width="16" style="547" customWidth="1"/>
    <col min="15369" max="15369" width="13.7109375" style="547" customWidth="1"/>
    <col min="15370" max="15370" width="19.85546875" style="547" customWidth="1"/>
    <col min="15371" max="15371" width="16.42578125" style="547" customWidth="1"/>
    <col min="15372" max="15372" width="15.28515625" style="547" customWidth="1"/>
    <col min="15373" max="15373" width="19.7109375" style="547" customWidth="1"/>
    <col min="15374" max="15374" width="17.28515625" style="547" customWidth="1"/>
    <col min="15375" max="15376" width="10.7109375" style="547" customWidth="1"/>
    <col min="15377" max="15377" width="9" style="547" customWidth="1"/>
    <col min="15378" max="15378" width="12.7109375" style="547" customWidth="1"/>
    <col min="15379" max="15379" width="23.28515625" style="547" customWidth="1"/>
    <col min="15380" max="15381" width="9" style="547" customWidth="1"/>
    <col min="15382" max="15382" width="10.42578125" style="547" customWidth="1"/>
    <col min="15383" max="15383" width="11" style="547" customWidth="1"/>
    <col min="15384" max="15616" width="9" style="547"/>
    <col min="15617" max="15617" width="9" style="547" customWidth="1"/>
    <col min="15618" max="15618" width="87.7109375" style="547" customWidth="1"/>
    <col min="15619" max="15619" width="14.85546875" style="547" customWidth="1"/>
    <col min="15620" max="15620" width="17" style="547" customWidth="1"/>
    <col min="15621" max="15621" width="14.28515625" style="547" customWidth="1"/>
    <col min="15622" max="15622" width="13.7109375" style="547" customWidth="1"/>
    <col min="15623" max="15623" width="22.42578125" style="547" customWidth="1"/>
    <col min="15624" max="15624" width="16" style="547" customWidth="1"/>
    <col min="15625" max="15625" width="13.7109375" style="547" customWidth="1"/>
    <col min="15626" max="15626" width="19.85546875" style="547" customWidth="1"/>
    <col min="15627" max="15627" width="16.42578125" style="547" customWidth="1"/>
    <col min="15628" max="15628" width="15.28515625" style="547" customWidth="1"/>
    <col min="15629" max="15629" width="19.7109375" style="547" customWidth="1"/>
    <col min="15630" max="15630" width="17.28515625" style="547" customWidth="1"/>
    <col min="15631" max="15632" width="10.7109375" style="547" customWidth="1"/>
    <col min="15633" max="15633" width="9" style="547" customWidth="1"/>
    <col min="15634" max="15634" width="12.7109375" style="547" customWidth="1"/>
    <col min="15635" max="15635" width="23.28515625" style="547" customWidth="1"/>
    <col min="15636" max="15637" width="9" style="547" customWidth="1"/>
    <col min="15638" max="15638" width="10.42578125" style="547" customWidth="1"/>
    <col min="15639" max="15639" width="11" style="547" customWidth="1"/>
    <col min="15640" max="15872" width="9" style="547"/>
    <col min="15873" max="15873" width="9" style="547" customWidth="1"/>
    <col min="15874" max="15874" width="87.7109375" style="547" customWidth="1"/>
    <col min="15875" max="15875" width="14.85546875" style="547" customWidth="1"/>
    <col min="15876" max="15876" width="17" style="547" customWidth="1"/>
    <col min="15877" max="15877" width="14.28515625" style="547" customWidth="1"/>
    <col min="15878" max="15878" width="13.7109375" style="547" customWidth="1"/>
    <col min="15879" max="15879" width="22.42578125" style="547" customWidth="1"/>
    <col min="15880" max="15880" width="16" style="547" customWidth="1"/>
    <col min="15881" max="15881" width="13.7109375" style="547" customWidth="1"/>
    <col min="15882" max="15882" width="19.85546875" style="547" customWidth="1"/>
    <col min="15883" max="15883" width="16.42578125" style="547" customWidth="1"/>
    <col min="15884" max="15884" width="15.28515625" style="547" customWidth="1"/>
    <col min="15885" max="15885" width="19.7109375" style="547" customWidth="1"/>
    <col min="15886" max="15886" width="17.28515625" style="547" customWidth="1"/>
    <col min="15887" max="15888" width="10.7109375" style="547" customWidth="1"/>
    <col min="15889" max="15889" width="9" style="547" customWidth="1"/>
    <col min="15890" max="15890" width="12.7109375" style="547" customWidth="1"/>
    <col min="15891" max="15891" width="23.28515625" style="547" customWidth="1"/>
    <col min="15892" max="15893" width="9" style="547" customWidth="1"/>
    <col min="15894" max="15894" width="10.42578125" style="547" customWidth="1"/>
    <col min="15895" max="15895" width="11" style="547" customWidth="1"/>
    <col min="15896" max="16128" width="9" style="547"/>
    <col min="16129" max="16129" width="9" style="547" customWidth="1"/>
    <col min="16130" max="16130" width="87.7109375" style="547" customWidth="1"/>
    <col min="16131" max="16131" width="14.85546875" style="547" customWidth="1"/>
    <col min="16132" max="16132" width="17" style="547" customWidth="1"/>
    <col min="16133" max="16133" width="14.28515625" style="547" customWidth="1"/>
    <col min="16134" max="16134" width="13.7109375" style="547" customWidth="1"/>
    <col min="16135" max="16135" width="22.42578125" style="547" customWidth="1"/>
    <col min="16136" max="16136" width="16" style="547" customWidth="1"/>
    <col min="16137" max="16137" width="13.7109375" style="547" customWidth="1"/>
    <col min="16138" max="16138" width="19.85546875" style="547" customWidth="1"/>
    <col min="16139" max="16139" width="16.42578125" style="547" customWidth="1"/>
    <col min="16140" max="16140" width="15.28515625" style="547" customWidth="1"/>
    <col min="16141" max="16141" width="19.7109375" style="547" customWidth="1"/>
    <col min="16142" max="16142" width="17.28515625" style="547" customWidth="1"/>
    <col min="16143" max="16144" width="10.7109375" style="547" customWidth="1"/>
    <col min="16145" max="16145" width="9" style="547" customWidth="1"/>
    <col min="16146" max="16146" width="12.7109375" style="547" customWidth="1"/>
    <col min="16147" max="16147" width="23.28515625" style="547" customWidth="1"/>
    <col min="16148" max="16149" width="9" style="547" customWidth="1"/>
    <col min="16150" max="16150" width="10.42578125" style="547" customWidth="1"/>
    <col min="16151" max="16151" width="11" style="547" customWidth="1"/>
    <col min="16152" max="16384" width="9" style="547"/>
  </cols>
  <sheetData>
    <row r="1" spans="1:21" ht="25.5" customHeight="1" x14ac:dyDescent="0.4">
      <c r="B1" s="2037" t="str">
        <f>[1]БакалавриатДО!B1</f>
        <v>Гуманитарно-педагогическая академия (филиал) ФГАОУ ВО «КФУ им. В. И. Вернадского» в г. Ялте</v>
      </c>
      <c r="C1" s="2037"/>
      <c r="D1" s="2037"/>
      <c r="E1" s="2037"/>
      <c r="F1" s="2037"/>
      <c r="G1" s="2037"/>
      <c r="H1" s="2037"/>
      <c r="I1" s="2037"/>
      <c r="J1" s="2037"/>
      <c r="K1" s="2037"/>
      <c r="L1" s="2037"/>
      <c r="M1" s="2037"/>
      <c r="N1" s="2037"/>
      <c r="O1" s="548"/>
      <c r="P1" s="548"/>
      <c r="Q1" s="548"/>
      <c r="R1" s="548"/>
      <c r="S1" s="548"/>
      <c r="T1" s="548"/>
      <c r="U1" s="548"/>
    </row>
    <row r="2" spans="1:21" ht="20.25" customHeight="1" x14ac:dyDescent="0.4"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</row>
    <row r="3" spans="1:21" ht="24.75" customHeight="1" x14ac:dyDescent="0.4">
      <c r="B3" s="2038" t="s">
        <v>65</v>
      </c>
      <c r="C3" s="2038"/>
      <c r="D3" s="2037" t="s">
        <v>150</v>
      </c>
      <c r="E3" s="2037"/>
      <c r="F3" s="2037"/>
      <c r="G3" s="2039" t="s">
        <v>66</v>
      </c>
      <c r="H3" s="2039"/>
      <c r="I3" s="2039"/>
      <c r="J3" s="2039"/>
      <c r="K3" s="2039"/>
      <c r="L3" s="2039"/>
      <c r="M3" s="2039"/>
      <c r="N3" s="2039"/>
      <c r="O3" s="796"/>
      <c r="P3" s="796"/>
    </row>
    <row r="4" spans="1:21" ht="33" customHeight="1" thickBot="1" x14ac:dyDescent="0.45">
      <c r="B4" s="549"/>
    </row>
    <row r="5" spans="1:21" ht="33" customHeight="1" thickBot="1" x14ac:dyDescent="0.45">
      <c r="B5" s="2040" t="s">
        <v>0</v>
      </c>
      <c r="C5" s="2041" t="s">
        <v>18</v>
      </c>
      <c r="D5" s="2041"/>
      <c r="E5" s="2041"/>
      <c r="F5" s="2041" t="s">
        <v>19</v>
      </c>
      <c r="G5" s="2041"/>
      <c r="H5" s="2041"/>
      <c r="I5" s="2041" t="s">
        <v>20</v>
      </c>
      <c r="J5" s="2041"/>
      <c r="K5" s="2041"/>
      <c r="L5" s="2042" t="s">
        <v>25</v>
      </c>
      <c r="M5" s="2042"/>
      <c r="N5" s="2042"/>
      <c r="O5" s="551"/>
      <c r="P5" s="551"/>
    </row>
    <row r="6" spans="1:21" ht="33" customHeight="1" thickBot="1" x14ac:dyDescent="0.45">
      <c r="B6" s="2040"/>
      <c r="C6" s="2042" t="s">
        <v>23</v>
      </c>
      <c r="D6" s="2042"/>
      <c r="E6" s="2042"/>
      <c r="F6" s="2042" t="s">
        <v>23</v>
      </c>
      <c r="G6" s="2042"/>
      <c r="H6" s="2042"/>
      <c r="I6" s="2042" t="s">
        <v>23</v>
      </c>
      <c r="J6" s="2042"/>
      <c r="K6" s="2042"/>
      <c r="L6" s="2042"/>
      <c r="M6" s="2042"/>
      <c r="N6" s="2042"/>
      <c r="O6" s="551"/>
      <c r="P6" s="551"/>
    </row>
    <row r="7" spans="1:21" ht="61.5" customHeight="1" thickBot="1" x14ac:dyDescent="0.45">
      <c r="B7" s="2040"/>
      <c r="C7" s="1065" t="s">
        <v>4</v>
      </c>
      <c r="D7" s="1066" t="s">
        <v>5</v>
      </c>
      <c r="E7" s="1067" t="s">
        <v>6</v>
      </c>
      <c r="F7" s="1068" t="s">
        <v>4</v>
      </c>
      <c r="G7" s="1066" t="s">
        <v>5</v>
      </c>
      <c r="H7" s="1067" t="s">
        <v>6</v>
      </c>
      <c r="I7" s="1068" t="s">
        <v>4</v>
      </c>
      <c r="J7" s="1066" t="s">
        <v>5</v>
      </c>
      <c r="K7" s="1067" t="s">
        <v>6</v>
      </c>
      <c r="L7" s="1068" t="s">
        <v>4</v>
      </c>
      <c r="M7" s="1066" t="s">
        <v>5</v>
      </c>
      <c r="N7" s="846" t="s">
        <v>6</v>
      </c>
      <c r="O7" s="551"/>
      <c r="P7" s="551"/>
    </row>
    <row r="8" spans="1:21" s="550" customFormat="1" thickBot="1" x14ac:dyDescent="0.4">
      <c r="B8" s="847" t="s">
        <v>7</v>
      </c>
      <c r="C8" s="848">
        <f t="shared" ref="C8:N8" si="0">SUM(C9:C11)</f>
        <v>5</v>
      </c>
      <c r="D8" s="849">
        <f t="shared" si="0"/>
        <v>0</v>
      </c>
      <c r="E8" s="850">
        <f t="shared" si="0"/>
        <v>5</v>
      </c>
      <c r="F8" s="851">
        <f t="shared" si="0"/>
        <v>5</v>
      </c>
      <c r="G8" s="849">
        <f t="shared" si="0"/>
        <v>3</v>
      </c>
      <c r="H8" s="850">
        <f t="shared" si="0"/>
        <v>8</v>
      </c>
      <c r="I8" s="851">
        <f t="shared" si="0"/>
        <v>5</v>
      </c>
      <c r="J8" s="849">
        <f t="shared" si="0"/>
        <v>3</v>
      </c>
      <c r="K8" s="850">
        <f t="shared" si="0"/>
        <v>8</v>
      </c>
      <c r="L8" s="852">
        <f t="shared" si="0"/>
        <v>15</v>
      </c>
      <c r="M8" s="853">
        <f t="shared" si="0"/>
        <v>6</v>
      </c>
      <c r="N8" s="850">
        <f t="shared" si="0"/>
        <v>21</v>
      </c>
      <c r="O8" s="552"/>
      <c r="P8" s="552"/>
    </row>
    <row r="9" spans="1:21" s="554" customFormat="1" ht="30.6" customHeight="1" x14ac:dyDescent="0.2">
      <c r="A9" s="553"/>
      <c r="B9" s="854" t="s">
        <v>27</v>
      </c>
      <c r="C9" s="855">
        <v>5</v>
      </c>
      <c r="D9" s="855">
        <v>0</v>
      </c>
      <c r="E9" s="856">
        <v>5</v>
      </c>
      <c r="F9" s="857">
        <v>5</v>
      </c>
      <c r="G9" s="855">
        <v>3</v>
      </c>
      <c r="H9" s="856">
        <v>8</v>
      </c>
      <c r="I9" s="855">
        <v>3</v>
      </c>
      <c r="J9" s="855">
        <v>1</v>
      </c>
      <c r="K9" s="856">
        <v>4</v>
      </c>
      <c r="L9" s="855">
        <v>13</v>
      </c>
      <c r="M9" s="855">
        <v>4</v>
      </c>
      <c r="N9" s="856">
        <v>17</v>
      </c>
      <c r="O9" s="551"/>
      <c r="P9" s="551"/>
    </row>
    <row r="10" spans="1:21" s="554" customFormat="1" ht="27.75" customHeight="1" x14ac:dyDescent="0.2">
      <c r="A10" s="553"/>
      <c r="B10" s="555" t="s">
        <v>28</v>
      </c>
      <c r="C10" s="855">
        <v>0</v>
      </c>
      <c r="D10" s="855">
        <v>0</v>
      </c>
      <c r="E10" s="856">
        <v>0</v>
      </c>
      <c r="F10" s="857">
        <v>0</v>
      </c>
      <c r="G10" s="855">
        <v>0</v>
      </c>
      <c r="H10" s="856">
        <v>0</v>
      </c>
      <c r="I10" s="855">
        <v>1</v>
      </c>
      <c r="J10" s="855">
        <v>0</v>
      </c>
      <c r="K10" s="856">
        <v>1</v>
      </c>
      <c r="L10" s="855">
        <v>1</v>
      </c>
      <c r="M10" s="855">
        <v>0</v>
      </c>
      <c r="N10" s="856">
        <v>1</v>
      </c>
      <c r="O10" s="551"/>
      <c r="P10" s="551"/>
    </row>
    <row r="11" spans="1:21" s="554" customFormat="1" ht="27.75" customHeight="1" thickBot="1" x14ac:dyDescent="0.25">
      <c r="A11" s="553"/>
      <c r="B11" s="555" t="s">
        <v>29</v>
      </c>
      <c r="C11" s="855">
        <v>0</v>
      </c>
      <c r="D11" s="855">
        <v>0</v>
      </c>
      <c r="E11" s="856">
        <v>0</v>
      </c>
      <c r="F11" s="857">
        <v>0</v>
      </c>
      <c r="G11" s="855">
        <v>0</v>
      </c>
      <c r="H11" s="856">
        <v>0</v>
      </c>
      <c r="I11" s="855">
        <v>1</v>
      </c>
      <c r="J11" s="855">
        <v>2</v>
      </c>
      <c r="K11" s="856">
        <v>3</v>
      </c>
      <c r="L11" s="855">
        <v>1</v>
      </c>
      <c r="M11" s="855">
        <v>2</v>
      </c>
      <c r="N11" s="856">
        <v>3</v>
      </c>
      <c r="O11" s="551"/>
      <c r="P11" s="551"/>
    </row>
    <row r="12" spans="1:21" s="554" customFormat="1" ht="30.75" customHeight="1" thickBot="1" x14ac:dyDescent="0.25">
      <c r="B12" s="858" t="s">
        <v>8</v>
      </c>
      <c r="C12" s="859">
        <f t="shared" ref="C12:N12" si="1">SUM(C9:C11)</f>
        <v>5</v>
      </c>
      <c r="D12" s="860">
        <f t="shared" si="1"/>
        <v>0</v>
      </c>
      <c r="E12" s="861">
        <f t="shared" si="1"/>
        <v>5</v>
      </c>
      <c r="F12" s="862">
        <f t="shared" si="1"/>
        <v>5</v>
      </c>
      <c r="G12" s="860">
        <f t="shared" si="1"/>
        <v>3</v>
      </c>
      <c r="H12" s="861">
        <f t="shared" si="1"/>
        <v>8</v>
      </c>
      <c r="I12" s="862">
        <f t="shared" si="1"/>
        <v>5</v>
      </c>
      <c r="J12" s="860">
        <f t="shared" si="1"/>
        <v>3</v>
      </c>
      <c r="K12" s="861">
        <f t="shared" si="1"/>
        <v>8</v>
      </c>
      <c r="L12" s="862">
        <f t="shared" si="1"/>
        <v>15</v>
      </c>
      <c r="M12" s="860">
        <f t="shared" si="1"/>
        <v>6</v>
      </c>
      <c r="N12" s="861">
        <f t="shared" si="1"/>
        <v>21</v>
      </c>
      <c r="O12" s="551"/>
      <c r="P12" s="551"/>
    </row>
    <row r="13" spans="1:21" s="554" customFormat="1" ht="32.25" customHeight="1" thickBot="1" x14ac:dyDescent="0.25">
      <c r="B13" s="858" t="s">
        <v>9</v>
      </c>
      <c r="C13" s="863"/>
      <c r="D13" s="864"/>
      <c r="E13" s="865"/>
      <c r="F13" s="866"/>
      <c r="G13" s="864"/>
      <c r="H13" s="865"/>
      <c r="I13" s="866"/>
      <c r="J13" s="864"/>
      <c r="K13" s="865"/>
      <c r="L13" s="864"/>
      <c r="M13" s="864"/>
      <c r="N13" s="865"/>
      <c r="O13" s="551"/>
      <c r="P13" s="551"/>
    </row>
    <row r="14" spans="1:21" s="554" customFormat="1" ht="27" customHeight="1" thickBot="1" x14ac:dyDescent="0.25">
      <c r="B14" s="858" t="s">
        <v>10</v>
      </c>
      <c r="C14" s="867"/>
      <c r="D14" s="868"/>
      <c r="E14" s="869"/>
      <c r="F14" s="870"/>
      <c r="G14" s="868"/>
      <c r="H14" s="869"/>
      <c r="I14" s="870"/>
      <c r="J14" s="868"/>
      <c r="K14" s="869"/>
      <c r="L14" s="871"/>
      <c r="M14" s="872"/>
      <c r="N14" s="869"/>
      <c r="O14" s="556"/>
      <c r="P14" s="556"/>
    </row>
    <row r="15" spans="1:21" s="554" customFormat="1" ht="27" customHeight="1" x14ac:dyDescent="0.2">
      <c r="B15" s="854" t="s">
        <v>27</v>
      </c>
      <c r="C15" s="855">
        <v>5</v>
      </c>
      <c r="D15" s="855">
        <v>0</v>
      </c>
      <c r="E15" s="856">
        <v>5</v>
      </c>
      <c r="F15" s="857">
        <v>5</v>
      </c>
      <c r="G15" s="855">
        <v>3</v>
      </c>
      <c r="H15" s="856">
        <v>8</v>
      </c>
      <c r="I15" s="855">
        <v>3</v>
      </c>
      <c r="J15" s="855">
        <v>1</v>
      </c>
      <c r="K15" s="856">
        <v>4</v>
      </c>
      <c r="L15" s="855">
        <v>13</v>
      </c>
      <c r="M15" s="855">
        <v>4</v>
      </c>
      <c r="N15" s="856">
        <v>17</v>
      </c>
      <c r="O15" s="557"/>
      <c r="P15" s="557"/>
    </row>
    <row r="16" spans="1:21" s="554" customFormat="1" ht="31.5" customHeight="1" x14ac:dyDescent="0.2">
      <c r="B16" s="555" t="s">
        <v>28</v>
      </c>
      <c r="C16" s="855">
        <v>0</v>
      </c>
      <c r="D16" s="855">
        <v>0</v>
      </c>
      <c r="E16" s="856">
        <v>0</v>
      </c>
      <c r="F16" s="857">
        <v>0</v>
      </c>
      <c r="G16" s="855">
        <v>0</v>
      </c>
      <c r="H16" s="856">
        <v>0</v>
      </c>
      <c r="I16" s="855">
        <v>1</v>
      </c>
      <c r="J16" s="855">
        <v>0</v>
      </c>
      <c r="K16" s="856">
        <v>1</v>
      </c>
      <c r="L16" s="855">
        <v>1</v>
      </c>
      <c r="M16" s="855">
        <v>0</v>
      </c>
      <c r="N16" s="856">
        <v>1</v>
      </c>
      <c r="O16" s="557"/>
      <c r="P16" s="557"/>
    </row>
    <row r="17" spans="2:17" s="554" customFormat="1" ht="24.95" customHeight="1" thickBot="1" x14ac:dyDescent="0.25">
      <c r="B17" s="558" t="s">
        <v>29</v>
      </c>
      <c r="C17" s="855">
        <v>0</v>
      </c>
      <c r="D17" s="855">
        <v>0</v>
      </c>
      <c r="E17" s="856">
        <v>0</v>
      </c>
      <c r="F17" s="857">
        <v>0</v>
      </c>
      <c r="G17" s="855">
        <v>0</v>
      </c>
      <c r="H17" s="856">
        <v>0</v>
      </c>
      <c r="I17" s="855">
        <v>1</v>
      </c>
      <c r="J17" s="855">
        <v>2</v>
      </c>
      <c r="K17" s="856">
        <v>3</v>
      </c>
      <c r="L17" s="855">
        <v>1</v>
      </c>
      <c r="M17" s="855">
        <v>2</v>
      </c>
      <c r="N17" s="856">
        <v>3</v>
      </c>
      <c r="O17" s="557"/>
      <c r="P17" s="557"/>
    </row>
    <row r="18" spans="2:17" s="554" customFormat="1" ht="24.95" customHeight="1" thickBot="1" x14ac:dyDescent="0.25">
      <c r="B18" s="847" t="s">
        <v>12</v>
      </c>
      <c r="C18" s="859">
        <f t="shared" ref="C18:N18" si="2">SUM(C15:C17)</f>
        <v>5</v>
      </c>
      <c r="D18" s="860">
        <f t="shared" si="2"/>
        <v>0</v>
      </c>
      <c r="E18" s="861">
        <f t="shared" si="2"/>
        <v>5</v>
      </c>
      <c r="F18" s="862">
        <f t="shared" si="2"/>
        <v>5</v>
      </c>
      <c r="G18" s="860">
        <f t="shared" si="2"/>
        <v>3</v>
      </c>
      <c r="H18" s="861">
        <f t="shared" si="2"/>
        <v>8</v>
      </c>
      <c r="I18" s="862">
        <f t="shared" si="2"/>
        <v>5</v>
      </c>
      <c r="J18" s="860">
        <f t="shared" si="2"/>
        <v>3</v>
      </c>
      <c r="K18" s="861">
        <f t="shared" si="2"/>
        <v>8</v>
      </c>
      <c r="L18" s="862">
        <f t="shared" si="2"/>
        <v>15</v>
      </c>
      <c r="M18" s="860">
        <f t="shared" si="2"/>
        <v>6</v>
      </c>
      <c r="N18" s="861">
        <f t="shared" si="2"/>
        <v>21</v>
      </c>
      <c r="O18" s="559"/>
      <c r="P18" s="559"/>
    </row>
    <row r="19" spans="2:17" s="554" customFormat="1" ht="24.95" customHeight="1" thickBot="1" x14ac:dyDescent="0.25">
      <c r="B19" s="560" t="s">
        <v>13</v>
      </c>
      <c r="C19" s="561"/>
      <c r="D19" s="562"/>
      <c r="E19" s="563"/>
      <c r="F19" s="564"/>
      <c r="G19" s="562"/>
      <c r="H19" s="563"/>
      <c r="I19" s="564"/>
      <c r="J19" s="562"/>
      <c r="K19" s="563"/>
      <c r="L19" s="873"/>
      <c r="M19" s="874"/>
      <c r="N19" s="875"/>
      <c r="O19" s="557"/>
      <c r="P19" s="557"/>
    </row>
    <row r="20" spans="2:17" s="554" customFormat="1" ht="33" hidden="1" customHeight="1" thickBot="1" x14ac:dyDescent="0.25">
      <c r="B20" s="876"/>
      <c r="C20" s="877">
        <v>0</v>
      </c>
      <c r="D20" s="878">
        <v>0</v>
      </c>
      <c r="E20" s="879">
        <v>0</v>
      </c>
      <c r="F20" s="880">
        <v>0</v>
      </c>
      <c r="G20" s="878">
        <v>0</v>
      </c>
      <c r="H20" s="879">
        <v>0</v>
      </c>
      <c r="I20" s="880">
        <v>0</v>
      </c>
      <c r="J20" s="878">
        <v>0</v>
      </c>
      <c r="K20" s="879">
        <v>0</v>
      </c>
      <c r="L20" s="880">
        <v>0</v>
      </c>
      <c r="M20" s="878">
        <v>0</v>
      </c>
      <c r="N20" s="879">
        <v>0</v>
      </c>
      <c r="O20" s="557"/>
      <c r="P20" s="557"/>
    </row>
    <row r="21" spans="2:17" ht="27" thickBot="1" x14ac:dyDescent="0.45">
      <c r="B21" s="847" t="s">
        <v>14</v>
      </c>
      <c r="C21" s="848">
        <f t="shared" ref="C21:N21" si="3">C20</f>
        <v>0</v>
      </c>
      <c r="D21" s="848">
        <f t="shared" si="3"/>
        <v>0</v>
      </c>
      <c r="E21" s="850">
        <f t="shared" si="3"/>
        <v>0</v>
      </c>
      <c r="F21" s="853">
        <f t="shared" si="3"/>
        <v>0</v>
      </c>
      <c r="G21" s="848">
        <f t="shared" si="3"/>
        <v>0</v>
      </c>
      <c r="H21" s="850">
        <f t="shared" si="3"/>
        <v>0</v>
      </c>
      <c r="I21" s="853">
        <f t="shared" si="3"/>
        <v>0</v>
      </c>
      <c r="J21" s="848">
        <f t="shared" si="3"/>
        <v>0</v>
      </c>
      <c r="K21" s="850">
        <f t="shared" si="3"/>
        <v>0</v>
      </c>
      <c r="L21" s="853">
        <f t="shared" si="3"/>
        <v>0</v>
      </c>
      <c r="M21" s="848">
        <f t="shared" si="3"/>
        <v>0</v>
      </c>
      <c r="N21" s="850">
        <f t="shared" si="3"/>
        <v>0</v>
      </c>
      <c r="O21" s="557"/>
      <c r="P21" s="557"/>
    </row>
    <row r="22" spans="2:17" ht="32.25" customHeight="1" thickBot="1" x14ac:dyDescent="0.45">
      <c r="B22" s="881" t="s">
        <v>15</v>
      </c>
      <c r="C22" s="859">
        <f t="shared" ref="C22:N22" si="4">C18</f>
        <v>5</v>
      </c>
      <c r="D22" s="882">
        <f t="shared" si="4"/>
        <v>0</v>
      </c>
      <c r="E22" s="861">
        <f t="shared" si="4"/>
        <v>5</v>
      </c>
      <c r="F22" s="862">
        <f t="shared" si="4"/>
        <v>5</v>
      </c>
      <c r="G22" s="882">
        <f t="shared" si="4"/>
        <v>3</v>
      </c>
      <c r="H22" s="861">
        <f t="shared" si="4"/>
        <v>8</v>
      </c>
      <c r="I22" s="862">
        <f t="shared" si="4"/>
        <v>5</v>
      </c>
      <c r="J22" s="882">
        <f t="shared" si="4"/>
        <v>3</v>
      </c>
      <c r="K22" s="861">
        <f t="shared" si="4"/>
        <v>8</v>
      </c>
      <c r="L22" s="862">
        <f t="shared" si="4"/>
        <v>15</v>
      </c>
      <c r="M22" s="882">
        <f t="shared" si="4"/>
        <v>6</v>
      </c>
      <c r="N22" s="861">
        <f t="shared" si="4"/>
        <v>21</v>
      </c>
      <c r="O22" s="565"/>
      <c r="P22" s="565"/>
    </row>
    <row r="23" spans="2:17" ht="32.25" customHeight="1" thickBot="1" x14ac:dyDescent="0.45">
      <c r="B23" s="881" t="s">
        <v>16</v>
      </c>
      <c r="C23" s="859">
        <f t="shared" ref="C23:N23" si="5">C21</f>
        <v>0</v>
      </c>
      <c r="D23" s="860">
        <f t="shared" si="5"/>
        <v>0</v>
      </c>
      <c r="E23" s="861">
        <f t="shared" si="5"/>
        <v>0</v>
      </c>
      <c r="F23" s="862">
        <f t="shared" si="5"/>
        <v>0</v>
      </c>
      <c r="G23" s="860">
        <f t="shared" si="5"/>
        <v>0</v>
      </c>
      <c r="H23" s="861">
        <f t="shared" si="5"/>
        <v>0</v>
      </c>
      <c r="I23" s="862">
        <f t="shared" si="5"/>
        <v>0</v>
      </c>
      <c r="J23" s="860">
        <f t="shared" si="5"/>
        <v>0</v>
      </c>
      <c r="K23" s="861">
        <f t="shared" si="5"/>
        <v>0</v>
      </c>
      <c r="L23" s="862">
        <f t="shared" si="5"/>
        <v>0</v>
      </c>
      <c r="M23" s="860">
        <f t="shared" si="5"/>
        <v>0</v>
      </c>
      <c r="N23" s="861">
        <f t="shared" si="5"/>
        <v>0</v>
      </c>
      <c r="O23" s="566"/>
      <c r="P23" s="566"/>
    </row>
    <row r="24" spans="2:17" ht="35.25" customHeight="1" thickBot="1" x14ac:dyDescent="0.45">
      <c r="B24" s="883" t="s">
        <v>17</v>
      </c>
      <c r="C24" s="1069">
        <f t="shared" ref="C24:N24" si="6">C23+C22</f>
        <v>5</v>
      </c>
      <c r="D24" s="1070">
        <f t="shared" si="6"/>
        <v>0</v>
      </c>
      <c r="E24" s="1071">
        <f t="shared" si="6"/>
        <v>5</v>
      </c>
      <c r="F24" s="1072">
        <f t="shared" si="6"/>
        <v>5</v>
      </c>
      <c r="G24" s="1070">
        <f t="shared" si="6"/>
        <v>3</v>
      </c>
      <c r="H24" s="1071">
        <f t="shared" si="6"/>
        <v>8</v>
      </c>
      <c r="I24" s="1072">
        <f t="shared" si="6"/>
        <v>5</v>
      </c>
      <c r="J24" s="1070">
        <f t="shared" si="6"/>
        <v>3</v>
      </c>
      <c r="K24" s="1071">
        <f t="shared" si="6"/>
        <v>8</v>
      </c>
      <c r="L24" s="1072">
        <f t="shared" si="6"/>
        <v>15</v>
      </c>
      <c r="M24" s="1070">
        <f t="shared" si="6"/>
        <v>6</v>
      </c>
      <c r="N24" s="1071">
        <f t="shared" si="6"/>
        <v>21</v>
      </c>
      <c r="O24" s="566"/>
      <c r="P24" s="566"/>
    </row>
    <row r="25" spans="2:17" ht="33" customHeight="1" x14ac:dyDescent="0.4">
      <c r="B25" s="557"/>
      <c r="C25" s="566"/>
      <c r="D25" s="566"/>
      <c r="E25" s="566"/>
      <c r="F25" s="566"/>
      <c r="G25" s="566"/>
      <c r="H25" s="566"/>
      <c r="I25" s="566"/>
      <c r="J25" s="566"/>
      <c r="K25" s="566"/>
      <c r="L25" s="566"/>
      <c r="M25" s="566"/>
      <c r="N25" s="566"/>
      <c r="O25" s="566"/>
      <c r="P25" s="566"/>
    </row>
    <row r="26" spans="2:17" ht="25.5" hidden="1" customHeight="1" thickBot="1" x14ac:dyDescent="0.45">
      <c r="B26" s="557"/>
      <c r="C26" s="566"/>
      <c r="D26" s="566"/>
      <c r="E26" s="566"/>
      <c r="F26" s="566"/>
      <c r="G26" s="566"/>
      <c r="H26" s="566"/>
      <c r="I26" s="566"/>
      <c r="J26" s="566"/>
      <c r="K26" s="566"/>
      <c r="L26" s="566"/>
      <c r="M26" s="566"/>
      <c r="N26" s="566"/>
      <c r="O26" s="567"/>
    </row>
    <row r="27" spans="2:17" ht="32.25" customHeight="1" x14ac:dyDescent="0.4">
      <c r="B27" s="2036"/>
      <c r="C27" s="2036"/>
      <c r="D27" s="2036"/>
      <c r="E27" s="2036"/>
      <c r="F27" s="2036"/>
      <c r="G27" s="2036"/>
      <c r="H27" s="2036"/>
      <c r="I27" s="2036"/>
      <c r="J27" s="2036"/>
      <c r="K27" s="2036"/>
      <c r="L27" s="2036"/>
      <c r="M27" s="568"/>
      <c r="N27" s="569"/>
      <c r="O27" s="568"/>
      <c r="P27" s="568"/>
      <c r="Q27" s="568"/>
    </row>
    <row r="28" spans="2:17" ht="26.25" hidden="1" customHeight="1" thickBot="1" x14ac:dyDescent="0.45"/>
    <row r="29" spans="2:17" x14ac:dyDescent="0.4">
      <c r="C29" s="570"/>
      <c r="D29" s="570"/>
      <c r="E29" s="571"/>
      <c r="F29" s="570"/>
      <c r="G29" s="570"/>
      <c r="H29" s="571"/>
      <c r="I29" s="570"/>
      <c r="J29" s="570"/>
      <c r="K29" s="571"/>
      <c r="L29" s="570"/>
      <c r="M29" s="570"/>
      <c r="N29" s="571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I37" sqref="I37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2046" t="str">
        <f>[2]БакалавриатДО!B1</f>
        <v>Гуманитарно-педагогическая академия (филиал) ФГАОУ ВО «КФУ им. В. И. Вернадского» в г. Ялте</v>
      </c>
      <c r="B1" s="2046"/>
      <c r="C1" s="2046"/>
      <c r="D1" s="2046"/>
      <c r="E1" s="2046"/>
      <c r="F1" s="2046"/>
      <c r="G1" s="2046"/>
      <c r="H1" s="2046"/>
      <c r="I1" s="2046"/>
      <c r="J1" s="2046"/>
      <c r="K1" s="2046"/>
      <c r="L1" s="2046"/>
      <c r="M1" s="2046"/>
      <c r="N1" s="2046"/>
      <c r="O1" s="2046"/>
      <c r="P1" s="2046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2047" t="s">
        <v>68</v>
      </c>
      <c r="B3" s="2047"/>
      <c r="C3" s="2048" t="s">
        <v>150</v>
      </c>
      <c r="D3" s="2049"/>
      <c r="E3" s="2049"/>
      <c r="F3" s="2050" t="s">
        <v>66</v>
      </c>
      <c r="G3" s="2050"/>
      <c r="H3" s="2050"/>
      <c r="I3" s="2050"/>
      <c r="J3" s="2050"/>
      <c r="K3" s="2050"/>
      <c r="L3" s="2050"/>
      <c r="M3" s="2050"/>
      <c r="N3" s="2050"/>
      <c r="O3" s="2050"/>
      <c r="P3" s="2050"/>
      <c r="Q3" s="534"/>
      <c r="R3" s="534"/>
    </row>
    <row r="4" spans="1:23" ht="33" customHeight="1" thickBot="1" x14ac:dyDescent="0.25">
      <c r="A4" s="535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2052" t="s">
        <v>0</v>
      </c>
      <c r="B5" s="2051" t="s">
        <v>18</v>
      </c>
      <c r="C5" s="2051"/>
      <c r="D5" s="2051"/>
      <c r="E5" s="2045" t="s">
        <v>19</v>
      </c>
      <c r="F5" s="2045"/>
      <c r="G5" s="2045"/>
      <c r="H5" s="2045" t="s">
        <v>20</v>
      </c>
      <c r="I5" s="2045"/>
      <c r="J5" s="2045"/>
      <c r="K5" s="2045" t="s">
        <v>21</v>
      </c>
      <c r="L5" s="2045"/>
      <c r="M5" s="2045"/>
      <c r="N5" s="2053" t="s">
        <v>25</v>
      </c>
      <c r="O5" s="2053"/>
      <c r="P5" s="2053"/>
      <c r="Q5" s="206"/>
      <c r="R5" s="206"/>
    </row>
    <row r="6" spans="1:23" ht="55.5" customHeight="1" thickBot="1" x14ac:dyDescent="0.25">
      <c r="A6" s="2052"/>
      <c r="B6" s="2054" t="s">
        <v>23</v>
      </c>
      <c r="C6" s="2054"/>
      <c r="D6" s="2054"/>
      <c r="E6" s="2053" t="s">
        <v>23</v>
      </c>
      <c r="F6" s="2053"/>
      <c r="G6" s="2053"/>
      <c r="H6" s="2053" t="s">
        <v>23</v>
      </c>
      <c r="I6" s="2053"/>
      <c r="J6" s="2053"/>
      <c r="K6" s="2053" t="s">
        <v>23</v>
      </c>
      <c r="L6" s="2053"/>
      <c r="M6" s="2053"/>
      <c r="N6" s="2053"/>
      <c r="O6" s="2053"/>
      <c r="P6" s="2053"/>
      <c r="Q6" s="206"/>
      <c r="R6" s="206"/>
    </row>
    <row r="7" spans="1:23" s="275" customFormat="1" ht="57.75" customHeight="1" thickBot="1" x14ac:dyDescent="0.25">
      <c r="A7" s="2052"/>
      <c r="B7" s="649" t="s">
        <v>4</v>
      </c>
      <c r="C7" s="650" t="s">
        <v>5</v>
      </c>
      <c r="D7" s="651" t="s">
        <v>6</v>
      </c>
      <c r="E7" s="650" t="s">
        <v>4</v>
      </c>
      <c r="F7" s="650" t="s">
        <v>5</v>
      </c>
      <c r="G7" s="651" t="s">
        <v>6</v>
      </c>
      <c r="H7" s="650" t="s">
        <v>4</v>
      </c>
      <c r="I7" s="650" t="s">
        <v>5</v>
      </c>
      <c r="J7" s="651" t="s">
        <v>6</v>
      </c>
      <c r="K7" s="650" t="s">
        <v>4</v>
      </c>
      <c r="L7" s="650" t="s">
        <v>5</v>
      </c>
      <c r="M7" s="651" t="s">
        <v>6</v>
      </c>
      <c r="N7" s="650" t="s">
        <v>4</v>
      </c>
      <c r="O7" s="650" t="s">
        <v>5</v>
      </c>
      <c r="P7" s="651" t="s">
        <v>6</v>
      </c>
      <c r="Q7" s="144"/>
      <c r="R7" s="144"/>
    </row>
    <row r="8" spans="1:23" s="208" customFormat="1" ht="50.25" customHeight="1" thickBot="1" x14ac:dyDescent="0.25">
      <c r="A8" s="572" t="s">
        <v>7</v>
      </c>
      <c r="B8" s="573">
        <f t="shared" ref="B8:P8" si="0">SUM(B9:B10)</f>
        <v>0</v>
      </c>
      <c r="C8" s="574">
        <f t="shared" si="0"/>
        <v>0</v>
      </c>
      <c r="D8" s="575">
        <f t="shared" si="0"/>
        <v>0</v>
      </c>
      <c r="E8" s="573">
        <f t="shared" si="0"/>
        <v>0</v>
      </c>
      <c r="F8" s="575">
        <f t="shared" si="0"/>
        <v>1</v>
      </c>
      <c r="G8" s="575">
        <f t="shared" si="0"/>
        <v>1</v>
      </c>
      <c r="H8" s="575">
        <f t="shared" si="0"/>
        <v>0</v>
      </c>
      <c r="I8" s="575">
        <f t="shared" si="0"/>
        <v>1</v>
      </c>
      <c r="J8" s="575">
        <f t="shared" si="0"/>
        <v>1</v>
      </c>
      <c r="K8" s="575">
        <f t="shared" si="0"/>
        <v>0</v>
      </c>
      <c r="L8" s="575">
        <f t="shared" si="0"/>
        <v>0</v>
      </c>
      <c r="M8" s="575">
        <f t="shared" si="0"/>
        <v>0</v>
      </c>
      <c r="N8" s="575">
        <f t="shared" si="0"/>
        <v>0</v>
      </c>
      <c r="O8" s="575">
        <f t="shared" si="0"/>
        <v>2</v>
      </c>
      <c r="P8" s="575">
        <f t="shared" si="0"/>
        <v>2</v>
      </c>
      <c r="Q8" s="207"/>
      <c r="R8" s="207"/>
    </row>
    <row r="9" spans="1:23" s="208" customFormat="1" ht="45" customHeight="1" x14ac:dyDescent="0.4">
      <c r="A9" s="576" t="s">
        <v>26</v>
      </c>
      <c r="B9" s="577">
        <v>0</v>
      </c>
      <c r="C9" s="578">
        <v>0</v>
      </c>
      <c r="D9" s="579">
        <v>0</v>
      </c>
      <c r="E9" s="580">
        <v>0</v>
      </c>
      <c r="F9" s="578">
        <v>0</v>
      </c>
      <c r="G9" s="579">
        <v>0</v>
      </c>
      <c r="H9" s="580">
        <v>0</v>
      </c>
      <c r="I9" s="578">
        <v>0</v>
      </c>
      <c r="J9" s="579">
        <v>0</v>
      </c>
      <c r="K9" s="580">
        <v>0</v>
      </c>
      <c r="L9" s="578">
        <v>0</v>
      </c>
      <c r="M9" s="579">
        <v>0</v>
      </c>
      <c r="N9" s="581">
        <v>0</v>
      </c>
      <c r="O9" s="582">
        <v>0</v>
      </c>
      <c r="P9" s="583">
        <v>0</v>
      </c>
      <c r="Q9" s="207"/>
      <c r="R9" s="207"/>
    </row>
    <row r="10" spans="1:23" ht="42.75" customHeight="1" thickBot="1" x14ac:dyDescent="0.45">
      <c r="A10" s="584" t="s">
        <v>27</v>
      </c>
      <c r="B10" s="585">
        <v>0</v>
      </c>
      <c r="C10" s="586">
        <v>0</v>
      </c>
      <c r="D10" s="587">
        <v>0</v>
      </c>
      <c r="E10" s="588">
        <v>0</v>
      </c>
      <c r="F10" s="586">
        <v>1</v>
      </c>
      <c r="G10" s="587">
        <v>1</v>
      </c>
      <c r="H10" s="588">
        <v>0</v>
      </c>
      <c r="I10" s="586">
        <v>1</v>
      </c>
      <c r="J10" s="587">
        <v>1</v>
      </c>
      <c r="K10" s="588">
        <v>0</v>
      </c>
      <c r="L10" s="586">
        <v>0</v>
      </c>
      <c r="M10" s="587">
        <v>0</v>
      </c>
      <c r="N10" s="589">
        <v>0</v>
      </c>
      <c r="O10" s="590">
        <v>2</v>
      </c>
      <c r="P10" s="591">
        <v>2</v>
      </c>
      <c r="Q10" s="206"/>
      <c r="R10" s="206"/>
    </row>
    <row r="11" spans="1:23" ht="40.5" customHeight="1" thickBot="1" x14ac:dyDescent="0.25">
      <c r="A11" s="592" t="s">
        <v>8</v>
      </c>
      <c r="B11" s="593">
        <f t="shared" ref="B11:P11" si="1">SUM(B9:B10)</f>
        <v>0</v>
      </c>
      <c r="C11" s="594">
        <f t="shared" si="1"/>
        <v>0</v>
      </c>
      <c r="D11" s="595">
        <f t="shared" si="1"/>
        <v>0</v>
      </c>
      <c r="E11" s="596">
        <f t="shared" si="1"/>
        <v>0</v>
      </c>
      <c r="F11" s="594">
        <f t="shared" si="1"/>
        <v>1</v>
      </c>
      <c r="G11" s="595">
        <f t="shared" si="1"/>
        <v>1</v>
      </c>
      <c r="H11" s="596">
        <f t="shared" si="1"/>
        <v>0</v>
      </c>
      <c r="I11" s="594">
        <f t="shared" si="1"/>
        <v>1</v>
      </c>
      <c r="J11" s="595">
        <f t="shared" si="1"/>
        <v>1</v>
      </c>
      <c r="K11" s="596">
        <f t="shared" si="1"/>
        <v>0</v>
      </c>
      <c r="L11" s="594">
        <f t="shared" si="1"/>
        <v>0</v>
      </c>
      <c r="M11" s="595">
        <f t="shared" si="1"/>
        <v>0</v>
      </c>
      <c r="N11" s="596">
        <f t="shared" si="1"/>
        <v>0</v>
      </c>
      <c r="O11" s="594">
        <f t="shared" si="1"/>
        <v>2</v>
      </c>
      <c r="P11" s="595">
        <f t="shared" si="1"/>
        <v>2</v>
      </c>
      <c r="R11" s="206"/>
    </row>
    <row r="12" spans="1:23" ht="32.25" customHeight="1" thickBot="1" x14ac:dyDescent="0.25">
      <c r="A12" s="597" t="s">
        <v>9</v>
      </c>
      <c r="B12" s="598"/>
      <c r="C12" s="599"/>
      <c r="D12" s="600"/>
      <c r="E12" s="598"/>
      <c r="F12" s="599"/>
      <c r="G12" s="600"/>
      <c r="H12" s="598"/>
      <c r="I12" s="599"/>
      <c r="J12" s="600"/>
      <c r="K12" s="601"/>
      <c r="L12" s="602"/>
      <c r="M12" s="603"/>
      <c r="N12" s="209"/>
      <c r="O12" s="209"/>
      <c r="P12" s="604"/>
      <c r="Q12" s="206"/>
      <c r="R12" s="206"/>
    </row>
    <row r="13" spans="1:23" ht="36.75" customHeight="1" thickBot="1" x14ac:dyDescent="0.25">
      <c r="A13" s="597" t="s">
        <v>10</v>
      </c>
      <c r="B13" s="605"/>
      <c r="C13" s="606"/>
      <c r="D13" s="607"/>
      <c r="E13" s="605"/>
      <c r="F13" s="606"/>
      <c r="G13" s="607"/>
      <c r="H13" s="605"/>
      <c r="I13" s="606"/>
      <c r="J13" s="607"/>
      <c r="K13" s="608"/>
      <c r="L13" s="609"/>
      <c r="M13" s="610"/>
      <c r="N13" s="611"/>
      <c r="O13" s="612"/>
      <c r="P13" s="607"/>
      <c r="Q13" s="210"/>
      <c r="R13" s="210"/>
    </row>
    <row r="14" spans="1:23" ht="40.5" customHeight="1" x14ac:dyDescent="0.4">
      <c r="A14" s="576" t="s">
        <v>26</v>
      </c>
      <c r="B14" s="577">
        <v>0</v>
      </c>
      <c r="C14" s="578">
        <v>0</v>
      </c>
      <c r="D14" s="579">
        <v>0</v>
      </c>
      <c r="E14" s="580">
        <v>0</v>
      </c>
      <c r="F14" s="578">
        <v>0</v>
      </c>
      <c r="G14" s="579">
        <v>0</v>
      </c>
      <c r="H14" s="580">
        <v>0</v>
      </c>
      <c r="I14" s="578">
        <v>0</v>
      </c>
      <c r="J14" s="579">
        <v>0</v>
      </c>
      <c r="K14" s="580">
        <v>0</v>
      </c>
      <c r="L14" s="578">
        <v>0</v>
      </c>
      <c r="M14" s="579">
        <v>0</v>
      </c>
      <c r="N14" s="613">
        <v>0</v>
      </c>
      <c r="O14" s="614">
        <v>0</v>
      </c>
      <c r="P14" s="583">
        <v>0</v>
      </c>
      <c r="Q14" s="210"/>
      <c r="R14" s="210"/>
    </row>
    <row r="15" spans="1:23" ht="31.5" customHeight="1" thickBot="1" x14ac:dyDescent="0.45">
      <c r="A15" s="584" t="s">
        <v>27</v>
      </c>
      <c r="B15" s="615">
        <v>0</v>
      </c>
      <c r="C15" s="616">
        <v>0</v>
      </c>
      <c r="D15" s="617">
        <v>0</v>
      </c>
      <c r="E15" s="618">
        <v>0</v>
      </c>
      <c r="F15" s="616">
        <v>1</v>
      </c>
      <c r="G15" s="617">
        <v>1</v>
      </c>
      <c r="H15" s="618">
        <v>0</v>
      </c>
      <c r="I15" s="616">
        <v>1</v>
      </c>
      <c r="J15" s="617">
        <v>1</v>
      </c>
      <c r="K15" s="618">
        <v>0</v>
      </c>
      <c r="L15" s="616">
        <v>0</v>
      </c>
      <c r="M15" s="617">
        <v>0</v>
      </c>
      <c r="N15" s="619">
        <v>0</v>
      </c>
      <c r="O15" s="620">
        <v>2</v>
      </c>
      <c r="P15" s="621">
        <v>2</v>
      </c>
      <c r="Q15" s="145"/>
      <c r="R15" s="145"/>
    </row>
    <row r="16" spans="1:23" ht="66.75" customHeight="1" thickBot="1" x14ac:dyDescent="0.25">
      <c r="A16" s="622" t="s">
        <v>12</v>
      </c>
      <c r="B16" s="623">
        <f t="shared" ref="B16:P16" si="2">SUM(B14:B15)</f>
        <v>0</v>
      </c>
      <c r="C16" s="624">
        <f t="shared" si="2"/>
        <v>0</v>
      </c>
      <c r="D16" s="625">
        <f t="shared" si="2"/>
        <v>0</v>
      </c>
      <c r="E16" s="623">
        <f t="shared" si="2"/>
        <v>0</v>
      </c>
      <c r="F16" s="624">
        <f t="shared" si="2"/>
        <v>1</v>
      </c>
      <c r="G16" s="625">
        <f t="shared" si="2"/>
        <v>1</v>
      </c>
      <c r="H16" s="623">
        <f t="shared" si="2"/>
        <v>0</v>
      </c>
      <c r="I16" s="624">
        <f t="shared" si="2"/>
        <v>1</v>
      </c>
      <c r="J16" s="625">
        <f t="shared" si="2"/>
        <v>1</v>
      </c>
      <c r="K16" s="623">
        <f t="shared" si="2"/>
        <v>0</v>
      </c>
      <c r="L16" s="624">
        <f t="shared" si="2"/>
        <v>0</v>
      </c>
      <c r="M16" s="625">
        <f t="shared" si="2"/>
        <v>0</v>
      </c>
      <c r="N16" s="623">
        <f t="shared" si="2"/>
        <v>0</v>
      </c>
      <c r="O16" s="624">
        <f t="shared" si="2"/>
        <v>2</v>
      </c>
      <c r="P16" s="625">
        <f t="shared" si="2"/>
        <v>2</v>
      </c>
      <c r="Q16" s="211"/>
      <c r="R16" s="211"/>
    </row>
    <row r="17" spans="1:19" ht="39.75" customHeight="1" thickBot="1" x14ac:dyDescent="0.25">
      <c r="A17" s="626" t="s">
        <v>13</v>
      </c>
      <c r="B17" s="627"/>
      <c r="C17" s="276"/>
      <c r="D17" s="604"/>
      <c r="E17" s="627"/>
      <c r="F17" s="276"/>
      <c r="G17" s="604"/>
      <c r="H17" s="627"/>
      <c r="I17" s="276"/>
      <c r="J17" s="604"/>
      <c r="K17" s="628"/>
      <c r="L17" s="277"/>
      <c r="M17" s="629"/>
      <c r="N17" s="278"/>
      <c r="O17" s="279"/>
      <c r="P17" s="630"/>
      <c r="Q17" s="145"/>
      <c r="R17" s="145"/>
    </row>
    <row r="18" spans="1:19" ht="49.5" customHeight="1" thickBot="1" x14ac:dyDescent="0.25">
      <c r="A18" s="631" t="s">
        <v>27</v>
      </c>
      <c r="B18" s="632">
        <v>0</v>
      </c>
      <c r="C18" s="633">
        <v>0</v>
      </c>
      <c r="D18" s="634">
        <v>0</v>
      </c>
      <c r="E18" s="635">
        <v>0</v>
      </c>
      <c r="F18" s="633">
        <v>0</v>
      </c>
      <c r="G18" s="634">
        <v>0</v>
      </c>
      <c r="H18" s="635">
        <v>0</v>
      </c>
      <c r="I18" s="633">
        <v>0</v>
      </c>
      <c r="J18" s="634">
        <v>0</v>
      </c>
      <c r="K18" s="635">
        <v>0</v>
      </c>
      <c r="L18" s="633">
        <v>0</v>
      </c>
      <c r="M18" s="634">
        <v>0</v>
      </c>
      <c r="N18" s="635">
        <v>0</v>
      </c>
      <c r="O18" s="633">
        <v>0</v>
      </c>
      <c r="P18" s="634">
        <v>0</v>
      </c>
      <c r="Q18" s="145"/>
      <c r="R18" s="145"/>
    </row>
    <row r="19" spans="1:19" ht="42.75" customHeight="1" thickBot="1" x14ac:dyDescent="0.25">
      <c r="A19" s="622" t="s">
        <v>14</v>
      </c>
      <c r="B19" s="324">
        <f t="shared" ref="B19:P19" si="3">SUM(B18:B18)</f>
        <v>0</v>
      </c>
      <c r="C19" s="636">
        <f t="shared" si="3"/>
        <v>0</v>
      </c>
      <c r="D19" s="637">
        <f t="shared" si="3"/>
        <v>0</v>
      </c>
      <c r="E19" s="324">
        <f t="shared" si="3"/>
        <v>0</v>
      </c>
      <c r="F19" s="636">
        <f t="shared" si="3"/>
        <v>0</v>
      </c>
      <c r="G19" s="637">
        <f t="shared" si="3"/>
        <v>0</v>
      </c>
      <c r="H19" s="280">
        <f t="shared" si="3"/>
        <v>0</v>
      </c>
      <c r="I19" s="325">
        <f t="shared" si="3"/>
        <v>0</v>
      </c>
      <c r="J19" s="325">
        <f t="shared" si="3"/>
        <v>0</v>
      </c>
      <c r="K19" s="325">
        <f t="shared" si="3"/>
        <v>0</v>
      </c>
      <c r="L19" s="325">
        <f t="shared" si="3"/>
        <v>0</v>
      </c>
      <c r="M19" s="325">
        <f t="shared" si="3"/>
        <v>0</v>
      </c>
      <c r="N19" s="636">
        <f t="shared" si="3"/>
        <v>0</v>
      </c>
      <c r="O19" s="636">
        <f t="shared" si="3"/>
        <v>0</v>
      </c>
      <c r="P19" s="637">
        <f t="shared" si="3"/>
        <v>0</v>
      </c>
      <c r="Q19" s="145"/>
      <c r="R19" s="145"/>
    </row>
    <row r="20" spans="1:19" ht="43.5" customHeight="1" thickBot="1" x14ac:dyDescent="0.25">
      <c r="A20" s="638" t="s">
        <v>15</v>
      </c>
      <c r="B20" s="639">
        <f t="shared" ref="B20:P20" si="4">B16</f>
        <v>0</v>
      </c>
      <c r="C20" s="640">
        <f t="shared" si="4"/>
        <v>0</v>
      </c>
      <c r="D20" s="641">
        <f t="shared" si="4"/>
        <v>0</v>
      </c>
      <c r="E20" s="639">
        <f t="shared" si="4"/>
        <v>0</v>
      </c>
      <c r="F20" s="640">
        <f t="shared" si="4"/>
        <v>1</v>
      </c>
      <c r="G20" s="641">
        <f t="shared" si="4"/>
        <v>1</v>
      </c>
      <c r="H20" s="642">
        <f t="shared" si="4"/>
        <v>0</v>
      </c>
      <c r="I20" s="640">
        <f t="shared" si="4"/>
        <v>1</v>
      </c>
      <c r="J20" s="640">
        <f t="shared" si="4"/>
        <v>1</v>
      </c>
      <c r="K20" s="640">
        <f t="shared" si="4"/>
        <v>0</v>
      </c>
      <c r="L20" s="640">
        <f t="shared" si="4"/>
        <v>0</v>
      </c>
      <c r="M20" s="640">
        <f t="shared" si="4"/>
        <v>0</v>
      </c>
      <c r="N20" s="640">
        <f t="shared" si="4"/>
        <v>0</v>
      </c>
      <c r="O20" s="640">
        <f t="shared" si="4"/>
        <v>2</v>
      </c>
      <c r="P20" s="641">
        <f t="shared" si="4"/>
        <v>2</v>
      </c>
      <c r="Q20" s="145"/>
      <c r="R20" s="145"/>
    </row>
    <row r="21" spans="1:19" ht="35.25" customHeight="1" thickBot="1" x14ac:dyDescent="0.25">
      <c r="A21" s="638" t="s">
        <v>16</v>
      </c>
      <c r="B21" s="639">
        <f t="shared" ref="B21:P21" si="5">B19</f>
        <v>0</v>
      </c>
      <c r="C21" s="640">
        <f t="shared" si="5"/>
        <v>0</v>
      </c>
      <c r="D21" s="641">
        <f t="shared" si="5"/>
        <v>0</v>
      </c>
      <c r="E21" s="639">
        <f t="shared" si="5"/>
        <v>0</v>
      </c>
      <c r="F21" s="640">
        <f t="shared" si="5"/>
        <v>0</v>
      </c>
      <c r="G21" s="641">
        <f t="shared" si="5"/>
        <v>0</v>
      </c>
      <c r="H21" s="642">
        <f t="shared" si="5"/>
        <v>0</v>
      </c>
      <c r="I21" s="640">
        <f t="shared" si="5"/>
        <v>0</v>
      </c>
      <c r="J21" s="640">
        <f t="shared" si="5"/>
        <v>0</v>
      </c>
      <c r="K21" s="640">
        <f t="shared" si="5"/>
        <v>0</v>
      </c>
      <c r="L21" s="640">
        <f t="shared" si="5"/>
        <v>0</v>
      </c>
      <c r="M21" s="640">
        <f t="shared" si="5"/>
        <v>0</v>
      </c>
      <c r="N21" s="640">
        <f t="shared" si="5"/>
        <v>0</v>
      </c>
      <c r="O21" s="640">
        <f t="shared" si="5"/>
        <v>0</v>
      </c>
      <c r="P21" s="641">
        <f t="shared" si="5"/>
        <v>0</v>
      </c>
      <c r="Q21" s="212"/>
      <c r="R21" s="212"/>
    </row>
    <row r="22" spans="1:19" ht="38.25" customHeight="1" thickBot="1" x14ac:dyDescent="0.25">
      <c r="A22" s="643" t="s">
        <v>17</v>
      </c>
      <c r="B22" s="596">
        <f t="shared" ref="B22:P22" si="6">SUM(B20:B21)</f>
        <v>0</v>
      </c>
      <c r="C22" s="644">
        <f t="shared" si="6"/>
        <v>0</v>
      </c>
      <c r="D22" s="645">
        <f t="shared" si="6"/>
        <v>0</v>
      </c>
      <c r="E22" s="644">
        <f t="shared" si="6"/>
        <v>0</v>
      </c>
      <c r="F22" s="644">
        <f t="shared" si="6"/>
        <v>1</v>
      </c>
      <c r="G22" s="646">
        <f t="shared" si="6"/>
        <v>1</v>
      </c>
      <c r="H22" s="647">
        <f t="shared" si="6"/>
        <v>0</v>
      </c>
      <c r="I22" s="647">
        <f t="shared" si="6"/>
        <v>1</v>
      </c>
      <c r="J22" s="647">
        <f t="shared" si="6"/>
        <v>1</v>
      </c>
      <c r="K22" s="647">
        <f t="shared" si="6"/>
        <v>0</v>
      </c>
      <c r="L22" s="647">
        <f t="shared" si="6"/>
        <v>0</v>
      </c>
      <c r="M22" s="647">
        <f t="shared" si="6"/>
        <v>0</v>
      </c>
      <c r="N22" s="647">
        <f t="shared" si="6"/>
        <v>0</v>
      </c>
      <c r="O22" s="647">
        <f t="shared" si="6"/>
        <v>2</v>
      </c>
      <c r="P22" s="648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2043" t="s">
        <v>60</v>
      </c>
      <c r="B25" s="2043"/>
      <c r="C25" s="2043"/>
      <c r="D25" s="2043"/>
      <c r="E25" s="2043"/>
      <c r="F25" s="2043"/>
      <c r="G25" s="2043"/>
      <c r="H25" s="2043"/>
      <c r="I25" s="2043"/>
      <c r="J25" s="2043"/>
      <c r="K25" s="2043"/>
      <c r="L25" s="2043"/>
      <c r="M25" s="2043"/>
      <c r="N25" s="2043"/>
      <c r="O25" s="2043"/>
      <c r="P25" s="2043"/>
      <c r="Q25" s="2043"/>
      <c r="R25" s="2043"/>
      <c r="S25" s="2043"/>
    </row>
    <row r="26" spans="1:19" ht="32.25" customHeight="1" x14ac:dyDescent="0.2">
      <c r="A26" s="2044"/>
      <c r="B26" s="2044"/>
      <c r="C26" s="2044"/>
      <c r="D26" s="2044"/>
      <c r="E26" s="2044"/>
      <c r="F26" s="2044"/>
      <c r="G26" s="2044"/>
      <c r="H26" s="2044"/>
      <c r="I26" s="2044"/>
      <c r="J26" s="2044"/>
      <c r="K26" s="2044"/>
      <c r="L26" s="2044"/>
      <c r="M26" s="2044"/>
      <c r="N26" s="2044"/>
      <c r="O26" s="2044"/>
      <c r="P26" s="2044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F30" sqref="F30"/>
    </sheetView>
  </sheetViews>
  <sheetFormatPr defaultRowHeight="33" customHeight="1" x14ac:dyDescent="0.35"/>
  <cols>
    <col min="1" max="1" width="78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4.85546875" style="7" customWidth="1"/>
    <col min="13" max="13" width="14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2056" t="s">
        <v>127</v>
      </c>
      <c r="B1" s="2056"/>
      <c r="C1" s="2056"/>
      <c r="D1" s="2056"/>
      <c r="E1" s="2056"/>
      <c r="F1" s="2056"/>
      <c r="G1" s="2056"/>
      <c r="H1" s="2056"/>
      <c r="I1" s="2056"/>
      <c r="J1" s="2056"/>
      <c r="K1" s="2056"/>
      <c r="L1" s="2056"/>
      <c r="M1" s="2056"/>
      <c r="N1" s="239"/>
      <c r="O1" s="239"/>
      <c r="P1" s="239"/>
      <c r="Q1" s="239"/>
    </row>
    <row r="2" spans="1:70" ht="14.25" customHeight="1" x14ac:dyDescent="0.35">
      <c r="A2" s="1077"/>
      <c r="B2" s="1077"/>
      <c r="C2" s="1077"/>
      <c r="D2" s="1077"/>
      <c r="E2" s="1077"/>
      <c r="F2" s="1077"/>
      <c r="G2" s="1077"/>
      <c r="H2" s="1077"/>
      <c r="I2" s="1077"/>
      <c r="J2" s="1077"/>
      <c r="K2" s="1077"/>
      <c r="L2" s="1077"/>
      <c r="M2" s="1077"/>
    </row>
    <row r="3" spans="1:70" ht="23.25" customHeight="1" x14ac:dyDescent="0.35">
      <c r="A3" s="2056" t="s">
        <v>143</v>
      </c>
      <c r="B3" s="2056"/>
      <c r="C3" s="2056"/>
      <c r="D3" s="2056"/>
      <c r="E3" s="2056"/>
      <c r="F3" s="2056"/>
      <c r="G3" s="2056"/>
      <c r="H3" s="2056"/>
      <c r="I3" s="2056"/>
      <c r="J3" s="2056"/>
      <c r="K3" s="2056"/>
      <c r="L3" s="2056"/>
      <c r="M3" s="2056"/>
      <c r="N3" s="1076"/>
      <c r="O3" s="1076"/>
    </row>
    <row r="4" spans="1:70" ht="33" customHeight="1" thickBot="1" x14ac:dyDescent="0.4">
      <c r="A4" s="8"/>
    </row>
    <row r="5" spans="1:70" ht="19.5" customHeight="1" x14ac:dyDescent="0.35">
      <c r="A5" s="2057" t="s">
        <v>0</v>
      </c>
      <c r="B5" s="2059" t="s">
        <v>37</v>
      </c>
      <c r="C5" s="2060"/>
      <c r="D5" s="2061"/>
      <c r="E5" s="2065" t="s">
        <v>1</v>
      </c>
      <c r="F5" s="2065"/>
      <c r="G5" s="2065"/>
      <c r="H5" s="2059" t="s">
        <v>2</v>
      </c>
      <c r="I5" s="2060"/>
      <c r="J5" s="2061"/>
      <c r="K5" s="2067" t="s">
        <v>38</v>
      </c>
      <c r="L5" s="2067"/>
      <c r="M5" s="2068"/>
      <c r="N5" s="1048"/>
      <c r="O5" s="1048"/>
    </row>
    <row r="6" spans="1:70" ht="35.25" customHeight="1" thickBot="1" x14ac:dyDescent="0.4">
      <c r="A6" s="2058"/>
      <c r="B6" s="2062"/>
      <c r="C6" s="2063"/>
      <c r="D6" s="2064"/>
      <c r="E6" s="2066"/>
      <c r="F6" s="2066"/>
      <c r="G6" s="2066"/>
      <c r="H6" s="2062"/>
      <c r="I6" s="2063"/>
      <c r="J6" s="2064"/>
      <c r="K6" s="2069"/>
      <c r="L6" s="2069"/>
      <c r="M6" s="2070"/>
      <c r="N6" s="1048"/>
      <c r="O6" s="1048"/>
    </row>
    <row r="7" spans="1:70" ht="62.25" customHeight="1" thickBot="1" x14ac:dyDescent="0.4">
      <c r="A7" s="2058"/>
      <c r="B7" s="1101" t="s">
        <v>4</v>
      </c>
      <c r="C7" s="1101" t="s">
        <v>5</v>
      </c>
      <c r="D7" s="1102" t="s">
        <v>6</v>
      </c>
      <c r="E7" s="1103" t="s">
        <v>4</v>
      </c>
      <c r="F7" s="1101" t="s">
        <v>5</v>
      </c>
      <c r="G7" s="1102" t="s">
        <v>6</v>
      </c>
      <c r="H7" s="1103" t="s">
        <v>4</v>
      </c>
      <c r="I7" s="1101" t="s">
        <v>5</v>
      </c>
      <c r="J7" s="1102" t="s">
        <v>6</v>
      </c>
      <c r="K7" s="1103" t="s">
        <v>4</v>
      </c>
      <c r="L7" s="1101" t="s">
        <v>5</v>
      </c>
      <c r="M7" s="1102" t="s">
        <v>6</v>
      </c>
      <c r="N7" s="1048"/>
      <c r="O7" s="1048"/>
    </row>
    <row r="8" spans="1:70" ht="27" customHeight="1" x14ac:dyDescent="0.35">
      <c r="A8" s="1090" t="s">
        <v>7</v>
      </c>
      <c r="B8" s="1081"/>
      <c r="C8" s="1079"/>
      <c r="D8" s="1080"/>
      <c r="E8" s="1078"/>
      <c r="F8" s="1079"/>
      <c r="G8" s="1082"/>
      <c r="H8" s="1081"/>
      <c r="I8" s="1079"/>
      <c r="J8" s="1080"/>
      <c r="K8" s="1874"/>
      <c r="L8" s="1875"/>
      <c r="M8" s="1876"/>
      <c r="N8" s="1048"/>
      <c r="O8" s="1048"/>
    </row>
    <row r="9" spans="1:70" s="1085" customFormat="1" ht="28.5" customHeight="1" x14ac:dyDescent="0.25">
      <c r="A9" s="1091" t="s">
        <v>39</v>
      </c>
      <c r="B9" s="1099">
        <v>0</v>
      </c>
      <c r="C9" s="1093">
        <v>0</v>
      </c>
      <c r="D9" s="1100">
        <v>0</v>
      </c>
      <c r="E9" s="1092">
        <v>3</v>
      </c>
      <c r="F9" s="1093">
        <v>0</v>
      </c>
      <c r="G9" s="1121">
        <v>3</v>
      </c>
      <c r="H9" s="1099">
        <v>4</v>
      </c>
      <c r="I9" s="1093">
        <v>0</v>
      </c>
      <c r="J9" s="1100">
        <v>4</v>
      </c>
      <c r="K9" s="1877">
        <v>7</v>
      </c>
      <c r="L9" s="1878">
        <v>0</v>
      </c>
      <c r="M9" s="1879">
        <v>7</v>
      </c>
      <c r="N9" s="1083"/>
      <c r="O9" s="1083"/>
      <c r="P9" s="1084"/>
      <c r="Q9" s="1084"/>
      <c r="R9" s="1084"/>
      <c r="S9" s="1084"/>
      <c r="T9" s="1084"/>
      <c r="U9" s="1084"/>
      <c r="V9" s="1084"/>
      <c r="W9" s="1084"/>
      <c r="X9" s="1084"/>
      <c r="Y9" s="1084"/>
      <c r="Z9" s="1084"/>
      <c r="AA9" s="1084"/>
      <c r="AB9" s="1084"/>
      <c r="AC9" s="1084"/>
      <c r="AD9" s="1084"/>
      <c r="AE9" s="1084"/>
      <c r="AF9" s="1084"/>
      <c r="AG9" s="1084"/>
      <c r="AH9" s="1084"/>
      <c r="AI9" s="1084"/>
      <c r="AJ9" s="1084"/>
      <c r="AK9" s="1084"/>
      <c r="AL9" s="1084"/>
      <c r="AM9" s="1084"/>
      <c r="AN9" s="1084"/>
      <c r="AO9" s="1084"/>
      <c r="AP9" s="1084"/>
      <c r="AQ9" s="1084"/>
      <c r="AR9" s="1084"/>
      <c r="AS9" s="1084"/>
      <c r="AT9" s="1084"/>
      <c r="AU9" s="1084"/>
      <c r="AV9" s="1084"/>
      <c r="AW9" s="1084"/>
      <c r="AX9" s="1084"/>
      <c r="AY9" s="1084"/>
      <c r="AZ9" s="1084"/>
      <c r="BA9" s="1084"/>
      <c r="BB9" s="1084"/>
      <c r="BC9" s="1084"/>
      <c r="BD9" s="1084"/>
      <c r="BE9" s="1084"/>
      <c r="BF9" s="1084"/>
      <c r="BG9" s="1084"/>
      <c r="BH9" s="1084"/>
      <c r="BI9" s="1084"/>
      <c r="BJ9" s="1084"/>
      <c r="BK9" s="1084"/>
      <c r="BL9" s="1084"/>
      <c r="BM9" s="1084"/>
      <c r="BN9" s="1084"/>
      <c r="BO9" s="1084"/>
      <c r="BP9" s="1084"/>
      <c r="BQ9" s="1084"/>
      <c r="BR9" s="1084"/>
    </row>
    <row r="10" spans="1:70" s="1086" customFormat="1" ht="36.75" customHeight="1" x14ac:dyDescent="0.25">
      <c r="A10" s="1091" t="s">
        <v>40</v>
      </c>
      <c r="B10" s="1099">
        <v>0</v>
      </c>
      <c r="C10" s="1093">
        <v>0</v>
      </c>
      <c r="D10" s="1100">
        <v>0</v>
      </c>
      <c r="E10" s="1092">
        <v>5</v>
      </c>
      <c r="F10" s="1093">
        <v>0</v>
      </c>
      <c r="G10" s="1121">
        <v>5</v>
      </c>
      <c r="H10" s="1099">
        <v>5</v>
      </c>
      <c r="I10" s="1093">
        <v>0</v>
      </c>
      <c r="J10" s="1100">
        <v>5</v>
      </c>
      <c r="K10" s="1877">
        <v>10</v>
      </c>
      <c r="L10" s="1878">
        <v>0</v>
      </c>
      <c r="M10" s="1879">
        <v>10</v>
      </c>
      <c r="N10" s="1083"/>
      <c r="O10" s="1083"/>
      <c r="P10" s="1084"/>
      <c r="Q10" s="1084"/>
      <c r="R10" s="1084"/>
      <c r="S10" s="1084"/>
      <c r="T10" s="1084"/>
      <c r="U10" s="1084"/>
      <c r="V10" s="1084"/>
      <c r="W10" s="1084"/>
      <c r="X10" s="1084"/>
      <c r="Y10" s="1084"/>
      <c r="Z10" s="1084"/>
      <c r="AA10" s="1084"/>
      <c r="AB10" s="1084"/>
      <c r="AC10" s="1084"/>
      <c r="AD10" s="1084"/>
      <c r="AE10" s="1084"/>
      <c r="AF10" s="1084"/>
      <c r="AG10" s="1084"/>
      <c r="AH10" s="1084"/>
      <c r="AI10" s="1084"/>
      <c r="AJ10" s="1084"/>
      <c r="AK10" s="1084"/>
      <c r="AL10" s="1084"/>
      <c r="AM10" s="1084"/>
      <c r="AN10" s="1084"/>
      <c r="AO10" s="1084"/>
      <c r="AP10" s="1084"/>
      <c r="AQ10" s="1084"/>
      <c r="AR10" s="1084"/>
      <c r="AS10" s="1084"/>
      <c r="AT10" s="1084"/>
      <c r="AU10" s="1084"/>
      <c r="AV10" s="1084"/>
      <c r="AW10" s="1084"/>
      <c r="AX10" s="1084"/>
      <c r="AY10" s="1084"/>
      <c r="AZ10" s="1084"/>
      <c r="BA10" s="1084"/>
      <c r="BB10" s="1084"/>
      <c r="BC10" s="1084"/>
      <c r="BD10" s="1084"/>
      <c r="BE10" s="1084"/>
      <c r="BF10" s="1084"/>
      <c r="BG10" s="1084"/>
      <c r="BH10" s="1084"/>
      <c r="BI10" s="1084"/>
      <c r="BJ10" s="1084"/>
      <c r="BK10" s="1084"/>
      <c r="BL10" s="1084"/>
      <c r="BM10" s="1084"/>
      <c r="BN10" s="1084"/>
      <c r="BO10" s="1084"/>
      <c r="BP10" s="1084"/>
      <c r="BQ10" s="1084"/>
      <c r="BR10" s="1084"/>
    </row>
    <row r="11" spans="1:70" s="1085" customFormat="1" ht="24.75" customHeight="1" x14ac:dyDescent="0.25">
      <c r="A11" s="1091" t="s">
        <v>128</v>
      </c>
      <c r="B11" s="1099">
        <v>1</v>
      </c>
      <c r="C11" s="1093">
        <v>0</v>
      </c>
      <c r="D11" s="1100">
        <v>1</v>
      </c>
      <c r="E11" s="1092">
        <v>0</v>
      </c>
      <c r="F11" s="1093">
        <v>0</v>
      </c>
      <c r="G11" s="1121">
        <v>0</v>
      </c>
      <c r="H11" s="1099">
        <v>0</v>
      </c>
      <c r="I11" s="1093">
        <v>0</v>
      </c>
      <c r="J11" s="1100">
        <v>0</v>
      </c>
      <c r="K11" s="1877">
        <v>1</v>
      </c>
      <c r="L11" s="1878">
        <v>0</v>
      </c>
      <c r="M11" s="1879">
        <v>1</v>
      </c>
      <c r="N11" s="1083"/>
      <c r="O11" s="1083"/>
      <c r="P11" s="1084"/>
      <c r="Q11" s="1084"/>
      <c r="R11" s="1084"/>
      <c r="S11" s="1084"/>
      <c r="T11" s="1084"/>
      <c r="U11" s="1084"/>
      <c r="V11" s="1084"/>
      <c r="W11" s="1084"/>
      <c r="X11" s="1084"/>
      <c r="Y11" s="1084"/>
      <c r="Z11" s="1084"/>
      <c r="AA11" s="1084"/>
      <c r="AB11" s="1084"/>
      <c r="AC11" s="1084"/>
      <c r="AD11" s="1084"/>
      <c r="AE11" s="1084"/>
      <c r="AF11" s="1084"/>
      <c r="AG11" s="1084"/>
      <c r="AH11" s="1084"/>
      <c r="AI11" s="1084"/>
      <c r="AJ11" s="1084"/>
      <c r="AK11" s="1084"/>
      <c r="AL11" s="1084"/>
      <c r="AM11" s="1084"/>
      <c r="AN11" s="1084"/>
      <c r="AO11" s="1084"/>
      <c r="AP11" s="1084"/>
      <c r="AQ11" s="1084"/>
      <c r="AR11" s="1084"/>
      <c r="AS11" s="1084"/>
      <c r="AT11" s="1084"/>
      <c r="AU11" s="1084"/>
      <c r="AV11" s="1084"/>
      <c r="AW11" s="1084"/>
      <c r="AX11" s="1084"/>
      <c r="AY11" s="1084"/>
      <c r="AZ11" s="1084"/>
      <c r="BA11" s="1084"/>
      <c r="BB11" s="1084"/>
      <c r="BC11" s="1084"/>
      <c r="BD11" s="1084"/>
      <c r="BE11" s="1084"/>
      <c r="BF11" s="1084"/>
      <c r="BG11" s="1084"/>
      <c r="BH11" s="1084"/>
      <c r="BI11" s="1084"/>
      <c r="BJ11" s="1084"/>
      <c r="BK11" s="1084"/>
      <c r="BL11" s="1084"/>
      <c r="BM11" s="1084"/>
      <c r="BN11" s="1084"/>
      <c r="BO11" s="1084"/>
      <c r="BP11" s="1084"/>
      <c r="BQ11" s="1084"/>
      <c r="BR11" s="1084"/>
    </row>
    <row r="12" spans="1:70" s="1086" customFormat="1" ht="31.5" customHeight="1" thickBot="1" x14ac:dyDescent="0.3">
      <c r="A12" s="1130" t="s">
        <v>129</v>
      </c>
      <c r="B12" s="1131">
        <v>10</v>
      </c>
      <c r="C12" s="1132">
        <v>0</v>
      </c>
      <c r="D12" s="1133">
        <v>10</v>
      </c>
      <c r="E12" s="1134">
        <v>0</v>
      </c>
      <c r="F12" s="1132">
        <v>0</v>
      </c>
      <c r="G12" s="1135">
        <v>0</v>
      </c>
      <c r="H12" s="1131">
        <v>0</v>
      </c>
      <c r="I12" s="1132">
        <v>0</v>
      </c>
      <c r="J12" s="1133">
        <v>0</v>
      </c>
      <c r="K12" s="1880">
        <v>10</v>
      </c>
      <c r="L12" s="1881">
        <v>0</v>
      </c>
      <c r="M12" s="1882">
        <v>10</v>
      </c>
      <c r="N12" s="1083"/>
      <c r="O12" s="1083"/>
      <c r="P12" s="1084"/>
      <c r="Q12" s="1084"/>
      <c r="R12" s="1084"/>
      <c r="S12" s="1084"/>
      <c r="T12" s="1084"/>
      <c r="U12" s="1084"/>
      <c r="V12" s="1084"/>
      <c r="W12" s="1084"/>
      <c r="X12" s="1084"/>
      <c r="Y12" s="1084"/>
      <c r="Z12" s="1084"/>
      <c r="AA12" s="1084"/>
      <c r="AB12" s="1084"/>
      <c r="AC12" s="1084"/>
      <c r="AD12" s="1084"/>
      <c r="AE12" s="1084"/>
      <c r="AF12" s="1084"/>
      <c r="AG12" s="1084"/>
      <c r="AH12" s="1084"/>
      <c r="AI12" s="1084"/>
      <c r="AJ12" s="1084"/>
      <c r="AK12" s="1084"/>
      <c r="AL12" s="1084"/>
      <c r="AM12" s="1084"/>
      <c r="AN12" s="1084"/>
      <c r="AO12" s="1084"/>
      <c r="AP12" s="1084"/>
      <c r="AQ12" s="1084"/>
      <c r="AR12" s="1084"/>
      <c r="AS12" s="1084"/>
      <c r="AT12" s="1084"/>
      <c r="AU12" s="1084"/>
      <c r="AV12" s="1084"/>
      <c r="AW12" s="1084"/>
      <c r="AX12" s="1084"/>
      <c r="AY12" s="1084"/>
      <c r="AZ12" s="1084"/>
      <c r="BA12" s="1084"/>
      <c r="BB12" s="1084"/>
      <c r="BC12" s="1084"/>
      <c r="BD12" s="1084"/>
      <c r="BE12" s="1084"/>
      <c r="BF12" s="1084"/>
      <c r="BG12" s="1084"/>
      <c r="BH12" s="1084"/>
      <c r="BI12" s="1084"/>
      <c r="BJ12" s="1084"/>
      <c r="BK12" s="1084"/>
      <c r="BL12" s="1084"/>
      <c r="BM12" s="1084"/>
      <c r="BN12" s="1084"/>
      <c r="BO12" s="1084"/>
      <c r="BP12" s="1084"/>
      <c r="BQ12" s="1084"/>
      <c r="BR12" s="1084"/>
    </row>
    <row r="13" spans="1:70" ht="51.75" thickBot="1" x14ac:dyDescent="0.4">
      <c r="A13" s="1142" t="s">
        <v>8</v>
      </c>
      <c r="B13" s="1143">
        <f t="shared" ref="B13:M13" si="0">SUM(B9:B12)</f>
        <v>11</v>
      </c>
      <c r="C13" s="1144">
        <f t="shared" si="0"/>
        <v>0</v>
      </c>
      <c r="D13" s="1145">
        <f t="shared" si="0"/>
        <v>11</v>
      </c>
      <c r="E13" s="1146">
        <f t="shared" si="0"/>
        <v>8</v>
      </c>
      <c r="F13" s="1144">
        <f t="shared" si="0"/>
        <v>0</v>
      </c>
      <c r="G13" s="1147">
        <f t="shared" si="0"/>
        <v>8</v>
      </c>
      <c r="H13" s="1143">
        <f t="shared" si="0"/>
        <v>9</v>
      </c>
      <c r="I13" s="1144">
        <f t="shared" si="0"/>
        <v>0</v>
      </c>
      <c r="J13" s="1145">
        <f t="shared" si="0"/>
        <v>9</v>
      </c>
      <c r="K13" s="1883">
        <f t="shared" si="0"/>
        <v>28</v>
      </c>
      <c r="L13" s="1884">
        <f t="shared" si="0"/>
        <v>0</v>
      </c>
      <c r="M13" s="1885">
        <f t="shared" si="0"/>
        <v>28</v>
      </c>
      <c r="N13" s="84"/>
      <c r="O13" s="84"/>
    </row>
    <row r="14" spans="1:70" s="1084" customFormat="1" ht="23.25" thickBot="1" x14ac:dyDescent="0.3">
      <c r="A14" s="1087" t="s">
        <v>9</v>
      </c>
      <c r="B14" s="1122"/>
      <c r="C14" s="1123"/>
      <c r="D14" s="1124"/>
      <c r="E14" s="1125"/>
      <c r="F14" s="1123"/>
      <c r="G14" s="1126"/>
      <c r="H14" s="1122"/>
      <c r="I14" s="1123"/>
      <c r="J14" s="1124"/>
      <c r="K14" s="1886"/>
      <c r="L14" s="1887"/>
      <c r="M14" s="1888"/>
      <c r="N14" s="1083"/>
      <c r="O14" s="1083"/>
    </row>
    <row r="15" spans="1:70" ht="30.75" customHeight="1" x14ac:dyDescent="0.35">
      <c r="A15" s="1148" t="s">
        <v>10</v>
      </c>
      <c r="B15" s="1127"/>
      <c r="C15" s="1128"/>
      <c r="D15" s="1124"/>
      <c r="E15" s="1129"/>
      <c r="F15" s="1128"/>
      <c r="G15" s="1126"/>
      <c r="H15" s="1127"/>
      <c r="I15" s="1128"/>
      <c r="J15" s="1124"/>
      <c r="K15" s="1889"/>
      <c r="L15" s="1890"/>
      <c r="M15" s="1891"/>
      <c r="N15" s="84"/>
      <c r="O15" s="84"/>
    </row>
    <row r="16" spans="1:70" ht="28.5" customHeight="1" x14ac:dyDescent="0.35">
      <c r="A16" s="1149" t="s">
        <v>39</v>
      </c>
      <c r="B16" s="1099">
        <v>0</v>
      </c>
      <c r="C16" s="1093">
        <v>0</v>
      </c>
      <c r="D16" s="1100">
        <v>0</v>
      </c>
      <c r="E16" s="1092">
        <v>3</v>
      </c>
      <c r="F16" s="1093">
        <v>0</v>
      </c>
      <c r="G16" s="1121">
        <v>3</v>
      </c>
      <c r="H16" s="1099">
        <v>4</v>
      </c>
      <c r="I16" s="1093">
        <v>0</v>
      </c>
      <c r="J16" s="1100">
        <v>4</v>
      </c>
      <c r="K16" s="1877">
        <v>7</v>
      </c>
      <c r="L16" s="1878">
        <v>0</v>
      </c>
      <c r="M16" s="1879">
        <v>7</v>
      </c>
      <c r="N16" s="84"/>
      <c r="O16" s="84"/>
    </row>
    <row r="17" spans="1:70" s="1086" customFormat="1" ht="30.75" customHeight="1" x14ac:dyDescent="0.25">
      <c r="A17" s="1149" t="s">
        <v>40</v>
      </c>
      <c r="B17" s="1099">
        <v>0</v>
      </c>
      <c r="C17" s="1093">
        <v>0</v>
      </c>
      <c r="D17" s="1100">
        <v>0</v>
      </c>
      <c r="E17" s="1092">
        <v>5</v>
      </c>
      <c r="F17" s="1093">
        <v>0</v>
      </c>
      <c r="G17" s="1121">
        <v>5</v>
      </c>
      <c r="H17" s="1099">
        <v>5</v>
      </c>
      <c r="I17" s="1093">
        <v>0</v>
      </c>
      <c r="J17" s="1100">
        <v>5</v>
      </c>
      <c r="K17" s="1877">
        <v>10</v>
      </c>
      <c r="L17" s="1878">
        <v>0</v>
      </c>
      <c r="M17" s="1879">
        <v>10</v>
      </c>
      <c r="N17" s="1083"/>
      <c r="O17" s="1083"/>
      <c r="P17" s="1084"/>
      <c r="Q17" s="1084"/>
      <c r="R17" s="1084"/>
      <c r="S17" s="1084"/>
      <c r="T17" s="1084"/>
      <c r="U17" s="1084"/>
      <c r="V17" s="1084"/>
      <c r="W17" s="1084"/>
      <c r="X17" s="1084"/>
      <c r="Y17" s="1084"/>
      <c r="Z17" s="1084"/>
      <c r="AA17" s="1084"/>
      <c r="AB17" s="1084"/>
      <c r="AC17" s="1084"/>
      <c r="AD17" s="1084"/>
      <c r="AE17" s="1084"/>
      <c r="AF17" s="1084"/>
      <c r="AG17" s="1084"/>
      <c r="AH17" s="1084"/>
      <c r="AI17" s="1084"/>
      <c r="AJ17" s="1084"/>
      <c r="AK17" s="1084"/>
      <c r="AL17" s="1084"/>
      <c r="AM17" s="1084"/>
      <c r="AN17" s="1084"/>
      <c r="AO17" s="1084"/>
      <c r="AP17" s="1084"/>
      <c r="AQ17" s="1084"/>
      <c r="AR17" s="1084"/>
      <c r="AS17" s="1084"/>
      <c r="AT17" s="1084"/>
      <c r="AU17" s="1084"/>
      <c r="AV17" s="1084"/>
      <c r="AW17" s="1084"/>
      <c r="AX17" s="1084"/>
      <c r="AY17" s="1084"/>
      <c r="AZ17" s="1084"/>
      <c r="BA17" s="1084"/>
      <c r="BB17" s="1084"/>
      <c r="BC17" s="1084"/>
      <c r="BD17" s="1084"/>
      <c r="BE17" s="1084"/>
      <c r="BF17" s="1084"/>
      <c r="BG17" s="1084"/>
      <c r="BH17" s="1084"/>
      <c r="BI17" s="1084"/>
      <c r="BJ17" s="1084"/>
      <c r="BK17" s="1084"/>
      <c r="BL17" s="1084"/>
      <c r="BM17" s="1084"/>
      <c r="BN17" s="1084"/>
      <c r="BO17" s="1084"/>
      <c r="BP17" s="1084"/>
      <c r="BQ17" s="1084"/>
      <c r="BR17" s="1084"/>
    </row>
    <row r="18" spans="1:70" s="1085" customFormat="1" ht="32.25" customHeight="1" x14ac:dyDescent="0.25">
      <c r="A18" s="1524" t="s">
        <v>128</v>
      </c>
      <c r="B18" s="1525">
        <v>1</v>
      </c>
      <c r="C18" s="1526">
        <v>0</v>
      </c>
      <c r="D18" s="1527">
        <v>1</v>
      </c>
      <c r="E18" s="1528">
        <v>0</v>
      </c>
      <c r="F18" s="1526">
        <v>0</v>
      </c>
      <c r="G18" s="1529">
        <v>0</v>
      </c>
      <c r="H18" s="1530">
        <v>0</v>
      </c>
      <c r="I18" s="1526">
        <v>0</v>
      </c>
      <c r="J18" s="1527">
        <v>0</v>
      </c>
      <c r="K18" s="1880">
        <v>1</v>
      </c>
      <c r="L18" s="1881">
        <v>0</v>
      </c>
      <c r="M18" s="1882">
        <v>1</v>
      </c>
      <c r="N18" s="1083"/>
      <c r="O18" s="1083"/>
      <c r="P18" s="1084"/>
      <c r="Q18" s="1084"/>
      <c r="R18" s="1084"/>
      <c r="S18" s="1084"/>
      <c r="T18" s="1084"/>
      <c r="U18" s="1084"/>
      <c r="V18" s="1084"/>
      <c r="W18" s="1084"/>
      <c r="X18" s="1084"/>
      <c r="Y18" s="1084"/>
      <c r="Z18" s="1084"/>
      <c r="AA18" s="1084"/>
      <c r="AB18" s="1084"/>
      <c r="AC18" s="1084"/>
      <c r="AD18" s="1084"/>
      <c r="AE18" s="1084"/>
      <c r="AF18" s="1084"/>
      <c r="AG18" s="1084"/>
      <c r="AH18" s="1084"/>
      <c r="AI18" s="1084"/>
      <c r="AJ18" s="1084"/>
      <c r="AK18" s="1084"/>
      <c r="AL18" s="1084"/>
      <c r="AM18" s="1084"/>
      <c r="AN18" s="1084"/>
      <c r="AO18" s="1084"/>
      <c r="AP18" s="1084"/>
      <c r="AQ18" s="1084"/>
      <c r="AR18" s="1084"/>
      <c r="AS18" s="1084"/>
      <c r="AT18" s="1084"/>
      <c r="AU18" s="1084"/>
      <c r="AV18" s="1084"/>
      <c r="AW18" s="1084"/>
      <c r="AX18" s="1084"/>
      <c r="AY18" s="1084"/>
      <c r="AZ18" s="1084"/>
      <c r="BA18" s="1084"/>
      <c r="BB18" s="1084"/>
      <c r="BC18" s="1084"/>
      <c r="BD18" s="1084"/>
      <c r="BE18" s="1084"/>
      <c r="BF18" s="1084"/>
      <c r="BG18" s="1084"/>
      <c r="BH18" s="1084"/>
      <c r="BI18" s="1084"/>
      <c r="BJ18" s="1084"/>
      <c r="BK18" s="1084"/>
      <c r="BL18" s="1084"/>
      <c r="BM18" s="1084"/>
      <c r="BN18" s="1084"/>
      <c r="BO18" s="1084"/>
      <c r="BP18" s="1084"/>
      <c r="BQ18" s="1084"/>
      <c r="BR18" s="1084"/>
    </row>
    <row r="19" spans="1:70" s="1086" customFormat="1" ht="36" customHeight="1" thickBot="1" x14ac:dyDescent="0.3">
      <c r="A19" s="1150" t="s">
        <v>130</v>
      </c>
      <c r="B19" s="1151">
        <v>10</v>
      </c>
      <c r="C19" s="1152">
        <v>0</v>
      </c>
      <c r="D19" s="1153">
        <v>10</v>
      </c>
      <c r="E19" s="1154">
        <v>0</v>
      </c>
      <c r="F19" s="1152">
        <v>0</v>
      </c>
      <c r="G19" s="1155">
        <v>0</v>
      </c>
      <c r="H19" s="1151">
        <v>0</v>
      </c>
      <c r="I19" s="1152">
        <v>0</v>
      </c>
      <c r="J19" s="1153">
        <v>0</v>
      </c>
      <c r="K19" s="1892">
        <v>10</v>
      </c>
      <c r="L19" s="1893">
        <v>0</v>
      </c>
      <c r="M19" s="1894">
        <v>10</v>
      </c>
      <c r="N19" s="1083"/>
      <c r="O19" s="1083"/>
      <c r="P19" s="1084"/>
      <c r="Q19" s="1084"/>
      <c r="R19" s="1084"/>
      <c r="S19" s="1084"/>
      <c r="T19" s="1084"/>
      <c r="U19" s="1084"/>
      <c r="V19" s="1084"/>
      <c r="W19" s="1084"/>
      <c r="X19" s="1084"/>
      <c r="Y19" s="1084"/>
      <c r="Z19" s="1084"/>
      <c r="AA19" s="1084"/>
      <c r="AB19" s="1084"/>
      <c r="AC19" s="1084"/>
      <c r="AD19" s="1084"/>
      <c r="AE19" s="1084"/>
      <c r="AF19" s="1084"/>
      <c r="AG19" s="1084"/>
      <c r="AH19" s="1084"/>
      <c r="AI19" s="1084"/>
      <c r="AJ19" s="1084"/>
      <c r="AK19" s="1084"/>
      <c r="AL19" s="1084"/>
      <c r="AM19" s="1084"/>
      <c r="AN19" s="1084"/>
      <c r="AO19" s="1084"/>
      <c r="AP19" s="1084"/>
      <c r="AQ19" s="1084"/>
      <c r="AR19" s="1084"/>
      <c r="AS19" s="1084"/>
      <c r="AT19" s="1084"/>
      <c r="AU19" s="1084"/>
      <c r="AV19" s="1084"/>
      <c r="AW19" s="1084"/>
      <c r="AX19" s="1084"/>
      <c r="AY19" s="1084"/>
      <c r="AZ19" s="1084"/>
      <c r="BA19" s="1084"/>
      <c r="BB19" s="1084"/>
      <c r="BC19" s="1084"/>
      <c r="BD19" s="1084"/>
      <c r="BE19" s="1084"/>
      <c r="BF19" s="1084"/>
      <c r="BG19" s="1084"/>
      <c r="BH19" s="1084"/>
      <c r="BI19" s="1084"/>
      <c r="BJ19" s="1084"/>
      <c r="BK19" s="1084"/>
      <c r="BL19" s="1084"/>
      <c r="BM19" s="1084"/>
      <c r="BN19" s="1084"/>
      <c r="BO19" s="1084"/>
      <c r="BP19" s="1084"/>
      <c r="BQ19" s="1084"/>
      <c r="BR19" s="1084"/>
    </row>
    <row r="20" spans="1:70" ht="30" customHeight="1" thickBot="1" x14ac:dyDescent="0.4">
      <c r="A20" s="1136" t="s">
        <v>14</v>
      </c>
      <c r="B20" s="1137">
        <v>0</v>
      </c>
      <c r="C20" s="1138">
        <v>0</v>
      </c>
      <c r="D20" s="1139">
        <v>0</v>
      </c>
      <c r="E20" s="1140">
        <v>0</v>
      </c>
      <c r="F20" s="1138">
        <v>0</v>
      </c>
      <c r="G20" s="1141">
        <v>0</v>
      </c>
      <c r="H20" s="1137">
        <v>0</v>
      </c>
      <c r="I20" s="1138">
        <v>0</v>
      </c>
      <c r="J20" s="1139">
        <v>0</v>
      </c>
      <c r="K20" s="1895">
        <v>0</v>
      </c>
      <c r="L20" s="1896">
        <v>0</v>
      </c>
      <c r="M20" s="1897">
        <v>0</v>
      </c>
      <c r="N20" s="100"/>
      <c r="O20" s="100"/>
    </row>
    <row r="21" spans="1:70" ht="26.25" thickBot="1" x14ac:dyDescent="0.4">
      <c r="A21" s="1088" t="s">
        <v>15</v>
      </c>
      <c r="B21" s="1094">
        <f>B16+B17+B18+B19</f>
        <v>11</v>
      </c>
      <c r="C21" s="1094">
        <f t="shared" ref="C21:M21" si="1">C16+C17+C18+C19</f>
        <v>0</v>
      </c>
      <c r="D21" s="1094">
        <f t="shared" si="1"/>
        <v>11</v>
      </c>
      <c r="E21" s="1094">
        <f t="shared" si="1"/>
        <v>8</v>
      </c>
      <c r="F21" s="1094">
        <f t="shared" si="1"/>
        <v>0</v>
      </c>
      <c r="G21" s="1094">
        <f t="shared" si="1"/>
        <v>8</v>
      </c>
      <c r="H21" s="1094">
        <f t="shared" si="1"/>
        <v>9</v>
      </c>
      <c r="I21" s="1094">
        <f t="shared" si="1"/>
        <v>0</v>
      </c>
      <c r="J21" s="1094">
        <f t="shared" si="1"/>
        <v>9</v>
      </c>
      <c r="K21" s="1898">
        <f t="shared" si="1"/>
        <v>28</v>
      </c>
      <c r="L21" s="1899">
        <f t="shared" si="1"/>
        <v>0</v>
      </c>
      <c r="M21" s="1900">
        <f t="shared" si="1"/>
        <v>28</v>
      </c>
      <c r="N21" s="101"/>
      <c r="O21" s="101"/>
    </row>
    <row r="22" spans="1:70" ht="33" customHeight="1" thickBot="1" x14ac:dyDescent="0.4">
      <c r="A22" s="1088" t="s">
        <v>16</v>
      </c>
      <c r="B22" s="1094">
        <v>0</v>
      </c>
      <c r="C22" s="1095">
        <f>C20</f>
        <v>0</v>
      </c>
      <c r="D22" s="1096">
        <v>0</v>
      </c>
      <c r="E22" s="1097">
        <v>0</v>
      </c>
      <c r="F22" s="1094">
        <f>F20</f>
        <v>0</v>
      </c>
      <c r="G22" s="1098">
        <v>0</v>
      </c>
      <c r="H22" s="1094">
        <f>H20</f>
        <v>0</v>
      </c>
      <c r="I22" s="1095">
        <f>I20</f>
        <v>0</v>
      </c>
      <c r="J22" s="1096">
        <f>J20</f>
        <v>0</v>
      </c>
      <c r="K22" s="1898">
        <v>0</v>
      </c>
      <c r="L22" s="1899">
        <f>L20</f>
        <v>0</v>
      </c>
      <c r="M22" s="1900">
        <v>0</v>
      </c>
      <c r="N22" s="101"/>
      <c r="O22" s="101"/>
    </row>
    <row r="23" spans="1:70" ht="33" customHeight="1" thickBot="1" x14ac:dyDescent="0.4">
      <c r="A23" s="1089" t="s">
        <v>17</v>
      </c>
      <c r="B23" s="1156">
        <f>B21+B22</f>
        <v>11</v>
      </c>
      <c r="C23" s="1156">
        <f t="shared" ref="C23:M23" si="2">C21+C22</f>
        <v>0</v>
      </c>
      <c r="D23" s="1156">
        <f t="shared" si="2"/>
        <v>11</v>
      </c>
      <c r="E23" s="1156">
        <f t="shared" si="2"/>
        <v>8</v>
      </c>
      <c r="F23" s="1156">
        <f t="shared" si="2"/>
        <v>0</v>
      </c>
      <c r="G23" s="1156">
        <f t="shared" si="2"/>
        <v>8</v>
      </c>
      <c r="H23" s="1156">
        <f t="shared" si="2"/>
        <v>9</v>
      </c>
      <c r="I23" s="1156">
        <f t="shared" si="2"/>
        <v>0</v>
      </c>
      <c r="J23" s="1156">
        <f t="shared" si="2"/>
        <v>9</v>
      </c>
      <c r="K23" s="1901">
        <f t="shared" si="2"/>
        <v>28</v>
      </c>
      <c r="L23" s="1902">
        <f t="shared" si="2"/>
        <v>0</v>
      </c>
      <c r="M23" s="1903">
        <f t="shared" si="2"/>
        <v>28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2055"/>
      <c r="B27" s="2055"/>
      <c r="C27" s="2055"/>
      <c r="D27" s="2055"/>
      <c r="E27" s="2055"/>
      <c r="F27" s="2055"/>
      <c r="G27" s="2055"/>
      <c r="H27" s="2055"/>
      <c r="I27" s="2055"/>
      <c r="J27" s="2055"/>
      <c r="K27" s="2055"/>
      <c r="L27" s="2055"/>
      <c r="M27" s="2055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zoomScale="40" zoomScaleNormal="40" workbookViewId="0">
      <selection activeCell="O49" sqref="O49"/>
    </sheetView>
  </sheetViews>
  <sheetFormatPr defaultRowHeight="26.25" x14ac:dyDescent="0.4"/>
  <cols>
    <col min="1" max="1" width="84.85546875" style="717" customWidth="1"/>
    <col min="2" max="2" width="16" style="717" customWidth="1"/>
    <col min="3" max="3" width="15.5703125" style="717" customWidth="1"/>
    <col min="4" max="4" width="14.140625" style="717" customWidth="1"/>
    <col min="5" max="5" width="15.140625" style="717" customWidth="1"/>
    <col min="6" max="6" width="17.42578125" style="717" customWidth="1"/>
    <col min="7" max="8" width="15.5703125" style="717" customWidth="1"/>
    <col min="9" max="10" width="17.28515625" style="717" customWidth="1"/>
    <col min="11" max="11" width="15.85546875" style="717" customWidth="1"/>
    <col min="12" max="12" width="17.42578125" style="717" customWidth="1"/>
    <col min="13" max="13" width="14.42578125" style="717" customWidth="1"/>
    <col min="14" max="14" width="18" style="717" customWidth="1"/>
    <col min="15" max="15" width="18.140625" style="717" customWidth="1"/>
    <col min="16" max="16" width="16.140625" style="719" customWidth="1"/>
    <col min="17" max="20" width="9.140625" style="717"/>
    <col min="21" max="21" width="10.5703125" style="717" bestFit="1" customWidth="1"/>
    <col min="22" max="22" width="11.28515625" style="717" customWidth="1"/>
    <col min="23" max="256" width="9.140625" style="717"/>
    <col min="257" max="257" width="84.85546875" style="717" customWidth="1"/>
    <col min="258" max="272" width="10.85546875" style="717" customWidth="1"/>
    <col min="273" max="276" width="9.140625" style="717"/>
    <col min="277" max="277" width="10.5703125" style="717" bestFit="1" customWidth="1"/>
    <col min="278" max="278" width="11.28515625" style="717" customWidth="1"/>
    <col min="279" max="512" width="9.140625" style="717"/>
    <col min="513" max="513" width="84.85546875" style="717" customWidth="1"/>
    <col min="514" max="528" width="10.85546875" style="717" customWidth="1"/>
    <col min="529" max="532" width="9.140625" style="717"/>
    <col min="533" max="533" width="10.5703125" style="717" bestFit="1" customWidth="1"/>
    <col min="534" max="534" width="11.28515625" style="717" customWidth="1"/>
    <col min="535" max="768" width="9.140625" style="717"/>
    <col min="769" max="769" width="84.85546875" style="717" customWidth="1"/>
    <col min="770" max="784" width="10.85546875" style="717" customWidth="1"/>
    <col min="785" max="788" width="9.140625" style="717"/>
    <col min="789" max="789" width="10.5703125" style="717" bestFit="1" customWidth="1"/>
    <col min="790" max="790" width="11.28515625" style="717" customWidth="1"/>
    <col min="791" max="1024" width="9.140625" style="717"/>
    <col min="1025" max="1025" width="84.85546875" style="717" customWidth="1"/>
    <col min="1026" max="1040" width="10.85546875" style="717" customWidth="1"/>
    <col min="1041" max="1044" width="9.140625" style="717"/>
    <col min="1045" max="1045" width="10.5703125" style="717" bestFit="1" customWidth="1"/>
    <col min="1046" max="1046" width="11.28515625" style="717" customWidth="1"/>
    <col min="1047" max="1280" width="9.140625" style="717"/>
    <col min="1281" max="1281" width="84.85546875" style="717" customWidth="1"/>
    <col min="1282" max="1296" width="10.85546875" style="717" customWidth="1"/>
    <col min="1297" max="1300" width="9.140625" style="717"/>
    <col min="1301" max="1301" width="10.5703125" style="717" bestFit="1" customWidth="1"/>
    <col min="1302" max="1302" width="11.28515625" style="717" customWidth="1"/>
    <col min="1303" max="1536" width="9.140625" style="717"/>
    <col min="1537" max="1537" width="84.85546875" style="717" customWidth="1"/>
    <col min="1538" max="1552" width="10.85546875" style="717" customWidth="1"/>
    <col min="1553" max="1556" width="9.140625" style="717"/>
    <col min="1557" max="1557" width="10.5703125" style="717" bestFit="1" customWidth="1"/>
    <col min="1558" max="1558" width="11.28515625" style="717" customWidth="1"/>
    <col min="1559" max="1792" width="9.140625" style="717"/>
    <col min="1793" max="1793" width="84.85546875" style="717" customWidth="1"/>
    <col min="1794" max="1808" width="10.85546875" style="717" customWidth="1"/>
    <col min="1809" max="1812" width="9.140625" style="717"/>
    <col min="1813" max="1813" width="10.5703125" style="717" bestFit="1" customWidth="1"/>
    <col min="1814" max="1814" width="11.28515625" style="717" customWidth="1"/>
    <col min="1815" max="2048" width="9.140625" style="717"/>
    <col min="2049" max="2049" width="84.85546875" style="717" customWidth="1"/>
    <col min="2050" max="2064" width="10.85546875" style="717" customWidth="1"/>
    <col min="2065" max="2068" width="9.140625" style="717"/>
    <col min="2069" max="2069" width="10.5703125" style="717" bestFit="1" customWidth="1"/>
    <col min="2070" max="2070" width="11.28515625" style="717" customWidth="1"/>
    <col min="2071" max="2304" width="9.140625" style="717"/>
    <col min="2305" max="2305" width="84.85546875" style="717" customWidth="1"/>
    <col min="2306" max="2320" width="10.85546875" style="717" customWidth="1"/>
    <col min="2321" max="2324" width="9.140625" style="717"/>
    <col min="2325" max="2325" width="10.5703125" style="717" bestFit="1" customWidth="1"/>
    <col min="2326" max="2326" width="11.28515625" style="717" customWidth="1"/>
    <col min="2327" max="2560" width="9.140625" style="717"/>
    <col min="2561" max="2561" width="84.85546875" style="717" customWidth="1"/>
    <col min="2562" max="2576" width="10.85546875" style="717" customWidth="1"/>
    <col min="2577" max="2580" width="9.140625" style="717"/>
    <col min="2581" max="2581" width="10.5703125" style="717" bestFit="1" customWidth="1"/>
    <col min="2582" max="2582" width="11.28515625" style="717" customWidth="1"/>
    <col min="2583" max="2816" width="9.140625" style="717"/>
    <col min="2817" max="2817" width="84.85546875" style="717" customWidth="1"/>
    <col min="2818" max="2832" width="10.85546875" style="717" customWidth="1"/>
    <col min="2833" max="2836" width="9.140625" style="717"/>
    <col min="2837" max="2837" width="10.5703125" style="717" bestFit="1" customWidth="1"/>
    <col min="2838" max="2838" width="11.28515625" style="717" customWidth="1"/>
    <col min="2839" max="3072" width="9.140625" style="717"/>
    <col min="3073" max="3073" width="84.85546875" style="717" customWidth="1"/>
    <col min="3074" max="3088" width="10.85546875" style="717" customWidth="1"/>
    <col min="3089" max="3092" width="9.140625" style="717"/>
    <col min="3093" max="3093" width="10.5703125" style="717" bestFit="1" customWidth="1"/>
    <col min="3094" max="3094" width="11.28515625" style="717" customWidth="1"/>
    <col min="3095" max="3328" width="9.140625" style="717"/>
    <col min="3329" max="3329" width="84.85546875" style="717" customWidth="1"/>
    <col min="3330" max="3344" width="10.85546875" style="717" customWidth="1"/>
    <col min="3345" max="3348" width="9.140625" style="717"/>
    <col min="3349" max="3349" width="10.5703125" style="717" bestFit="1" customWidth="1"/>
    <col min="3350" max="3350" width="11.28515625" style="717" customWidth="1"/>
    <col min="3351" max="3584" width="9.140625" style="717"/>
    <col min="3585" max="3585" width="84.85546875" style="717" customWidth="1"/>
    <col min="3586" max="3600" width="10.85546875" style="717" customWidth="1"/>
    <col min="3601" max="3604" width="9.140625" style="717"/>
    <col min="3605" max="3605" width="10.5703125" style="717" bestFit="1" customWidth="1"/>
    <col min="3606" max="3606" width="11.28515625" style="717" customWidth="1"/>
    <col min="3607" max="3840" width="9.140625" style="717"/>
    <col min="3841" max="3841" width="84.85546875" style="717" customWidth="1"/>
    <col min="3842" max="3856" width="10.85546875" style="717" customWidth="1"/>
    <col min="3857" max="3860" width="9.140625" style="717"/>
    <col min="3861" max="3861" width="10.5703125" style="717" bestFit="1" customWidth="1"/>
    <col min="3862" max="3862" width="11.28515625" style="717" customWidth="1"/>
    <col min="3863" max="4096" width="9.140625" style="717"/>
    <col min="4097" max="4097" width="84.85546875" style="717" customWidth="1"/>
    <col min="4098" max="4112" width="10.85546875" style="717" customWidth="1"/>
    <col min="4113" max="4116" width="9.140625" style="717"/>
    <col min="4117" max="4117" width="10.5703125" style="717" bestFit="1" customWidth="1"/>
    <col min="4118" max="4118" width="11.28515625" style="717" customWidth="1"/>
    <col min="4119" max="4352" width="9.140625" style="717"/>
    <col min="4353" max="4353" width="84.85546875" style="717" customWidth="1"/>
    <col min="4354" max="4368" width="10.85546875" style="717" customWidth="1"/>
    <col min="4369" max="4372" width="9.140625" style="717"/>
    <col min="4373" max="4373" width="10.5703125" style="717" bestFit="1" customWidth="1"/>
    <col min="4374" max="4374" width="11.28515625" style="717" customWidth="1"/>
    <col min="4375" max="4608" width="9.140625" style="717"/>
    <col min="4609" max="4609" width="84.85546875" style="717" customWidth="1"/>
    <col min="4610" max="4624" width="10.85546875" style="717" customWidth="1"/>
    <col min="4625" max="4628" width="9.140625" style="717"/>
    <col min="4629" max="4629" width="10.5703125" style="717" bestFit="1" customWidth="1"/>
    <col min="4630" max="4630" width="11.28515625" style="717" customWidth="1"/>
    <col min="4631" max="4864" width="9.140625" style="717"/>
    <col min="4865" max="4865" width="84.85546875" style="717" customWidth="1"/>
    <col min="4866" max="4880" width="10.85546875" style="717" customWidth="1"/>
    <col min="4881" max="4884" width="9.140625" style="717"/>
    <col min="4885" max="4885" width="10.5703125" style="717" bestFit="1" customWidth="1"/>
    <col min="4886" max="4886" width="11.28515625" style="717" customWidth="1"/>
    <col min="4887" max="5120" width="9.140625" style="717"/>
    <col min="5121" max="5121" width="84.85546875" style="717" customWidth="1"/>
    <col min="5122" max="5136" width="10.85546875" style="717" customWidth="1"/>
    <col min="5137" max="5140" width="9.140625" style="717"/>
    <col min="5141" max="5141" width="10.5703125" style="717" bestFit="1" customWidth="1"/>
    <col min="5142" max="5142" width="11.28515625" style="717" customWidth="1"/>
    <col min="5143" max="5376" width="9.140625" style="717"/>
    <col min="5377" max="5377" width="84.85546875" style="717" customWidth="1"/>
    <col min="5378" max="5392" width="10.85546875" style="717" customWidth="1"/>
    <col min="5393" max="5396" width="9.140625" style="717"/>
    <col min="5397" max="5397" width="10.5703125" style="717" bestFit="1" customWidth="1"/>
    <col min="5398" max="5398" width="11.28515625" style="717" customWidth="1"/>
    <col min="5399" max="5632" width="9.140625" style="717"/>
    <col min="5633" max="5633" width="84.85546875" style="717" customWidth="1"/>
    <col min="5634" max="5648" width="10.85546875" style="717" customWidth="1"/>
    <col min="5649" max="5652" width="9.140625" style="717"/>
    <col min="5653" max="5653" width="10.5703125" style="717" bestFit="1" customWidth="1"/>
    <col min="5654" max="5654" width="11.28515625" style="717" customWidth="1"/>
    <col min="5655" max="5888" width="9.140625" style="717"/>
    <col min="5889" max="5889" width="84.85546875" style="717" customWidth="1"/>
    <col min="5890" max="5904" width="10.85546875" style="717" customWidth="1"/>
    <col min="5905" max="5908" width="9.140625" style="717"/>
    <col min="5909" max="5909" width="10.5703125" style="717" bestFit="1" customWidth="1"/>
    <col min="5910" max="5910" width="11.28515625" style="717" customWidth="1"/>
    <col min="5911" max="6144" width="9.140625" style="717"/>
    <col min="6145" max="6145" width="84.85546875" style="717" customWidth="1"/>
    <col min="6146" max="6160" width="10.85546875" style="717" customWidth="1"/>
    <col min="6161" max="6164" width="9.140625" style="717"/>
    <col min="6165" max="6165" width="10.5703125" style="717" bestFit="1" customWidth="1"/>
    <col min="6166" max="6166" width="11.28515625" style="717" customWidth="1"/>
    <col min="6167" max="6400" width="9.140625" style="717"/>
    <col min="6401" max="6401" width="84.85546875" style="717" customWidth="1"/>
    <col min="6402" max="6416" width="10.85546875" style="717" customWidth="1"/>
    <col min="6417" max="6420" width="9.140625" style="717"/>
    <col min="6421" max="6421" width="10.5703125" style="717" bestFit="1" customWidth="1"/>
    <col min="6422" max="6422" width="11.28515625" style="717" customWidth="1"/>
    <col min="6423" max="6656" width="9.140625" style="717"/>
    <col min="6657" max="6657" width="84.85546875" style="717" customWidth="1"/>
    <col min="6658" max="6672" width="10.85546875" style="717" customWidth="1"/>
    <col min="6673" max="6676" width="9.140625" style="717"/>
    <col min="6677" max="6677" width="10.5703125" style="717" bestFit="1" customWidth="1"/>
    <col min="6678" max="6678" width="11.28515625" style="717" customWidth="1"/>
    <col min="6679" max="6912" width="9.140625" style="717"/>
    <col min="6913" max="6913" width="84.85546875" style="717" customWidth="1"/>
    <col min="6914" max="6928" width="10.85546875" style="717" customWidth="1"/>
    <col min="6929" max="6932" width="9.140625" style="717"/>
    <col min="6933" max="6933" width="10.5703125" style="717" bestFit="1" customWidth="1"/>
    <col min="6934" max="6934" width="11.28515625" style="717" customWidth="1"/>
    <col min="6935" max="7168" width="9.140625" style="717"/>
    <col min="7169" max="7169" width="84.85546875" style="717" customWidth="1"/>
    <col min="7170" max="7184" width="10.85546875" style="717" customWidth="1"/>
    <col min="7185" max="7188" width="9.140625" style="717"/>
    <col min="7189" max="7189" width="10.5703125" style="717" bestFit="1" customWidth="1"/>
    <col min="7190" max="7190" width="11.28515625" style="717" customWidth="1"/>
    <col min="7191" max="7424" width="9.140625" style="717"/>
    <col min="7425" max="7425" width="84.85546875" style="717" customWidth="1"/>
    <col min="7426" max="7440" width="10.85546875" style="717" customWidth="1"/>
    <col min="7441" max="7444" width="9.140625" style="717"/>
    <col min="7445" max="7445" width="10.5703125" style="717" bestFit="1" customWidth="1"/>
    <col min="7446" max="7446" width="11.28515625" style="717" customWidth="1"/>
    <col min="7447" max="7680" width="9.140625" style="717"/>
    <col min="7681" max="7681" width="84.85546875" style="717" customWidth="1"/>
    <col min="7682" max="7696" width="10.85546875" style="717" customWidth="1"/>
    <col min="7697" max="7700" width="9.140625" style="717"/>
    <col min="7701" max="7701" width="10.5703125" style="717" bestFit="1" customWidth="1"/>
    <col min="7702" max="7702" width="11.28515625" style="717" customWidth="1"/>
    <col min="7703" max="7936" width="9.140625" style="717"/>
    <col min="7937" max="7937" width="84.85546875" style="717" customWidth="1"/>
    <col min="7938" max="7952" width="10.85546875" style="717" customWidth="1"/>
    <col min="7953" max="7956" width="9.140625" style="717"/>
    <col min="7957" max="7957" width="10.5703125" style="717" bestFit="1" customWidth="1"/>
    <col min="7958" max="7958" width="11.28515625" style="717" customWidth="1"/>
    <col min="7959" max="8192" width="9.140625" style="717"/>
    <col min="8193" max="8193" width="84.85546875" style="717" customWidth="1"/>
    <col min="8194" max="8208" width="10.85546875" style="717" customWidth="1"/>
    <col min="8209" max="8212" width="9.140625" style="717"/>
    <col min="8213" max="8213" width="10.5703125" style="717" bestFit="1" customWidth="1"/>
    <col min="8214" max="8214" width="11.28515625" style="717" customWidth="1"/>
    <col min="8215" max="8448" width="9.140625" style="717"/>
    <col min="8449" max="8449" width="84.85546875" style="717" customWidth="1"/>
    <col min="8450" max="8464" width="10.85546875" style="717" customWidth="1"/>
    <col min="8465" max="8468" width="9.140625" style="717"/>
    <col min="8469" max="8469" width="10.5703125" style="717" bestFit="1" customWidth="1"/>
    <col min="8470" max="8470" width="11.28515625" style="717" customWidth="1"/>
    <col min="8471" max="8704" width="9.140625" style="717"/>
    <col min="8705" max="8705" width="84.85546875" style="717" customWidth="1"/>
    <col min="8706" max="8720" width="10.85546875" style="717" customWidth="1"/>
    <col min="8721" max="8724" width="9.140625" style="717"/>
    <col min="8725" max="8725" width="10.5703125" style="717" bestFit="1" customWidth="1"/>
    <col min="8726" max="8726" width="11.28515625" style="717" customWidth="1"/>
    <col min="8727" max="8960" width="9.140625" style="717"/>
    <col min="8961" max="8961" width="84.85546875" style="717" customWidth="1"/>
    <col min="8962" max="8976" width="10.85546875" style="717" customWidth="1"/>
    <col min="8977" max="8980" width="9.140625" style="717"/>
    <col min="8981" max="8981" width="10.5703125" style="717" bestFit="1" customWidth="1"/>
    <col min="8982" max="8982" width="11.28515625" style="717" customWidth="1"/>
    <col min="8983" max="9216" width="9.140625" style="717"/>
    <col min="9217" max="9217" width="84.85546875" style="717" customWidth="1"/>
    <col min="9218" max="9232" width="10.85546875" style="717" customWidth="1"/>
    <col min="9233" max="9236" width="9.140625" style="717"/>
    <col min="9237" max="9237" width="10.5703125" style="717" bestFit="1" customWidth="1"/>
    <col min="9238" max="9238" width="11.28515625" style="717" customWidth="1"/>
    <col min="9239" max="9472" width="9.140625" style="717"/>
    <col min="9473" max="9473" width="84.85546875" style="717" customWidth="1"/>
    <col min="9474" max="9488" width="10.85546875" style="717" customWidth="1"/>
    <col min="9489" max="9492" width="9.140625" style="717"/>
    <col min="9493" max="9493" width="10.5703125" style="717" bestFit="1" customWidth="1"/>
    <col min="9494" max="9494" width="11.28515625" style="717" customWidth="1"/>
    <col min="9495" max="9728" width="9.140625" style="717"/>
    <col min="9729" max="9729" width="84.85546875" style="717" customWidth="1"/>
    <col min="9730" max="9744" width="10.85546875" style="717" customWidth="1"/>
    <col min="9745" max="9748" width="9.140625" style="717"/>
    <col min="9749" max="9749" width="10.5703125" style="717" bestFit="1" customWidth="1"/>
    <col min="9750" max="9750" width="11.28515625" style="717" customWidth="1"/>
    <col min="9751" max="9984" width="9.140625" style="717"/>
    <col min="9985" max="9985" width="84.85546875" style="717" customWidth="1"/>
    <col min="9986" max="10000" width="10.85546875" style="717" customWidth="1"/>
    <col min="10001" max="10004" width="9.140625" style="717"/>
    <col min="10005" max="10005" width="10.5703125" style="717" bestFit="1" customWidth="1"/>
    <col min="10006" max="10006" width="11.28515625" style="717" customWidth="1"/>
    <col min="10007" max="10240" width="9.140625" style="717"/>
    <col min="10241" max="10241" width="84.85546875" style="717" customWidth="1"/>
    <col min="10242" max="10256" width="10.85546875" style="717" customWidth="1"/>
    <col min="10257" max="10260" width="9.140625" style="717"/>
    <col min="10261" max="10261" width="10.5703125" style="717" bestFit="1" customWidth="1"/>
    <col min="10262" max="10262" width="11.28515625" style="717" customWidth="1"/>
    <col min="10263" max="10496" width="9.140625" style="717"/>
    <col min="10497" max="10497" width="84.85546875" style="717" customWidth="1"/>
    <col min="10498" max="10512" width="10.85546875" style="717" customWidth="1"/>
    <col min="10513" max="10516" width="9.140625" style="717"/>
    <col min="10517" max="10517" width="10.5703125" style="717" bestFit="1" customWidth="1"/>
    <col min="10518" max="10518" width="11.28515625" style="717" customWidth="1"/>
    <col min="10519" max="10752" width="9.140625" style="717"/>
    <col min="10753" max="10753" width="84.85546875" style="717" customWidth="1"/>
    <col min="10754" max="10768" width="10.85546875" style="717" customWidth="1"/>
    <col min="10769" max="10772" width="9.140625" style="717"/>
    <col min="10773" max="10773" width="10.5703125" style="717" bestFit="1" customWidth="1"/>
    <col min="10774" max="10774" width="11.28515625" style="717" customWidth="1"/>
    <col min="10775" max="11008" width="9.140625" style="717"/>
    <col min="11009" max="11009" width="84.85546875" style="717" customWidth="1"/>
    <col min="11010" max="11024" width="10.85546875" style="717" customWidth="1"/>
    <col min="11025" max="11028" width="9.140625" style="717"/>
    <col min="11029" max="11029" width="10.5703125" style="717" bestFit="1" customWidth="1"/>
    <col min="11030" max="11030" width="11.28515625" style="717" customWidth="1"/>
    <col min="11031" max="11264" width="9.140625" style="717"/>
    <col min="11265" max="11265" width="84.85546875" style="717" customWidth="1"/>
    <col min="11266" max="11280" width="10.85546875" style="717" customWidth="1"/>
    <col min="11281" max="11284" width="9.140625" style="717"/>
    <col min="11285" max="11285" width="10.5703125" style="717" bestFit="1" customWidth="1"/>
    <col min="11286" max="11286" width="11.28515625" style="717" customWidth="1"/>
    <col min="11287" max="11520" width="9.140625" style="717"/>
    <col min="11521" max="11521" width="84.85546875" style="717" customWidth="1"/>
    <col min="11522" max="11536" width="10.85546875" style="717" customWidth="1"/>
    <col min="11537" max="11540" width="9.140625" style="717"/>
    <col min="11541" max="11541" width="10.5703125" style="717" bestFit="1" customWidth="1"/>
    <col min="11542" max="11542" width="11.28515625" style="717" customWidth="1"/>
    <col min="11543" max="11776" width="9.140625" style="717"/>
    <col min="11777" max="11777" width="84.85546875" style="717" customWidth="1"/>
    <col min="11778" max="11792" width="10.85546875" style="717" customWidth="1"/>
    <col min="11793" max="11796" width="9.140625" style="717"/>
    <col min="11797" max="11797" width="10.5703125" style="717" bestFit="1" customWidth="1"/>
    <col min="11798" max="11798" width="11.28515625" style="717" customWidth="1"/>
    <col min="11799" max="12032" width="9.140625" style="717"/>
    <col min="12033" max="12033" width="84.85546875" style="717" customWidth="1"/>
    <col min="12034" max="12048" width="10.85546875" style="717" customWidth="1"/>
    <col min="12049" max="12052" width="9.140625" style="717"/>
    <col min="12053" max="12053" width="10.5703125" style="717" bestFit="1" customWidth="1"/>
    <col min="12054" max="12054" width="11.28515625" style="717" customWidth="1"/>
    <col min="12055" max="12288" width="9.140625" style="717"/>
    <col min="12289" max="12289" width="84.85546875" style="717" customWidth="1"/>
    <col min="12290" max="12304" width="10.85546875" style="717" customWidth="1"/>
    <col min="12305" max="12308" width="9.140625" style="717"/>
    <col min="12309" max="12309" width="10.5703125" style="717" bestFit="1" customWidth="1"/>
    <col min="12310" max="12310" width="11.28515625" style="717" customWidth="1"/>
    <col min="12311" max="12544" width="9.140625" style="717"/>
    <col min="12545" max="12545" width="84.85546875" style="717" customWidth="1"/>
    <col min="12546" max="12560" width="10.85546875" style="717" customWidth="1"/>
    <col min="12561" max="12564" width="9.140625" style="717"/>
    <col min="12565" max="12565" width="10.5703125" style="717" bestFit="1" customWidth="1"/>
    <col min="12566" max="12566" width="11.28515625" style="717" customWidth="1"/>
    <col min="12567" max="12800" width="9.140625" style="717"/>
    <col min="12801" max="12801" width="84.85546875" style="717" customWidth="1"/>
    <col min="12802" max="12816" width="10.85546875" style="717" customWidth="1"/>
    <col min="12817" max="12820" width="9.140625" style="717"/>
    <col min="12821" max="12821" width="10.5703125" style="717" bestFit="1" customWidth="1"/>
    <col min="12822" max="12822" width="11.28515625" style="717" customWidth="1"/>
    <col min="12823" max="13056" width="9.140625" style="717"/>
    <col min="13057" max="13057" width="84.85546875" style="717" customWidth="1"/>
    <col min="13058" max="13072" width="10.85546875" style="717" customWidth="1"/>
    <col min="13073" max="13076" width="9.140625" style="717"/>
    <col min="13077" max="13077" width="10.5703125" style="717" bestFit="1" customWidth="1"/>
    <col min="13078" max="13078" width="11.28515625" style="717" customWidth="1"/>
    <col min="13079" max="13312" width="9.140625" style="717"/>
    <col min="13313" max="13313" width="84.85546875" style="717" customWidth="1"/>
    <col min="13314" max="13328" width="10.85546875" style="717" customWidth="1"/>
    <col min="13329" max="13332" width="9.140625" style="717"/>
    <col min="13333" max="13333" width="10.5703125" style="717" bestFit="1" customWidth="1"/>
    <col min="13334" max="13334" width="11.28515625" style="717" customWidth="1"/>
    <col min="13335" max="13568" width="9.140625" style="717"/>
    <col min="13569" max="13569" width="84.85546875" style="717" customWidth="1"/>
    <col min="13570" max="13584" width="10.85546875" style="717" customWidth="1"/>
    <col min="13585" max="13588" width="9.140625" style="717"/>
    <col min="13589" max="13589" width="10.5703125" style="717" bestFit="1" customWidth="1"/>
    <col min="13590" max="13590" width="11.28515625" style="717" customWidth="1"/>
    <col min="13591" max="13824" width="9.140625" style="717"/>
    <col min="13825" max="13825" width="84.85546875" style="717" customWidth="1"/>
    <col min="13826" max="13840" width="10.85546875" style="717" customWidth="1"/>
    <col min="13841" max="13844" width="9.140625" style="717"/>
    <col min="13845" max="13845" width="10.5703125" style="717" bestFit="1" customWidth="1"/>
    <col min="13846" max="13846" width="11.28515625" style="717" customWidth="1"/>
    <col min="13847" max="14080" width="9.140625" style="717"/>
    <col min="14081" max="14081" width="84.85546875" style="717" customWidth="1"/>
    <col min="14082" max="14096" width="10.85546875" style="717" customWidth="1"/>
    <col min="14097" max="14100" width="9.140625" style="717"/>
    <col min="14101" max="14101" width="10.5703125" style="717" bestFit="1" customWidth="1"/>
    <col min="14102" max="14102" width="11.28515625" style="717" customWidth="1"/>
    <col min="14103" max="14336" width="9.140625" style="717"/>
    <col min="14337" max="14337" width="84.85546875" style="717" customWidth="1"/>
    <col min="14338" max="14352" width="10.85546875" style="717" customWidth="1"/>
    <col min="14353" max="14356" width="9.140625" style="717"/>
    <col min="14357" max="14357" width="10.5703125" style="717" bestFit="1" customWidth="1"/>
    <col min="14358" max="14358" width="11.28515625" style="717" customWidth="1"/>
    <col min="14359" max="14592" width="9.140625" style="717"/>
    <col min="14593" max="14593" width="84.85546875" style="717" customWidth="1"/>
    <col min="14594" max="14608" width="10.85546875" style="717" customWidth="1"/>
    <col min="14609" max="14612" width="9.140625" style="717"/>
    <col min="14613" max="14613" width="10.5703125" style="717" bestFit="1" customWidth="1"/>
    <col min="14614" max="14614" width="11.28515625" style="717" customWidth="1"/>
    <col min="14615" max="14848" width="9.140625" style="717"/>
    <col min="14849" max="14849" width="84.85546875" style="717" customWidth="1"/>
    <col min="14850" max="14864" width="10.85546875" style="717" customWidth="1"/>
    <col min="14865" max="14868" width="9.140625" style="717"/>
    <col min="14869" max="14869" width="10.5703125" style="717" bestFit="1" customWidth="1"/>
    <col min="14870" max="14870" width="11.28515625" style="717" customWidth="1"/>
    <col min="14871" max="15104" width="9.140625" style="717"/>
    <col min="15105" max="15105" width="84.85546875" style="717" customWidth="1"/>
    <col min="15106" max="15120" width="10.85546875" style="717" customWidth="1"/>
    <col min="15121" max="15124" width="9.140625" style="717"/>
    <col min="15125" max="15125" width="10.5703125" style="717" bestFit="1" customWidth="1"/>
    <col min="15126" max="15126" width="11.28515625" style="717" customWidth="1"/>
    <col min="15127" max="15360" width="9.140625" style="717"/>
    <col min="15361" max="15361" width="84.85546875" style="717" customWidth="1"/>
    <col min="15362" max="15376" width="10.85546875" style="717" customWidth="1"/>
    <col min="15377" max="15380" width="9.140625" style="717"/>
    <col min="15381" max="15381" width="10.5703125" style="717" bestFit="1" customWidth="1"/>
    <col min="15382" max="15382" width="11.28515625" style="717" customWidth="1"/>
    <col min="15383" max="15616" width="9.140625" style="717"/>
    <col min="15617" max="15617" width="84.85546875" style="717" customWidth="1"/>
    <col min="15618" max="15632" width="10.85546875" style="717" customWidth="1"/>
    <col min="15633" max="15636" width="9.140625" style="717"/>
    <col min="15637" max="15637" width="10.5703125" style="717" bestFit="1" customWidth="1"/>
    <col min="15638" max="15638" width="11.28515625" style="717" customWidth="1"/>
    <col min="15639" max="15872" width="9.140625" style="717"/>
    <col min="15873" max="15873" width="84.85546875" style="717" customWidth="1"/>
    <col min="15874" max="15888" width="10.85546875" style="717" customWidth="1"/>
    <col min="15889" max="15892" width="9.140625" style="717"/>
    <col min="15893" max="15893" width="10.5703125" style="717" bestFit="1" customWidth="1"/>
    <col min="15894" max="15894" width="11.28515625" style="717" customWidth="1"/>
    <col min="15895" max="16128" width="9.140625" style="717"/>
    <col min="16129" max="16129" width="84.85546875" style="717" customWidth="1"/>
    <col min="16130" max="16144" width="10.85546875" style="717" customWidth="1"/>
    <col min="16145" max="16148" width="9.140625" style="717"/>
    <col min="16149" max="16149" width="10.5703125" style="717" bestFit="1" customWidth="1"/>
    <col min="16150" max="16150" width="11.28515625" style="717" customWidth="1"/>
    <col min="16151" max="16384" width="9.140625" style="717"/>
  </cols>
  <sheetData>
    <row r="1" spans="1:20" ht="57" customHeight="1" x14ac:dyDescent="0.4">
      <c r="A1" s="2071" t="s">
        <v>112</v>
      </c>
      <c r="B1" s="2071"/>
      <c r="C1" s="2071"/>
      <c r="D1" s="2071"/>
      <c r="E1" s="2071"/>
      <c r="F1" s="2071"/>
      <c r="G1" s="2071"/>
      <c r="H1" s="2071"/>
      <c r="I1" s="2071"/>
      <c r="J1" s="2071"/>
      <c r="K1" s="2071"/>
      <c r="L1" s="2071"/>
      <c r="M1" s="2071"/>
      <c r="N1" s="2071"/>
      <c r="O1" s="2071"/>
      <c r="P1" s="2071"/>
      <c r="Q1" s="716"/>
      <c r="R1" s="716"/>
      <c r="S1" s="716"/>
      <c r="T1" s="716"/>
    </row>
    <row r="2" spans="1:20" ht="38.25" customHeight="1" x14ac:dyDescent="0.4">
      <c r="A2" s="884"/>
      <c r="B2" s="884"/>
      <c r="C2" s="884"/>
      <c r="D2" s="884"/>
      <c r="E2" s="884"/>
      <c r="F2" s="884"/>
      <c r="G2" s="884"/>
      <c r="H2" s="884"/>
      <c r="I2" s="884"/>
      <c r="J2" s="884"/>
      <c r="K2" s="884"/>
      <c r="L2" s="884"/>
      <c r="M2" s="884"/>
      <c r="N2" s="884"/>
      <c r="O2" s="884"/>
      <c r="P2" s="884"/>
      <c r="Q2" s="716"/>
      <c r="R2" s="716"/>
      <c r="S2" s="716"/>
      <c r="T2" s="716"/>
    </row>
    <row r="3" spans="1:20" ht="33" customHeight="1" x14ac:dyDescent="0.4">
      <c r="A3" s="2071" t="s">
        <v>151</v>
      </c>
      <c r="B3" s="2071"/>
      <c r="C3" s="2071"/>
      <c r="D3" s="2071"/>
      <c r="E3" s="2071"/>
      <c r="F3" s="2071"/>
      <c r="G3" s="2071"/>
      <c r="H3" s="2071"/>
      <c r="I3" s="2071"/>
      <c r="J3" s="2071"/>
      <c r="K3" s="2071"/>
      <c r="L3" s="2071"/>
      <c r="M3" s="2071"/>
      <c r="N3" s="2071"/>
      <c r="O3" s="2071"/>
      <c r="P3" s="2071"/>
      <c r="Q3" s="716"/>
      <c r="R3" s="716"/>
      <c r="S3" s="716"/>
      <c r="T3" s="716"/>
    </row>
    <row r="4" spans="1:20" ht="33" customHeight="1" thickBot="1" x14ac:dyDescent="0.45">
      <c r="A4" s="884"/>
    </row>
    <row r="5" spans="1:20" ht="33" customHeight="1" x14ac:dyDescent="0.4">
      <c r="A5" s="2075" t="s">
        <v>113</v>
      </c>
      <c r="B5" s="2072" t="s">
        <v>18</v>
      </c>
      <c r="C5" s="2073"/>
      <c r="D5" s="2074"/>
      <c r="E5" s="2072" t="s">
        <v>19</v>
      </c>
      <c r="F5" s="2073"/>
      <c r="G5" s="2074"/>
      <c r="H5" s="2072" t="s">
        <v>20</v>
      </c>
      <c r="I5" s="2073"/>
      <c r="J5" s="2074"/>
      <c r="K5" s="2072" t="s">
        <v>21</v>
      </c>
      <c r="L5" s="2073"/>
      <c r="M5" s="2074"/>
      <c r="N5" s="2078" t="s">
        <v>25</v>
      </c>
      <c r="O5" s="2079"/>
      <c r="P5" s="2080"/>
    </row>
    <row r="6" spans="1:20" ht="32.25" customHeight="1" x14ac:dyDescent="0.4">
      <c r="A6" s="2076"/>
      <c r="B6" s="2084" t="s">
        <v>23</v>
      </c>
      <c r="C6" s="2082"/>
      <c r="D6" s="2083"/>
      <c r="E6" s="2084" t="s">
        <v>23</v>
      </c>
      <c r="F6" s="2082"/>
      <c r="G6" s="2083"/>
      <c r="H6" s="2084" t="s">
        <v>23</v>
      </c>
      <c r="I6" s="2082"/>
      <c r="J6" s="2083"/>
      <c r="K6" s="2084" t="s">
        <v>23</v>
      </c>
      <c r="L6" s="2082"/>
      <c r="M6" s="2083"/>
      <c r="N6" s="2081"/>
      <c r="O6" s="2082"/>
      <c r="P6" s="2083"/>
    </row>
    <row r="7" spans="1:20" ht="63" customHeight="1" thickBot="1" x14ac:dyDescent="0.45">
      <c r="A7" s="2077"/>
      <c r="B7" s="885" t="s">
        <v>4</v>
      </c>
      <c r="C7" s="886" t="s">
        <v>5</v>
      </c>
      <c r="D7" s="887" t="s">
        <v>6</v>
      </c>
      <c r="E7" s="885" t="s">
        <v>4</v>
      </c>
      <c r="F7" s="886" t="s">
        <v>5</v>
      </c>
      <c r="G7" s="887" t="s">
        <v>6</v>
      </c>
      <c r="H7" s="885" t="s">
        <v>4</v>
      </c>
      <c r="I7" s="886" t="s">
        <v>5</v>
      </c>
      <c r="J7" s="887" t="s">
        <v>6</v>
      </c>
      <c r="K7" s="885" t="s">
        <v>4</v>
      </c>
      <c r="L7" s="886" t="s">
        <v>5</v>
      </c>
      <c r="M7" s="887" t="s">
        <v>6</v>
      </c>
      <c r="N7" s="888" t="s">
        <v>4</v>
      </c>
      <c r="O7" s="886" t="s">
        <v>5</v>
      </c>
      <c r="P7" s="887" t="s">
        <v>6</v>
      </c>
    </row>
    <row r="8" spans="1:20" ht="35.1" customHeight="1" x14ac:dyDescent="0.4">
      <c r="A8" s="889" t="s">
        <v>114</v>
      </c>
      <c r="B8" s="890"/>
      <c r="C8" s="891"/>
      <c r="D8" s="892"/>
      <c r="E8" s="890"/>
      <c r="F8" s="891"/>
      <c r="G8" s="892"/>
      <c r="H8" s="890"/>
      <c r="I8" s="891"/>
      <c r="J8" s="892"/>
      <c r="K8" s="893"/>
      <c r="L8" s="894"/>
      <c r="M8" s="895"/>
      <c r="N8" s="896"/>
      <c r="O8" s="897"/>
      <c r="P8" s="898"/>
    </row>
    <row r="9" spans="1:20" ht="35.1" customHeight="1" x14ac:dyDescent="0.4">
      <c r="A9" s="459" t="s">
        <v>115</v>
      </c>
      <c r="B9" s="460">
        <v>3</v>
      </c>
      <c r="C9" s="652">
        <v>2</v>
      </c>
      <c r="D9" s="653">
        <f>B9+C9</f>
        <v>5</v>
      </c>
      <c r="E9" s="460">
        <v>0</v>
      </c>
      <c r="F9" s="652">
        <v>0</v>
      </c>
      <c r="G9" s="653">
        <f t="shared" ref="G9:G15" si="0">E9+F9</f>
        <v>0</v>
      </c>
      <c r="H9" s="460">
        <v>0</v>
      </c>
      <c r="I9" s="652">
        <v>0</v>
      </c>
      <c r="J9" s="653">
        <f t="shared" ref="J9:J15" si="1">H9+I9</f>
        <v>0</v>
      </c>
      <c r="K9" s="899">
        <v>0</v>
      </c>
      <c r="L9" s="900">
        <v>0</v>
      </c>
      <c r="M9" s="901">
        <f t="shared" ref="M9:M15" si="2">K9+L9</f>
        <v>0</v>
      </c>
      <c r="N9" s="902">
        <f>B9+E9+H9+K9</f>
        <v>3</v>
      </c>
      <c r="O9" s="903">
        <f>C9+F9+I9+L9</f>
        <v>2</v>
      </c>
      <c r="P9" s="904">
        <f>D9+G9+J9+M9</f>
        <v>5</v>
      </c>
    </row>
    <row r="10" spans="1:20" ht="35.1" customHeight="1" x14ac:dyDescent="0.4">
      <c r="A10" s="459" t="s">
        <v>116</v>
      </c>
      <c r="B10" s="1112">
        <v>0</v>
      </c>
      <c r="C10" s="1113">
        <v>22</v>
      </c>
      <c r="D10" s="1114">
        <f t="shared" ref="D10:D15" si="3">B10+C10</f>
        <v>22</v>
      </c>
      <c r="E10" s="460">
        <v>0</v>
      </c>
      <c r="F10" s="652">
        <v>0</v>
      </c>
      <c r="G10" s="653">
        <f t="shared" si="0"/>
        <v>0</v>
      </c>
      <c r="H10" s="460">
        <v>0</v>
      </c>
      <c r="I10" s="652">
        <v>0</v>
      </c>
      <c r="J10" s="653">
        <f t="shared" si="1"/>
        <v>0</v>
      </c>
      <c r="K10" s="899">
        <v>0</v>
      </c>
      <c r="L10" s="900">
        <v>0</v>
      </c>
      <c r="M10" s="901">
        <f t="shared" si="2"/>
        <v>0</v>
      </c>
      <c r="N10" s="902">
        <f t="shared" ref="N10:P15" si="4">B10+E10+H10+K10</f>
        <v>0</v>
      </c>
      <c r="O10" s="903">
        <f t="shared" si="4"/>
        <v>22</v>
      </c>
      <c r="P10" s="904">
        <f t="shared" si="4"/>
        <v>22</v>
      </c>
    </row>
    <row r="11" spans="1:20" ht="35.1" customHeight="1" x14ac:dyDescent="0.4">
      <c r="A11" s="459" t="s">
        <v>117</v>
      </c>
      <c r="B11" s="1112">
        <v>0</v>
      </c>
      <c r="C11" s="1113">
        <v>5</v>
      </c>
      <c r="D11" s="1114">
        <v>5</v>
      </c>
      <c r="E11" s="460">
        <v>0</v>
      </c>
      <c r="F11" s="652">
        <v>0</v>
      </c>
      <c r="G11" s="653">
        <f t="shared" si="0"/>
        <v>0</v>
      </c>
      <c r="H11" s="460">
        <v>0</v>
      </c>
      <c r="I11" s="652">
        <v>0</v>
      </c>
      <c r="J11" s="653">
        <f t="shared" si="1"/>
        <v>0</v>
      </c>
      <c r="K11" s="899">
        <v>0</v>
      </c>
      <c r="L11" s="900">
        <v>0</v>
      </c>
      <c r="M11" s="901">
        <f t="shared" si="2"/>
        <v>0</v>
      </c>
      <c r="N11" s="902">
        <f t="shared" si="4"/>
        <v>0</v>
      </c>
      <c r="O11" s="903">
        <f t="shared" si="4"/>
        <v>5</v>
      </c>
      <c r="P11" s="904">
        <f t="shared" si="4"/>
        <v>5</v>
      </c>
    </row>
    <row r="12" spans="1:20" ht="35.1" customHeight="1" x14ac:dyDescent="0.4">
      <c r="A12" s="459" t="s">
        <v>118</v>
      </c>
      <c r="B12" s="1112">
        <v>0</v>
      </c>
      <c r="C12" s="1113">
        <v>1</v>
      </c>
      <c r="D12" s="1114">
        <f t="shared" si="3"/>
        <v>1</v>
      </c>
      <c r="E12" s="460">
        <v>0</v>
      </c>
      <c r="F12" s="652">
        <v>0</v>
      </c>
      <c r="G12" s="653">
        <v>0</v>
      </c>
      <c r="H12" s="460">
        <v>0</v>
      </c>
      <c r="I12" s="652">
        <v>0</v>
      </c>
      <c r="J12" s="653">
        <f t="shared" si="1"/>
        <v>0</v>
      </c>
      <c r="K12" s="899">
        <v>0</v>
      </c>
      <c r="L12" s="900">
        <v>0</v>
      </c>
      <c r="M12" s="901">
        <f t="shared" si="2"/>
        <v>0</v>
      </c>
      <c r="N12" s="902">
        <f t="shared" si="4"/>
        <v>0</v>
      </c>
      <c r="O12" s="903">
        <f t="shared" si="4"/>
        <v>1</v>
      </c>
      <c r="P12" s="904">
        <f t="shared" si="4"/>
        <v>1</v>
      </c>
    </row>
    <row r="13" spans="1:20" s="905" customFormat="1" ht="35.1" customHeight="1" x14ac:dyDescent="0.2">
      <c r="A13" s="461" t="s">
        <v>119</v>
      </c>
      <c r="B13" s="1112">
        <v>3</v>
      </c>
      <c r="C13" s="1113">
        <v>3</v>
      </c>
      <c r="D13" s="1114">
        <f t="shared" si="3"/>
        <v>6</v>
      </c>
      <c r="E13" s="460">
        <v>0</v>
      </c>
      <c r="F13" s="652">
        <v>0</v>
      </c>
      <c r="G13" s="653">
        <f t="shared" si="0"/>
        <v>0</v>
      </c>
      <c r="H13" s="460">
        <v>0</v>
      </c>
      <c r="I13" s="652">
        <v>0</v>
      </c>
      <c r="J13" s="653">
        <f t="shared" si="1"/>
        <v>0</v>
      </c>
      <c r="K13" s="899">
        <v>0</v>
      </c>
      <c r="L13" s="900">
        <v>0</v>
      </c>
      <c r="M13" s="901">
        <f t="shared" si="2"/>
        <v>0</v>
      </c>
      <c r="N13" s="902">
        <f t="shared" si="4"/>
        <v>3</v>
      </c>
      <c r="O13" s="903">
        <f t="shared" si="4"/>
        <v>3</v>
      </c>
      <c r="P13" s="904">
        <f t="shared" si="4"/>
        <v>6</v>
      </c>
    </row>
    <row r="14" spans="1:20" ht="34.5" customHeight="1" x14ac:dyDescent="0.4">
      <c r="A14" s="461" t="s">
        <v>120</v>
      </c>
      <c r="B14" s="1112">
        <v>2</v>
      </c>
      <c r="C14" s="1113">
        <v>0</v>
      </c>
      <c r="D14" s="1114">
        <f t="shared" si="3"/>
        <v>2</v>
      </c>
      <c r="E14" s="460">
        <v>0</v>
      </c>
      <c r="F14" s="652">
        <v>0</v>
      </c>
      <c r="G14" s="653">
        <f t="shared" si="0"/>
        <v>0</v>
      </c>
      <c r="H14" s="460">
        <v>0</v>
      </c>
      <c r="I14" s="652">
        <v>0</v>
      </c>
      <c r="J14" s="653">
        <f t="shared" si="1"/>
        <v>0</v>
      </c>
      <c r="K14" s="899">
        <v>0</v>
      </c>
      <c r="L14" s="900">
        <v>0</v>
      </c>
      <c r="M14" s="908">
        <f t="shared" si="2"/>
        <v>0</v>
      </c>
      <c r="N14" s="902">
        <f t="shared" si="4"/>
        <v>2</v>
      </c>
      <c r="O14" s="903">
        <f t="shared" si="4"/>
        <v>0</v>
      </c>
      <c r="P14" s="904">
        <f t="shared" si="4"/>
        <v>2</v>
      </c>
    </row>
    <row r="15" spans="1:20" ht="35.1" customHeight="1" thickBot="1" x14ac:dyDescent="0.45">
      <c r="A15" s="462" t="s">
        <v>121</v>
      </c>
      <c r="B15" s="1112">
        <v>1</v>
      </c>
      <c r="C15" s="1113">
        <v>3</v>
      </c>
      <c r="D15" s="1114">
        <f t="shared" si="3"/>
        <v>4</v>
      </c>
      <c r="E15" s="460">
        <v>0</v>
      </c>
      <c r="F15" s="652">
        <v>0</v>
      </c>
      <c r="G15" s="653">
        <f t="shared" si="0"/>
        <v>0</v>
      </c>
      <c r="H15" s="460">
        <v>0</v>
      </c>
      <c r="I15" s="652">
        <v>0</v>
      </c>
      <c r="J15" s="653">
        <f t="shared" si="1"/>
        <v>0</v>
      </c>
      <c r="K15" s="899">
        <v>0</v>
      </c>
      <c r="L15" s="900">
        <v>0</v>
      </c>
      <c r="M15" s="901">
        <f t="shared" si="2"/>
        <v>0</v>
      </c>
      <c r="N15" s="902">
        <f t="shared" si="4"/>
        <v>1</v>
      </c>
      <c r="O15" s="903">
        <f t="shared" si="4"/>
        <v>3</v>
      </c>
      <c r="P15" s="904">
        <f t="shared" si="4"/>
        <v>4</v>
      </c>
    </row>
    <row r="16" spans="1:20" ht="35.1" customHeight="1" thickBot="1" x14ac:dyDescent="0.45">
      <c r="A16" s="909" t="s">
        <v>122</v>
      </c>
      <c r="B16" s="910">
        <f t="shared" ref="B16:P16" si="5">SUM(B9:B15)</f>
        <v>9</v>
      </c>
      <c r="C16" s="911">
        <f t="shared" si="5"/>
        <v>36</v>
      </c>
      <c r="D16" s="912">
        <f t="shared" si="5"/>
        <v>45</v>
      </c>
      <c r="E16" s="910">
        <f t="shared" si="5"/>
        <v>0</v>
      </c>
      <c r="F16" s="911">
        <f t="shared" si="5"/>
        <v>0</v>
      </c>
      <c r="G16" s="912">
        <f t="shared" si="5"/>
        <v>0</v>
      </c>
      <c r="H16" s="910">
        <f t="shared" si="5"/>
        <v>0</v>
      </c>
      <c r="I16" s="911">
        <f t="shared" si="5"/>
        <v>0</v>
      </c>
      <c r="J16" s="912">
        <f t="shared" si="5"/>
        <v>0</v>
      </c>
      <c r="K16" s="910">
        <f t="shared" si="5"/>
        <v>0</v>
      </c>
      <c r="L16" s="911">
        <f t="shared" si="5"/>
        <v>0</v>
      </c>
      <c r="M16" s="912">
        <f t="shared" si="5"/>
        <v>0</v>
      </c>
      <c r="N16" s="913">
        <f t="shared" si="5"/>
        <v>9</v>
      </c>
      <c r="O16" s="911">
        <f t="shared" si="5"/>
        <v>36</v>
      </c>
      <c r="P16" s="912">
        <f t="shared" si="5"/>
        <v>45</v>
      </c>
    </row>
    <row r="17" spans="1:16" ht="45" customHeight="1" x14ac:dyDescent="0.4">
      <c r="A17" s="914" t="s">
        <v>9</v>
      </c>
      <c r="B17" s="915"/>
      <c r="C17" s="916"/>
      <c r="D17" s="917"/>
      <c r="E17" s="915"/>
      <c r="F17" s="916"/>
      <c r="G17" s="917"/>
      <c r="H17" s="915"/>
      <c r="I17" s="916"/>
      <c r="J17" s="917"/>
      <c r="K17" s="915"/>
      <c r="L17" s="916"/>
      <c r="M17" s="917"/>
      <c r="N17" s="896"/>
      <c r="O17" s="897"/>
      <c r="P17" s="918"/>
    </row>
    <row r="18" spans="1:16" ht="35.1" customHeight="1" x14ac:dyDescent="0.4">
      <c r="A18" s="919" t="s">
        <v>10</v>
      </c>
      <c r="B18" s="465"/>
      <c r="C18" s="658"/>
      <c r="D18" s="659"/>
      <c r="E18" s="465"/>
      <c r="F18" s="658"/>
      <c r="G18" s="659"/>
      <c r="H18" s="465"/>
      <c r="I18" s="658"/>
      <c r="J18" s="659"/>
      <c r="K18" s="465"/>
      <c r="L18" s="658"/>
      <c r="M18" s="660"/>
      <c r="N18" s="661"/>
      <c r="O18" s="662"/>
      <c r="P18" s="904"/>
    </row>
    <row r="19" spans="1:16" ht="35.1" customHeight="1" x14ac:dyDescent="0.4">
      <c r="A19" s="459" t="s">
        <v>115</v>
      </c>
      <c r="B19" s="460">
        <v>3</v>
      </c>
      <c r="C19" s="652">
        <v>2</v>
      </c>
      <c r="D19" s="653">
        <f t="shared" ref="D19:D25" si="6">B19+C19</f>
        <v>5</v>
      </c>
      <c r="E19" s="460">
        <v>0</v>
      </c>
      <c r="F19" s="652">
        <v>0</v>
      </c>
      <c r="G19" s="653">
        <f t="shared" ref="G19:G25" si="7">E19+F19</f>
        <v>0</v>
      </c>
      <c r="H19" s="460">
        <v>0</v>
      </c>
      <c r="I19" s="652">
        <v>0</v>
      </c>
      <c r="J19" s="653">
        <f t="shared" ref="J19:J25" si="8">H19+I19</f>
        <v>0</v>
      </c>
      <c r="K19" s="899">
        <v>0</v>
      </c>
      <c r="L19" s="900">
        <v>0</v>
      </c>
      <c r="M19" s="901">
        <f t="shared" ref="M19:M25" si="9">K19+L19</f>
        <v>0</v>
      </c>
      <c r="N19" s="920">
        <f t="shared" ref="N19:P25" si="10">B19+E19+H19+K19</f>
        <v>3</v>
      </c>
      <c r="O19" s="921">
        <f t="shared" si="10"/>
        <v>2</v>
      </c>
      <c r="P19" s="904">
        <f t="shared" si="10"/>
        <v>5</v>
      </c>
    </row>
    <row r="20" spans="1:16" ht="35.1" customHeight="1" x14ac:dyDescent="0.4">
      <c r="A20" s="459" t="s">
        <v>116</v>
      </c>
      <c r="B20" s="1112">
        <v>0</v>
      </c>
      <c r="C20" s="1113">
        <v>22</v>
      </c>
      <c r="D20" s="1114">
        <f t="shared" si="6"/>
        <v>22</v>
      </c>
      <c r="E20" s="460">
        <v>0</v>
      </c>
      <c r="F20" s="652">
        <v>0</v>
      </c>
      <c r="G20" s="653">
        <f t="shared" si="7"/>
        <v>0</v>
      </c>
      <c r="H20" s="460">
        <v>0</v>
      </c>
      <c r="I20" s="652">
        <v>0</v>
      </c>
      <c r="J20" s="653">
        <f t="shared" si="8"/>
        <v>0</v>
      </c>
      <c r="K20" s="899">
        <v>0</v>
      </c>
      <c r="L20" s="900">
        <v>0</v>
      </c>
      <c r="M20" s="901">
        <f t="shared" si="9"/>
        <v>0</v>
      </c>
      <c r="N20" s="920">
        <f t="shared" si="10"/>
        <v>0</v>
      </c>
      <c r="O20" s="921">
        <f t="shared" si="10"/>
        <v>22</v>
      </c>
      <c r="P20" s="904">
        <f t="shared" si="10"/>
        <v>22</v>
      </c>
    </row>
    <row r="21" spans="1:16" s="922" customFormat="1" ht="35.1" customHeight="1" x14ac:dyDescent="0.4">
      <c r="A21" s="459" t="s">
        <v>117</v>
      </c>
      <c r="B21" s="1112">
        <v>0</v>
      </c>
      <c r="C21" s="1113">
        <v>5</v>
      </c>
      <c r="D21" s="1114">
        <v>5</v>
      </c>
      <c r="E21" s="460">
        <v>0</v>
      </c>
      <c r="F21" s="652">
        <v>0</v>
      </c>
      <c r="G21" s="653">
        <f t="shared" si="7"/>
        <v>0</v>
      </c>
      <c r="H21" s="460">
        <v>0</v>
      </c>
      <c r="I21" s="652">
        <v>0</v>
      </c>
      <c r="J21" s="653">
        <f t="shared" si="8"/>
        <v>0</v>
      </c>
      <c r="K21" s="899">
        <v>0</v>
      </c>
      <c r="L21" s="900">
        <v>0</v>
      </c>
      <c r="M21" s="901">
        <f t="shared" si="9"/>
        <v>0</v>
      </c>
      <c r="N21" s="920">
        <f t="shared" si="10"/>
        <v>0</v>
      </c>
      <c r="O21" s="921">
        <f t="shared" si="10"/>
        <v>5</v>
      </c>
      <c r="P21" s="904">
        <f t="shared" si="10"/>
        <v>5</v>
      </c>
    </row>
    <row r="22" spans="1:16" ht="35.1" customHeight="1" x14ac:dyDescent="0.4">
      <c r="A22" s="459" t="s">
        <v>118</v>
      </c>
      <c r="B22" s="1112">
        <v>0</v>
      </c>
      <c r="C22" s="1113">
        <v>1</v>
      </c>
      <c r="D22" s="1114">
        <f t="shared" si="6"/>
        <v>1</v>
      </c>
      <c r="E22" s="460">
        <v>0</v>
      </c>
      <c r="F22" s="652">
        <v>0</v>
      </c>
      <c r="G22" s="653">
        <f t="shared" si="7"/>
        <v>0</v>
      </c>
      <c r="H22" s="460">
        <v>0</v>
      </c>
      <c r="I22" s="652">
        <v>0</v>
      </c>
      <c r="J22" s="653">
        <f t="shared" si="8"/>
        <v>0</v>
      </c>
      <c r="K22" s="899">
        <v>0</v>
      </c>
      <c r="L22" s="900">
        <v>0</v>
      </c>
      <c r="M22" s="901">
        <f t="shared" si="9"/>
        <v>0</v>
      </c>
      <c r="N22" s="920">
        <f t="shared" si="10"/>
        <v>0</v>
      </c>
      <c r="O22" s="921">
        <f t="shared" si="10"/>
        <v>1</v>
      </c>
      <c r="P22" s="904">
        <f t="shared" si="10"/>
        <v>1</v>
      </c>
    </row>
    <row r="23" spans="1:16" ht="35.1" customHeight="1" x14ac:dyDescent="0.4">
      <c r="A23" s="461" t="s">
        <v>119</v>
      </c>
      <c r="B23" s="1112">
        <v>3</v>
      </c>
      <c r="C23" s="1113">
        <v>3</v>
      </c>
      <c r="D23" s="1114">
        <f t="shared" si="6"/>
        <v>6</v>
      </c>
      <c r="E23" s="460">
        <v>0</v>
      </c>
      <c r="F23" s="652">
        <v>0</v>
      </c>
      <c r="G23" s="653">
        <f t="shared" si="7"/>
        <v>0</v>
      </c>
      <c r="H23" s="460">
        <v>0</v>
      </c>
      <c r="I23" s="652">
        <v>0</v>
      </c>
      <c r="J23" s="653">
        <f t="shared" si="8"/>
        <v>0</v>
      </c>
      <c r="K23" s="899">
        <v>0</v>
      </c>
      <c r="L23" s="900">
        <v>0</v>
      </c>
      <c r="M23" s="901">
        <f t="shared" si="9"/>
        <v>0</v>
      </c>
      <c r="N23" s="920">
        <f t="shared" si="10"/>
        <v>3</v>
      </c>
      <c r="O23" s="921">
        <f t="shared" si="10"/>
        <v>3</v>
      </c>
      <c r="P23" s="904">
        <f t="shared" si="10"/>
        <v>6</v>
      </c>
    </row>
    <row r="24" spans="1:16" ht="35.1" customHeight="1" x14ac:dyDescent="0.4">
      <c r="A24" s="461" t="s">
        <v>120</v>
      </c>
      <c r="B24" s="1112">
        <v>2</v>
      </c>
      <c r="C24" s="1113">
        <v>0</v>
      </c>
      <c r="D24" s="1114">
        <f t="shared" si="6"/>
        <v>2</v>
      </c>
      <c r="E24" s="460">
        <v>0</v>
      </c>
      <c r="F24" s="652">
        <v>0</v>
      </c>
      <c r="G24" s="653">
        <f t="shared" si="7"/>
        <v>0</v>
      </c>
      <c r="H24" s="460">
        <v>0</v>
      </c>
      <c r="I24" s="652">
        <v>0</v>
      </c>
      <c r="J24" s="653">
        <f t="shared" si="8"/>
        <v>0</v>
      </c>
      <c r="K24" s="906">
        <v>0</v>
      </c>
      <c r="L24" s="907">
        <v>0</v>
      </c>
      <c r="M24" s="908">
        <f>K24+L24</f>
        <v>0</v>
      </c>
      <c r="N24" s="920">
        <f t="shared" si="10"/>
        <v>2</v>
      </c>
      <c r="O24" s="921">
        <f t="shared" si="10"/>
        <v>0</v>
      </c>
      <c r="P24" s="904">
        <f t="shared" si="10"/>
        <v>2</v>
      </c>
    </row>
    <row r="25" spans="1:16" ht="35.1" customHeight="1" thickBot="1" x14ac:dyDescent="0.45">
      <c r="A25" s="462" t="s">
        <v>121</v>
      </c>
      <c r="B25" s="1112">
        <v>1</v>
      </c>
      <c r="C25" s="1113">
        <v>3</v>
      </c>
      <c r="D25" s="1114">
        <f t="shared" si="6"/>
        <v>4</v>
      </c>
      <c r="E25" s="460">
        <v>0</v>
      </c>
      <c r="F25" s="652">
        <v>0</v>
      </c>
      <c r="G25" s="653">
        <f t="shared" si="7"/>
        <v>0</v>
      </c>
      <c r="H25" s="460">
        <v>0</v>
      </c>
      <c r="I25" s="652">
        <v>0</v>
      </c>
      <c r="J25" s="653">
        <f t="shared" si="8"/>
        <v>0</v>
      </c>
      <c r="K25" s="899">
        <v>0</v>
      </c>
      <c r="L25" s="900">
        <v>0</v>
      </c>
      <c r="M25" s="901">
        <f t="shared" si="9"/>
        <v>0</v>
      </c>
      <c r="N25" s="920">
        <f t="shared" si="10"/>
        <v>1</v>
      </c>
      <c r="O25" s="921">
        <f t="shared" si="10"/>
        <v>3</v>
      </c>
      <c r="P25" s="904">
        <f t="shared" si="10"/>
        <v>4</v>
      </c>
    </row>
    <row r="26" spans="1:16" ht="39.75" customHeight="1" thickBot="1" x14ac:dyDescent="0.45">
      <c r="A26" s="923" t="s">
        <v>12</v>
      </c>
      <c r="B26" s="924">
        <f t="shared" ref="B26:P26" si="11">SUM(B19:B25)</f>
        <v>9</v>
      </c>
      <c r="C26" s="925">
        <f t="shared" si="11"/>
        <v>36</v>
      </c>
      <c r="D26" s="926">
        <f t="shared" si="11"/>
        <v>45</v>
      </c>
      <c r="E26" s="924">
        <f t="shared" si="11"/>
        <v>0</v>
      </c>
      <c r="F26" s="925">
        <f t="shared" si="11"/>
        <v>0</v>
      </c>
      <c r="G26" s="926">
        <f t="shared" si="11"/>
        <v>0</v>
      </c>
      <c r="H26" s="924">
        <f t="shared" si="11"/>
        <v>0</v>
      </c>
      <c r="I26" s="925">
        <f t="shared" si="11"/>
        <v>0</v>
      </c>
      <c r="J26" s="926">
        <f t="shared" si="11"/>
        <v>0</v>
      </c>
      <c r="K26" s="924">
        <f t="shared" si="11"/>
        <v>0</v>
      </c>
      <c r="L26" s="925">
        <f t="shared" si="11"/>
        <v>0</v>
      </c>
      <c r="M26" s="926">
        <f t="shared" si="11"/>
        <v>0</v>
      </c>
      <c r="N26" s="927">
        <f t="shared" si="11"/>
        <v>9</v>
      </c>
      <c r="O26" s="925">
        <f t="shared" si="11"/>
        <v>36</v>
      </c>
      <c r="P26" s="926">
        <f t="shared" si="11"/>
        <v>45</v>
      </c>
    </row>
    <row r="27" spans="1:16" ht="59.25" customHeight="1" x14ac:dyDescent="0.4">
      <c r="A27" s="928" t="s">
        <v>13</v>
      </c>
      <c r="B27" s="929"/>
      <c r="C27" s="930"/>
      <c r="D27" s="931"/>
      <c r="E27" s="932"/>
      <c r="F27" s="933"/>
      <c r="G27" s="934"/>
      <c r="H27" s="932"/>
      <c r="I27" s="933"/>
      <c r="J27" s="934"/>
      <c r="K27" s="935"/>
      <c r="L27" s="936"/>
      <c r="M27" s="937"/>
      <c r="N27" s="938"/>
      <c r="O27" s="936"/>
      <c r="P27" s="918"/>
    </row>
    <row r="28" spans="1:16" ht="35.1" customHeight="1" x14ac:dyDescent="0.4">
      <c r="A28" s="459" t="s">
        <v>115</v>
      </c>
      <c r="B28" s="460">
        <v>0</v>
      </c>
      <c r="C28" s="652">
        <v>0</v>
      </c>
      <c r="D28" s="653">
        <f t="shared" ref="D28:D34" si="12">B28+C28</f>
        <v>0</v>
      </c>
      <c r="E28" s="460">
        <v>0</v>
      </c>
      <c r="F28" s="652">
        <v>0</v>
      </c>
      <c r="G28" s="653">
        <f t="shared" ref="G28:G34" si="13">E28+F28</f>
        <v>0</v>
      </c>
      <c r="H28" s="460">
        <v>0</v>
      </c>
      <c r="I28" s="652">
        <v>0</v>
      </c>
      <c r="J28" s="653">
        <f t="shared" ref="J28:J34" si="14">H28+I28</f>
        <v>0</v>
      </c>
      <c r="K28" s="460">
        <v>0</v>
      </c>
      <c r="L28" s="652">
        <v>0</v>
      </c>
      <c r="M28" s="908">
        <f t="shared" ref="M28:M34" si="15">K28+L28</f>
        <v>0</v>
      </c>
      <c r="N28" s="939">
        <f t="shared" ref="N28:O35" si="16">B28+E28+H28+K28</f>
        <v>0</v>
      </c>
      <c r="O28" s="900">
        <f t="shared" si="16"/>
        <v>0</v>
      </c>
      <c r="P28" s="940">
        <f t="shared" ref="P28:P35" si="17">O28+N28</f>
        <v>0</v>
      </c>
    </row>
    <row r="29" spans="1:16" ht="45" customHeight="1" x14ac:dyDescent="0.4">
      <c r="A29" s="459" t="s">
        <v>116</v>
      </c>
      <c r="B29" s="460">
        <v>0</v>
      </c>
      <c r="C29" s="652">
        <v>0</v>
      </c>
      <c r="D29" s="653">
        <f t="shared" si="12"/>
        <v>0</v>
      </c>
      <c r="E29" s="460">
        <v>0</v>
      </c>
      <c r="F29" s="652">
        <v>0</v>
      </c>
      <c r="G29" s="653">
        <f t="shared" si="13"/>
        <v>0</v>
      </c>
      <c r="H29" s="460">
        <v>0</v>
      </c>
      <c r="I29" s="652">
        <v>0</v>
      </c>
      <c r="J29" s="653">
        <f t="shared" si="14"/>
        <v>0</v>
      </c>
      <c r="K29" s="460">
        <v>0</v>
      </c>
      <c r="L29" s="652">
        <v>0</v>
      </c>
      <c r="M29" s="908">
        <f t="shared" si="15"/>
        <v>0</v>
      </c>
      <c r="N29" s="939">
        <f t="shared" si="16"/>
        <v>0</v>
      </c>
      <c r="O29" s="900">
        <f t="shared" si="16"/>
        <v>0</v>
      </c>
      <c r="P29" s="940">
        <f t="shared" si="17"/>
        <v>0</v>
      </c>
    </row>
    <row r="30" spans="1:16" s="922" customFormat="1" ht="38.25" customHeight="1" x14ac:dyDescent="0.4">
      <c r="A30" s="459" t="s">
        <v>117</v>
      </c>
      <c r="B30" s="460">
        <v>0</v>
      </c>
      <c r="C30" s="652">
        <v>0</v>
      </c>
      <c r="D30" s="653">
        <f t="shared" si="12"/>
        <v>0</v>
      </c>
      <c r="E30" s="460">
        <v>0</v>
      </c>
      <c r="F30" s="652">
        <v>0</v>
      </c>
      <c r="G30" s="653">
        <f t="shared" si="13"/>
        <v>0</v>
      </c>
      <c r="H30" s="460">
        <v>0</v>
      </c>
      <c r="I30" s="652">
        <v>0</v>
      </c>
      <c r="J30" s="653">
        <f t="shared" si="14"/>
        <v>0</v>
      </c>
      <c r="K30" s="460">
        <v>0</v>
      </c>
      <c r="L30" s="652">
        <v>0</v>
      </c>
      <c r="M30" s="908">
        <f t="shared" si="15"/>
        <v>0</v>
      </c>
      <c r="N30" s="939">
        <f t="shared" si="16"/>
        <v>0</v>
      </c>
      <c r="O30" s="900">
        <f t="shared" si="16"/>
        <v>0</v>
      </c>
      <c r="P30" s="940">
        <f t="shared" si="17"/>
        <v>0</v>
      </c>
    </row>
    <row r="31" spans="1:16" ht="35.1" customHeight="1" x14ac:dyDescent="0.4">
      <c r="A31" s="459" t="s">
        <v>118</v>
      </c>
      <c r="B31" s="460">
        <v>0</v>
      </c>
      <c r="C31" s="652">
        <v>0</v>
      </c>
      <c r="D31" s="653">
        <f t="shared" si="12"/>
        <v>0</v>
      </c>
      <c r="E31" s="460">
        <v>0</v>
      </c>
      <c r="F31" s="652">
        <v>0</v>
      </c>
      <c r="G31" s="653">
        <f t="shared" si="13"/>
        <v>0</v>
      </c>
      <c r="H31" s="460">
        <v>0</v>
      </c>
      <c r="I31" s="652">
        <v>0</v>
      </c>
      <c r="J31" s="653">
        <f t="shared" si="14"/>
        <v>0</v>
      </c>
      <c r="K31" s="460">
        <v>0</v>
      </c>
      <c r="L31" s="652">
        <v>0</v>
      </c>
      <c r="M31" s="908">
        <f t="shared" si="15"/>
        <v>0</v>
      </c>
      <c r="N31" s="939">
        <f t="shared" si="16"/>
        <v>0</v>
      </c>
      <c r="O31" s="900">
        <f t="shared" si="16"/>
        <v>0</v>
      </c>
      <c r="P31" s="940">
        <f t="shared" si="17"/>
        <v>0</v>
      </c>
    </row>
    <row r="32" spans="1:16" ht="35.1" customHeight="1" x14ac:dyDescent="0.4">
      <c r="A32" s="461" t="s">
        <v>119</v>
      </c>
      <c r="B32" s="460">
        <v>0</v>
      </c>
      <c r="C32" s="652">
        <v>0</v>
      </c>
      <c r="D32" s="653">
        <v>0</v>
      </c>
      <c r="E32" s="460"/>
      <c r="F32" s="652">
        <v>0</v>
      </c>
      <c r="G32" s="653">
        <f t="shared" si="13"/>
        <v>0</v>
      </c>
      <c r="H32" s="460">
        <v>0</v>
      </c>
      <c r="I32" s="652">
        <v>0</v>
      </c>
      <c r="J32" s="653">
        <f t="shared" si="14"/>
        <v>0</v>
      </c>
      <c r="K32" s="460">
        <v>0</v>
      </c>
      <c r="L32" s="652">
        <v>0</v>
      </c>
      <c r="M32" s="908">
        <f t="shared" si="15"/>
        <v>0</v>
      </c>
      <c r="N32" s="939">
        <f t="shared" si="16"/>
        <v>0</v>
      </c>
      <c r="O32" s="900">
        <f t="shared" si="16"/>
        <v>0</v>
      </c>
      <c r="P32" s="940">
        <f t="shared" si="17"/>
        <v>0</v>
      </c>
    </row>
    <row r="33" spans="1:16" ht="36.75" customHeight="1" x14ac:dyDescent="0.4">
      <c r="A33" s="461" t="s">
        <v>120</v>
      </c>
      <c r="B33" s="460">
        <v>0</v>
      </c>
      <c r="C33" s="652">
        <v>0</v>
      </c>
      <c r="D33" s="653">
        <f t="shared" si="12"/>
        <v>0</v>
      </c>
      <c r="E33" s="460">
        <v>0</v>
      </c>
      <c r="F33" s="652">
        <v>0</v>
      </c>
      <c r="G33" s="653">
        <f t="shared" si="13"/>
        <v>0</v>
      </c>
      <c r="H33" s="460">
        <v>0</v>
      </c>
      <c r="I33" s="652">
        <v>0</v>
      </c>
      <c r="J33" s="653">
        <f t="shared" si="14"/>
        <v>0</v>
      </c>
      <c r="K33" s="460">
        <v>0</v>
      </c>
      <c r="L33" s="652">
        <v>0</v>
      </c>
      <c r="M33" s="908">
        <f t="shared" si="15"/>
        <v>0</v>
      </c>
      <c r="N33" s="939">
        <f t="shared" si="16"/>
        <v>0</v>
      </c>
      <c r="O33" s="900">
        <f t="shared" si="16"/>
        <v>0</v>
      </c>
      <c r="P33" s="940">
        <f t="shared" si="17"/>
        <v>0</v>
      </c>
    </row>
    <row r="34" spans="1:16" ht="38.25" customHeight="1" thickBot="1" x14ac:dyDescent="0.45">
      <c r="A34" s="462" t="s">
        <v>121</v>
      </c>
      <c r="B34" s="460">
        <v>0</v>
      </c>
      <c r="C34" s="652">
        <v>0</v>
      </c>
      <c r="D34" s="653">
        <f t="shared" si="12"/>
        <v>0</v>
      </c>
      <c r="E34" s="460">
        <v>0</v>
      </c>
      <c r="F34" s="652">
        <v>0</v>
      </c>
      <c r="G34" s="653">
        <f t="shared" si="13"/>
        <v>0</v>
      </c>
      <c r="H34" s="460">
        <v>0</v>
      </c>
      <c r="I34" s="652">
        <v>0</v>
      </c>
      <c r="J34" s="653">
        <f t="shared" si="14"/>
        <v>0</v>
      </c>
      <c r="K34" s="460">
        <v>0</v>
      </c>
      <c r="L34" s="652">
        <v>0</v>
      </c>
      <c r="M34" s="908">
        <f t="shared" si="15"/>
        <v>0</v>
      </c>
      <c r="N34" s="939">
        <f t="shared" si="16"/>
        <v>0</v>
      </c>
      <c r="O34" s="900">
        <f t="shared" si="16"/>
        <v>0</v>
      </c>
      <c r="P34" s="940">
        <f t="shared" si="17"/>
        <v>0</v>
      </c>
    </row>
    <row r="35" spans="1:16" ht="35.1" customHeight="1" thickBot="1" x14ac:dyDescent="0.45">
      <c r="A35" s="923" t="s">
        <v>14</v>
      </c>
      <c r="B35" s="941">
        <f t="shared" ref="B35:M35" si="18">SUM(B28:B34)</f>
        <v>0</v>
      </c>
      <c r="C35" s="942">
        <f t="shared" si="18"/>
        <v>0</v>
      </c>
      <c r="D35" s="943">
        <f t="shared" si="18"/>
        <v>0</v>
      </c>
      <c r="E35" s="941">
        <f t="shared" si="18"/>
        <v>0</v>
      </c>
      <c r="F35" s="942">
        <f t="shared" si="18"/>
        <v>0</v>
      </c>
      <c r="G35" s="943">
        <f t="shared" si="18"/>
        <v>0</v>
      </c>
      <c r="H35" s="941">
        <f t="shared" si="18"/>
        <v>0</v>
      </c>
      <c r="I35" s="942">
        <f t="shared" si="18"/>
        <v>0</v>
      </c>
      <c r="J35" s="943">
        <f t="shared" si="18"/>
        <v>0</v>
      </c>
      <c r="K35" s="941">
        <f t="shared" si="18"/>
        <v>0</v>
      </c>
      <c r="L35" s="942">
        <f t="shared" si="18"/>
        <v>0</v>
      </c>
      <c r="M35" s="943">
        <f t="shared" si="18"/>
        <v>0</v>
      </c>
      <c r="N35" s="944">
        <f t="shared" si="16"/>
        <v>0</v>
      </c>
      <c r="O35" s="945">
        <f t="shared" si="16"/>
        <v>0</v>
      </c>
      <c r="P35" s="946">
        <f t="shared" si="17"/>
        <v>0</v>
      </c>
    </row>
    <row r="36" spans="1:16" ht="49.5" customHeight="1" x14ac:dyDescent="0.4">
      <c r="A36" s="947" t="s">
        <v>15</v>
      </c>
      <c r="B36" s="948">
        <f t="shared" ref="B36:P36" si="19">B26</f>
        <v>9</v>
      </c>
      <c r="C36" s="949">
        <f t="shared" si="19"/>
        <v>36</v>
      </c>
      <c r="D36" s="950">
        <f t="shared" si="19"/>
        <v>45</v>
      </c>
      <c r="E36" s="948">
        <f t="shared" si="19"/>
        <v>0</v>
      </c>
      <c r="F36" s="949">
        <f t="shared" si="19"/>
        <v>0</v>
      </c>
      <c r="G36" s="950">
        <f t="shared" si="19"/>
        <v>0</v>
      </c>
      <c r="H36" s="948">
        <f t="shared" si="19"/>
        <v>0</v>
      </c>
      <c r="I36" s="949">
        <f t="shared" si="19"/>
        <v>0</v>
      </c>
      <c r="J36" s="950">
        <f t="shared" si="19"/>
        <v>0</v>
      </c>
      <c r="K36" s="948">
        <f t="shared" si="19"/>
        <v>0</v>
      </c>
      <c r="L36" s="949">
        <f t="shared" si="19"/>
        <v>0</v>
      </c>
      <c r="M36" s="950">
        <f t="shared" si="19"/>
        <v>0</v>
      </c>
      <c r="N36" s="951">
        <f t="shared" si="19"/>
        <v>9</v>
      </c>
      <c r="O36" s="918">
        <f t="shared" si="19"/>
        <v>36</v>
      </c>
      <c r="P36" s="918">
        <f t="shared" si="19"/>
        <v>45</v>
      </c>
    </row>
    <row r="37" spans="1:16" ht="57" customHeight="1" thickBot="1" x14ac:dyDescent="0.45">
      <c r="A37" s="952" t="s">
        <v>16</v>
      </c>
      <c r="B37" s="676">
        <f>B35</f>
        <v>0</v>
      </c>
      <c r="C37" s="677">
        <f t="shared" ref="C37:P37" si="20">C35</f>
        <v>0</v>
      </c>
      <c r="D37" s="678">
        <f t="shared" si="20"/>
        <v>0</v>
      </c>
      <c r="E37" s="676">
        <f t="shared" si="20"/>
        <v>0</v>
      </c>
      <c r="F37" s="677">
        <f t="shared" si="20"/>
        <v>0</v>
      </c>
      <c r="G37" s="678">
        <f t="shared" si="20"/>
        <v>0</v>
      </c>
      <c r="H37" s="676">
        <f t="shared" si="20"/>
        <v>0</v>
      </c>
      <c r="I37" s="677">
        <f t="shared" si="20"/>
        <v>0</v>
      </c>
      <c r="J37" s="678">
        <f t="shared" si="20"/>
        <v>0</v>
      </c>
      <c r="K37" s="676">
        <f t="shared" si="20"/>
        <v>0</v>
      </c>
      <c r="L37" s="677">
        <f t="shared" si="20"/>
        <v>0</v>
      </c>
      <c r="M37" s="678">
        <f t="shared" si="20"/>
        <v>0</v>
      </c>
      <c r="N37" s="679">
        <f t="shared" si="20"/>
        <v>0</v>
      </c>
      <c r="O37" s="680">
        <f t="shared" si="20"/>
        <v>0</v>
      </c>
      <c r="P37" s="680">
        <f t="shared" si="20"/>
        <v>0</v>
      </c>
    </row>
    <row r="38" spans="1:16" ht="45.75" customHeight="1" thickBot="1" x14ac:dyDescent="0.45">
      <c r="A38" s="953" t="s">
        <v>17</v>
      </c>
      <c r="B38" s="954">
        <f>SUM(B36:B37)</f>
        <v>9</v>
      </c>
      <c r="C38" s="955">
        <f>SUM(C36:C37)</f>
        <v>36</v>
      </c>
      <c r="D38" s="956">
        <f t="shared" ref="D38:P38" si="21">SUM(D36:D37)</f>
        <v>45</v>
      </c>
      <c r="E38" s="954">
        <f t="shared" si="21"/>
        <v>0</v>
      </c>
      <c r="F38" s="955">
        <f t="shared" si="21"/>
        <v>0</v>
      </c>
      <c r="G38" s="956">
        <f t="shared" si="21"/>
        <v>0</v>
      </c>
      <c r="H38" s="954">
        <f t="shared" si="21"/>
        <v>0</v>
      </c>
      <c r="I38" s="955">
        <f t="shared" si="21"/>
        <v>0</v>
      </c>
      <c r="J38" s="956">
        <f t="shared" si="21"/>
        <v>0</v>
      </c>
      <c r="K38" s="954">
        <f t="shared" si="21"/>
        <v>0</v>
      </c>
      <c r="L38" s="955">
        <f t="shared" si="21"/>
        <v>0</v>
      </c>
      <c r="M38" s="956">
        <f t="shared" si="21"/>
        <v>0</v>
      </c>
      <c r="N38" s="957">
        <f t="shared" si="21"/>
        <v>9</v>
      </c>
      <c r="O38" s="955">
        <f t="shared" si="21"/>
        <v>36</v>
      </c>
      <c r="P38" s="956">
        <f t="shared" si="21"/>
        <v>45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Y21" sqref="Y21"/>
    </sheetView>
  </sheetViews>
  <sheetFormatPr defaultRowHeight="26.25" x14ac:dyDescent="0.4"/>
  <cols>
    <col min="1" max="1" width="80" style="717" customWidth="1"/>
    <col min="2" max="2" width="14.5703125" style="717" customWidth="1"/>
    <col min="3" max="3" width="14.140625" style="717" customWidth="1"/>
    <col min="4" max="4" width="10.85546875" style="717" customWidth="1"/>
    <col min="5" max="5" width="15.28515625" style="717" customWidth="1"/>
    <col min="6" max="6" width="15.7109375" style="717" customWidth="1"/>
    <col min="7" max="7" width="13.7109375" style="717" customWidth="1"/>
    <col min="8" max="8" width="15" style="717" customWidth="1"/>
    <col min="9" max="9" width="17" style="717" customWidth="1"/>
    <col min="10" max="10" width="14.5703125" style="717" customWidth="1"/>
    <col min="11" max="11" width="17" style="717" customWidth="1"/>
    <col min="12" max="12" width="15.7109375" style="717" customWidth="1"/>
    <col min="13" max="13" width="16.140625" style="717" customWidth="1"/>
    <col min="14" max="15" width="15.7109375" style="717" customWidth="1"/>
    <col min="16" max="16" width="18.5703125" style="719" customWidth="1"/>
    <col min="17" max="20" width="9.140625" style="717"/>
    <col min="21" max="21" width="10.5703125" style="717" bestFit="1" customWidth="1"/>
    <col min="22" max="22" width="11.28515625" style="717" customWidth="1"/>
    <col min="23" max="256" width="9.140625" style="717"/>
    <col min="257" max="257" width="84.85546875" style="717" customWidth="1"/>
    <col min="258" max="272" width="10.85546875" style="717" customWidth="1"/>
    <col min="273" max="276" width="9.140625" style="717"/>
    <col min="277" max="277" width="10.5703125" style="717" bestFit="1" customWidth="1"/>
    <col min="278" max="278" width="11.28515625" style="717" customWidth="1"/>
    <col min="279" max="512" width="9.140625" style="717"/>
    <col min="513" max="513" width="84.85546875" style="717" customWidth="1"/>
    <col min="514" max="528" width="10.85546875" style="717" customWidth="1"/>
    <col min="529" max="532" width="9.140625" style="717"/>
    <col min="533" max="533" width="10.5703125" style="717" bestFit="1" customWidth="1"/>
    <col min="534" max="534" width="11.28515625" style="717" customWidth="1"/>
    <col min="535" max="768" width="9.140625" style="717"/>
    <col min="769" max="769" width="84.85546875" style="717" customWidth="1"/>
    <col min="770" max="784" width="10.85546875" style="717" customWidth="1"/>
    <col min="785" max="788" width="9.140625" style="717"/>
    <col min="789" max="789" width="10.5703125" style="717" bestFit="1" customWidth="1"/>
    <col min="790" max="790" width="11.28515625" style="717" customWidth="1"/>
    <col min="791" max="1024" width="9.140625" style="717"/>
    <col min="1025" max="1025" width="84.85546875" style="717" customWidth="1"/>
    <col min="1026" max="1040" width="10.85546875" style="717" customWidth="1"/>
    <col min="1041" max="1044" width="9.140625" style="717"/>
    <col min="1045" max="1045" width="10.5703125" style="717" bestFit="1" customWidth="1"/>
    <col min="1046" max="1046" width="11.28515625" style="717" customWidth="1"/>
    <col min="1047" max="1280" width="9.140625" style="717"/>
    <col min="1281" max="1281" width="84.85546875" style="717" customWidth="1"/>
    <col min="1282" max="1296" width="10.85546875" style="717" customWidth="1"/>
    <col min="1297" max="1300" width="9.140625" style="717"/>
    <col min="1301" max="1301" width="10.5703125" style="717" bestFit="1" customWidth="1"/>
    <col min="1302" max="1302" width="11.28515625" style="717" customWidth="1"/>
    <col min="1303" max="1536" width="9.140625" style="717"/>
    <col min="1537" max="1537" width="84.85546875" style="717" customWidth="1"/>
    <col min="1538" max="1552" width="10.85546875" style="717" customWidth="1"/>
    <col min="1553" max="1556" width="9.140625" style="717"/>
    <col min="1557" max="1557" width="10.5703125" style="717" bestFit="1" customWidth="1"/>
    <col min="1558" max="1558" width="11.28515625" style="717" customWidth="1"/>
    <col min="1559" max="1792" width="9.140625" style="717"/>
    <col min="1793" max="1793" width="84.85546875" style="717" customWidth="1"/>
    <col min="1794" max="1808" width="10.85546875" style="717" customWidth="1"/>
    <col min="1809" max="1812" width="9.140625" style="717"/>
    <col min="1813" max="1813" width="10.5703125" style="717" bestFit="1" customWidth="1"/>
    <col min="1814" max="1814" width="11.28515625" style="717" customWidth="1"/>
    <col min="1815" max="2048" width="9.140625" style="717"/>
    <col min="2049" max="2049" width="84.85546875" style="717" customWidth="1"/>
    <col min="2050" max="2064" width="10.85546875" style="717" customWidth="1"/>
    <col min="2065" max="2068" width="9.140625" style="717"/>
    <col min="2069" max="2069" width="10.5703125" style="717" bestFit="1" customWidth="1"/>
    <col min="2070" max="2070" width="11.28515625" style="717" customWidth="1"/>
    <col min="2071" max="2304" width="9.140625" style="717"/>
    <col min="2305" max="2305" width="84.85546875" style="717" customWidth="1"/>
    <col min="2306" max="2320" width="10.85546875" style="717" customWidth="1"/>
    <col min="2321" max="2324" width="9.140625" style="717"/>
    <col min="2325" max="2325" width="10.5703125" style="717" bestFit="1" customWidth="1"/>
    <col min="2326" max="2326" width="11.28515625" style="717" customWidth="1"/>
    <col min="2327" max="2560" width="9.140625" style="717"/>
    <col min="2561" max="2561" width="84.85546875" style="717" customWidth="1"/>
    <col min="2562" max="2576" width="10.85546875" style="717" customWidth="1"/>
    <col min="2577" max="2580" width="9.140625" style="717"/>
    <col min="2581" max="2581" width="10.5703125" style="717" bestFit="1" customWidth="1"/>
    <col min="2582" max="2582" width="11.28515625" style="717" customWidth="1"/>
    <col min="2583" max="2816" width="9.140625" style="717"/>
    <col min="2817" max="2817" width="84.85546875" style="717" customWidth="1"/>
    <col min="2818" max="2832" width="10.85546875" style="717" customWidth="1"/>
    <col min="2833" max="2836" width="9.140625" style="717"/>
    <col min="2837" max="2837" width="10.5703125" style="717" bestFit="1" customWidth="1"/>
    <col min="2838" max="2838" width="11.28515625" style="717" customWidth="1"/>
    <col min="2839" max="3072" width="9.140625" style="717"/>
    <col min="3073" max="3073" width="84.85546875" style="717" customWidth="1"/>
    <col min="3074" max="3088" width="10.85546875" style="717" customWidth="1"/>
    <col min="3089" max="3092" width="9.140625" style="717"/>
    <col min="3093" max="3093" width="10.5703125" style="717" bestFit="1" customWidth="1"/>
    <col min="3094" max="3094" width="11.28515625" style="717" customWidth="1"/>
    <col min="3095" max="3328" width="9.140625" style="717"/>
    <col min="3329" max="3329" width="84.85546875" style="717" customWidth="1"/>
    <col min="3330" max="3344" width="10.85546875" style="717" customWidth="1"/>
    <col min="3345" max="3348" width="9.140625" style="717"/>
    <col min="3349" max="3349" width="10.5703125" style="717" bestFit="1" customWidth="1"/>
    <col min="3350" max="3350" width="11.28515625" style="717" customWidth="1"/>
    <col min="3351" max="3584" width="9.140625" style="717"/>
    <col min="3585" max="3585" width="84.85546875" style="717" customWidth="1"/>
    <col min="3586" max="3600" width="10.85546875" style="717" customWidth="1"/>
    <col min="3601" max="3604" width="9.140625" style="717"/>
    <col min="3605" max="3605" width="10.5703125" style="717" bestFit="1" customWidth="1"/>
    <col min="3606" max="3606" width="11.28515625" style="717" customWidth="1"/>
    <col min="3607" max="3840" width="9.140625" style="717"/>
    <col min="3841" max="3841" width="84.85546875" style="717" customWidth="1"/>
    <col min="3842" max="3856" width="10.85546875" style="717" customWidth="1"/>
    <col min="3857" max="3860" width="9.140625" style="717"/>
    <col min="3861" max="3861" width="10.5703125" style="717" bestFit="1" customWidth="1"/>
    <col min="3862" max="3862" width="11.28515625" style="717" customWidth="1"/>
    <col min="3863" max="4096" width="9.140625" style="717"/>
    <col min="4097" max="4097" width="84.85546875" style="717" customWidth="1"/>
    <col min="4098" max="4112" width="10.85546875" style="717" customWidth="1"/>
    <col min="4113" max="4116" width="9.140625" style="717"/>
    <col min="4117" max="4117" width="10.5703125" style="717" bestFit="1" customWidth="1"/>
    <col min="4118" max="4118" width="11.28515625" style="717" customWidth="1"/>
    <col min="4119" max="4352" width="9.140625" style="717"/>
    <col min="4353" max="4353" width="84.85546875" style="717" customWidth="1"/>
    <col min="4354" max="4368" width="10.85546875" style="717" customWidth="1"/>
    <col min="4369" max="4372" width="9.140625" style="717"/>
    <col min="4373" max="4373" width="10.5703125" style="717" bestFit="1" customWidth="1"/>
    <col min="4374" max="4374" width="11.28515625" style="717" customWidth="1"/>
    <col min="4375" max="4608" width="9.140625" style="717"/>
    <col min="4609" max="4609" width="84.85546875" style="717" customWidth="1"/>
    <col min="4610" max="4624" width="10.85546875" style="717" customWidth="1"/>
    <col min="4625" max="4628" width="9.140625" style="717"/>
    <col min="4629" max="4629" width="10.5703125" style="717" bestFit="1" customWidth="1"/>
    <col min="4630" max="4630" width="11.28515625" style="717" customWidth="1"/>
    <col min="4631" max="4864" width="9.140625" style="717"/>
    <col min="4865" max="4865" width="84.85546875" style="717" customWidth="1"/>
    <col min="4866" max="4880" width="10.85546875" style="717" customWidth="1"/>
    <col min="4881" max="4884" width="9.140625" style="717"/>
    <col min="4885" max="4885" width="10.5703125" style="717" bestFit="1" customWidth="1"/>
    <col min="4886" max="4886" width="11.28515625" style="717" customWidth="1"/>
    <col min="4887" max="5120" width="9.140625" style="717"/>
    <col min="5121" max="5121" width="84.85546875" style="717" customWidth="1"/>
    <col min="5122" max="5136" width="10.85546875" style="717" customWidth="1"/>
    <col min="5137" max="5140" width="9.140625" style="717"/>
    <col min="5141" max="5141" width="10.5703125" style="717" bestFit="1" customWidth="1"/>
    <col min="5142" max="5142" width="11.28515625" style="717" customWidth="1"/>
    <col min="5143" max="5376" width="9.140625" style="717"/>
    <col min="5377" max="5377" width="84.85546875" style="717" customWidth="1"/>
    <col min="5378" max="5392" width="10.85546875" style="717" customWidth="1"/>
    <col min="5393" max="5396" width="9.140625" style="717"/>
    <col min="5397" max="5397" width="10.5703125" style="717" bestFit="1" customWidth="1"/>
    <col min="5398" max="5398" width="11.28515625" style="717" customWidth="1"/>
    <col min="5399" max="5632" width="9.140625" style="717"/>
    <col min="5633" max="5633" width="84.85546875" style="717" customWidth="1"/>
    <col min="5634" max="5648" width="10.85546875" style="717" customWidth="1"/>
    <col min="5649" max="5652" width="9.140625" style="717"/>
    <col min="5653" max="5653" width="10.5703125" style="717" bestFit="1" customWidth="1"/>
    <col min="5654" max="5654" width="11.28515625" style="717" customWidth="1"/>
    <col min="5655" max="5888" width="9.140625" style="717"/>
    <col min="5889" max="5889" width="84.85546875" style="717" customWidth="1"/>
    <col min="5890" max="5904" width="10.85546875" style="717" customWidth="1"/>
    <col min="5905" max="5908" width="9.140625" style="717"/>
    <col min="5909" max="5909" width="10.5703125" style="717" bestFit="1" customWidth="1"/>
    <col min="5910" max="5910" width="11.28515625" style="717" customWidth="1"/>
    <col min="5911" max="6144" width="9.140625" style="717"/>
    <col min="6145" max="6145" width="84.85546875" style="717" customWidth="1"/>
    <col min="6146" max="6160" width="10.85546875" style="717" customWidth="1"/>
    <col min="6161" max="6164" width="9.140625" style="717"/>
    <col min="6165" max="6165" width="10.5703125" style="717" bestFit="1" customWidth="1"/>
    <col min="6166" max="6166" width="11.28515625" style="717" customWidth="1"/>
    <col min="6167" max="6400" width="9.140625" style="717"/>
    <col min="6401" max="6401" width="84.85546875" style="717" customWidth="1"/>
    <col min="6402" max="6416" width="10.85546875" style="717" customWidth="1"/>
    <col min="6417" max="6420" width="9.140625" style="717"/>
    <col min="6421" max="6421" width="10.5703125" style="717" bestFit="1" customWidth="1"/>
    <col min="6422" max="6422" width="11.28515625" style="717" customWidth="1"/>
    <col min="6423" max="6656" width="9.140625" style="717"/>
    <col min="6657" max="6657" width="84.85546875" style="717" customWidth="1"/>
    <col min="6658" max="6672" width="10.85546875" style="717" customWidth="1"/>
    <col min="6673" max="6676" width="9.140625" style="717"/>
    <col min="6677" max="6677" width="10.5703125" style="717" bestFit="1" customWidth="1"/>
    <col min="6678" max="6678" width="11.28515625" style="717" customWidth="1"/>
    <col min="6679" max="6912" width="9.140625" style="717"/>
    <col min="6913" max="6913" width="84.85546875" style="717" customWidth="1"/>
    <col min="6914" max="6928" width="10.85546875" style="717" customWidth="1"/>
    <col min="6929" max="6932" width="9.140625" style="717"/>
    <col min="6933" max="6933" width="10.5703125" style="717" bestFit="1" customWidth="1"/>
    <col min="6934" max="6934" width="11.28515625" style="717" customWidth="1"/>
    <col min="6935" max="7168" width="9.140625" style="717"/>
    <col min="7169" max="7169" width="84.85546875" style="717" customWidth="1"/>
    <col min="7170" max="7184" width="10.85546875" style="717" customWidth="1"/>
    <col min="7185" max="7188" width="9.140625" style="717"/>
    <col min="7189" max="7189" width="10.5703125" style="717" bestFit="1" customWidth="1"/>
    <col min="7190" max="7190" width="11.28515625" style="717" customWidth="1"/>
    <col min="7191" max="7424" width="9.140625" style="717"/>
    <col min="7425" max="7425" width="84.85546875" style="717" customWidth="1"/>
    <col min="7426" max="7440" width="10.85546875" style="717" customWidth="1"/>
    <col min="7441" max="7444" width="9.140625" style="717"/>
    <col min="7445" max="7445" width="10.5703125" style="717" bestFit="1" customWidth="1"/>
    <col min="7446" max="7446" width="11.28515625" style="717" customWidth="1"/>
    <col min="7447" max="7680" width="9.140625" style="717"/>
    <col min="7681" max="7681" width="84.85546875" style="717" customWidth="1"/>
    <col min="7682" max="7696" width="10.85546875" style="717" customWidth="1"/>
    <col min="7697" max="7700" width="9.140625" style="717"/>
    <col min="7701" max="7701" width="10.5703125" style="717" bestFit="1" customWidth="1"/>
    <col min="7702" max="7702" width="11.28515625" style="717" customWidth="1"/>
    <col min="7703" max="7936" width="9.140625" style="717"/>
    <col min="7937" max="7937" width="84.85546875" style="717" customWidth="1"/>
    <col min="7938" max="7952" width="10.85546875" style="717" customWidth="1"/>
    <col min="7953" max="7956" width="9.140625" style="717"/>
    <col min="7957" max="7957" width="10.5703125" style="717" bestFit="1" customWidth="1"/>
    <col min="7958" max="7958" width="11.28515625" style="717" customWidth="1"/>
    <col min="7959" max="8192" width="9.140625" style="717"/>
    <col min="8193" max="8193" width="84.85546875" style="717" customWidth="1"/>
    <col min="8194" max="8208" width="10.85546875" style="717" customWidth="1"/>
    <col min="8209" max="8212" width="9.140625" style="717"/>
    <col min="8213" max="8213" width="10.5703125" style="717" bestFit="1" customWidth="1"/>
    <col min="8214" max="8214" width="11.28515625" style="717" customWidth="1"/>
    <col min="8215" max="8448" width="9.140625" style="717"/>
    <col min="8449" max="8449" width="84.85546875" style="717" customWidth="1"/>
    <col min="8450" max="8464" width="10.85546875" style="717" customWidth="1"/>
    <col min="8465" max="8468" width="9.140625" style="717"/>
    <col min="8469" max="8469" width="10.5703125" style="717" bestFit="1" customWidth="1"/>
    <col min="8470" max="8470" width="11.28515625" style="717" customWidth="1"/>
    <col min="8471" max="8704" width="9.140625" style="717"/>
    <col min="8705" max="8705" width="84.85546875" style="717" customWidth="1"/>
    <col min="8706" max="8720" width="10.85546875" style="717" customWidth="1"/>
    <col min="8721" max="8724" width="9.140625" style="717"/>
    <col min="8725" max="8725" width="10.5703125" style="717" bestFit="1" customWidth="1"/>
    <col min="8726" max="8726" width="11.28515625" style="717" customWidth="1"/>
    <col min="8727" max="8960" width="9.140625" style="717"/>
    <col min="8961" max="8961" width="84.85546875" style="717" customWidth="1"/>
    <col min="8962" max="8976" width="10.85546875" style="717" customWidth="1"/>
    <col min="8977" max="8980" width="9.140625" style="717"/>
    <col min="8981" max="8981" width="10.5703125" style="717" bestFit="1" customWidth="1"/>
    <col min="8982" max="8982" width="11.28515625" style="717" customWidth="1"/>
    <col min="8983" max="9216" width="9.140625" style="717"/>
    <col min="9217" max="9217" width="84.85546875" style="717" customWidth="1"/>
    <col min="9218" max="9232" width="10.85546875" style="717" customWidth="1"/>
    <col min="9233" max="9236" width="9.140625" style="717"/>
    <col min="9237" max="9237" width="10.5703125" style="717" bestFit="1" customWidth="1"/>
    <col min="9238" max="9238" width="11.28515625" style="717" customWidth="1"/>
    <col min="9239" max="9472" width="9.140625" style="717"/>
    <col min="9473" max="9473" width="84.85546875" style="717" customWidth="1"/>
    <col min="9474" max="9488" width="10.85546875" style="717" customWidth="1"/>
    <col min="9489" max="9492" width="9.140625" style="717"/>
    <col min="9493" max="9493" width="10.5703125" style="717" bestFit="1" customWidth="1"/>
    <col min="9494" max="9494" width="11.28515625" style="717" customWidth="1"/>
    <col min="9495" max="9728" width="9.140625" style="717"/>
    <col min="9729" max="9729" width="84.85546875" style="717" customWidth="1"/>
    <col min="9730" max="9744" width="10.85546875" style="717" customWidth="1"/>
    <col min="9745" max="9748" width="9.140625" style="717"/>
    <col min="9749" max="9749" width="10.5703125" style="717" bestFit="1" customWidth="1"/>
    <col min="9750" max="9750" width="11.28515625" style="717" customWidth="1"/>
    <col min="9751" max="9984" width="9.140625" style="717"/>
    <col min="9985" max="9985" width="84.85546875" style="717" customWidth="1"/>
    <col min="9986" max="10000" width="10.85546875" style="717" customWidth="1"/>
    <col min="10001" max="10004" width="9.140625" style="717"/>
    <col min="10005" max="10005" width="10.5703125" style="717" bestFit="1" customWidth="1"/>
    <col min="10006" max="10006" width="11.28515625" style="717" customWidth="1"/>
    <col min="10007" max="10240" width="9.140625" style="717"/>
    <col min="10241" max="10241" width="84.85546875" style="717" customWidth="1"/>
    <col min="10242" max="10256" width="10.85546875" style="717" customWidth="1"/>
    <col min="10257" max="10260" width="9.140625" style="717"/>
    <col min="10261" max="10261" width="10.5703125" style="717" bestFit="1" customWidth="1"/>
    <col min="10262" max="10262" width="11.28515625" style="717" customWidth="1"/>
    <col min="10263" max="10496" width="9.140625" style="717"/>
    <col min="10497" max="10497" width="84.85546875" style="717" customWidth="1"/>
    <col min="10498" max="10512" width="10.85546875" style="717" customWidth="1"/>
    <col min="10513" max="10516" width="9.140625" style="717"/>
    <col min="10517" max="10517" width="10.5703125" style="717" bestFit="1" customWidth="1"/>
    <col min="10518" max="10518" width="11.28515625" style="717" customWidth="1"/>
    <col min="10519" max="10752" width="9.140625" style="717"/>
    <col min="10753" max="10753" width="84.85546875" style="717" customWidth="1"/>
    <col min="10754" max="10768" width="10.85546875" style="717" customWidth="1"/>
    <col min="10769" max="10772" width="9.140625" style="717"/>
    <col min="10773" max="10773" width="10.5703125" style="717" bestFit="1" customWidth="1"/>
    <col min="10774" max="10774" width="11.28515625" style="717" customWidth="1"/>
    <col min="10775" max="11008" width="9.140625" style="717"/>
    <col min="11009" max="11009" width="84.85546875" style="717" customWidth="1"/>
    <col min="11010" max="11024" width="10.85546875" style="717" customWidth="1"/>
    <col min="11025" max="11028" width="9.140625" style="717"/>
    <col min="11029" max="11029" width="10.5703125" style="717" bestFit="1" customWidth="1"/>
    <col min="11030" max="11030" width="11.28515625" style="717" customWidth="1"/>
    <col min="11031" max="11264" width="9.140625" style="717"/>
    <col min="11265" max="11265" width="84.85546875" style="717" customWidth="1"/>
    <col min="11266" max="11280" width="10.85546875" style="717" customWidth="1"/>
    <col min="11281" max="11284" width="9.140625" style="717"/>
    <col min="11285" max="11285" width="10.5703125" style="717" bestFit="1" customWidth="1"/>
    <col min="11286" max="11286" width="11.28515625" style="717" customWidth="1"/>
    <col min="11287" max="11520" width="9.140625" style="717"/>
    <col min="11521" max="11521" width="84.85546875" style="717" customWidth="1"/>
    <col min="11522" max="11536" width="10.85546875" style="717" customWidth="1"/>
    <col min="11537" max="11540" width="9.140625" style="717"/>
    <col min="11541" max="11541" width="10.5703125" style="717" bestFit="1" customWidth="1"/>
    <col min="11542" max="11542" width="11.28515625" style="717" customWidth="1"/>
    <col min="11543" max="11776" width="9.140625" style="717"/>
    <col min="11777" max="11777" width="84.85546875" style="717" customWidth="1"/>
    <col min="11778" max="11792" width="10.85546875" style="717" customWidth="1"/>
    <col min="11793" max="11796" width="9.140625" style="717"/>
    <col min="11797" max="11797" width="10.5703125" style="717" bestFit="1" customWidth="1"/>
    <col min="11798" max="11798" width="11.28515625" style="717" customWidth="1"/>
    <col min="11799" max="12032" width="9.140625" style="717"/>
    <col min="12033" max="12033" width="84.85546875" style="717" customWidth="1"/>
    <col min="12034" max="12048" width="10.85546875" style="717" customWidth="1"/>
    <col min="12049" max="12052" width="9.140625" style="717"/>
    <col min="12053" max="12053" width="10.5703125" style="717" bestFit="1" customWidth="1"/>
    <col min="12054" max="12054" width="11.28515625" style="717" customWidth="1"/>
    <col min="12055" max="12288" width="9.140625" style="717"/>
    <col min="12289" max="12289" width="84.85546875" style="717" customWidth="1"/>
    <col min="12290" max="12304" width="10.85546875" style="717" customWidth="1"/>
    <col min="12305" max="12308" width="9.140625" style="717"/>
    <col min="12309" max="12309" width="10.5703125" style="717" bestFit="1" customWidth="1"/>
    <col min="12310" max="12310" width="11.28515625" style="717" customWidth="1"/>
    <col min="12311" max="12544" width="9.140625" style="717"/>
    <col min="12545" max="12545" width="84.85546875" style="717" customWidth="1"/>
    <col min="12546" max="12560" width="10.85546875" style="717" customWidth="1"/>
    <col min="12561" max="12564" width="9.140625" style="717"/>
    <col min="12565" max="12565" width="10.5703125" style="717" bestFit="1" customWidth="1"/>
    <col min="12566" max="12566" width="11.28515625" style="717" customWidth="1"/>
    <col min="12567" max="12800" width="9.140625" style="717"/>
    <col min="12801" max="12801" width="84.85546875" style="717" customWidth="1"/>
    <col min="12802" max="12816" width="10.85546875" style="717" customWidth="1"/>
    <col min="12817" max="12820" width="9.140625" style="717"/>
    <col min="12821" max="12821" width="10.5703125" style="717" bestFit="1" customWidth="1"/>
    <col min="12822" max="12822" width="11.28515625" style="717" customWidth="1"/>
    <col min="12823" max="13056" width="9.140625" style="717"/>
    <col min="13057" max="13057" width="84.85546875" style="717" customWidth="1"/>
    <col min="13058" max="13072" width="10.85546875" style="717" customWidth="1"/>
    <col min="13073" max="13076" width="9.140625" style="717"/>
    <col min="13077" max="13077" width="10.5703125" style="717" bestFit="1" customWidth="1"/>
    <col min="13078" max="13078" width="11.28515625" style="717" customWidth="1"/>
    <col min="13079" max="13312" width="9.140625" style="717"/>
    <col min="13313" max="13313" width="84.85546875" style="717" customWidth="1"/>
    <col min="13314" max="13328" width="10.85546875" style="717" customWidth="1"/>
    <col min="13329" max="13332" width="9.140625" style="717"/>
    <col min="13333" max="13333" width="10.5703125" style="717" bestFit="1" customWidth="1"/>
    <col min="13334" max="13334" width="11.28515625" style="717" customWidth="1"/>
    <col min="13335" max="13568" width="9.140625" style="717"/>
    <col min="13569" max="13569" width="84.85546875" style="717" customWidth="1"/>
    <col min="13570" max="13584" width="10.85546875" style="717" customWidth="1"/>
    <col min="13585" max="13588" width="9.140625" style="717"/>
    <col min="13589" max="13589" width="10.5703125" style="717" bestFit="1" customWidth="1"/>
    <col min="13590" max="13590" width="11.28515625" style="717" customWidth="1"/>
    <col min="13591" max="13824" width="9.140625" style="717"/>
    <col min="13825" max="13825" width="84.85546875" style="717" customWidth="1"/>
    <col min="13826" max="13840" width="10.85546875" style="717" customWidth="1"/>
    <col min="13841" max="13844" width="9.140625" style="717"/>
    <col min="13845" max="13845" width="10.5703125" style="717" bestFit="1" customWidth="1"/>
    <col min="13846" max="13846" width="11.28515625" style="717" customWidth="1"/>
    <col min="13847" max="14080" width="9.140625" style="717"/>
    <col min="14081" max="14081" width="84.85546875" style="717" customWidth="1"/>
    <col min="14082" max="14096" width="10.85546875" style="717" customWidth="1"/>
    <col min="14097" max="14100" width="9.140625" style="717"/>
    <col min="14101" max="14101" width="10.5703125" style="717" bestFit="1" customWidth="1"/>
    <col min="14102" max="14102" width="11.28515625" style="717" customWidth="1"/>
    <col min="14103" max="14336" width="9.140625" style="717"/>
    <col min="14337" max="14337" width="84.85546875" style="717" customWidth="1"/>
    <col min="14338" max="14352" width="10.85546875" style="717" customWidth="1"/>
    <col min="14353" max="14356" width="9.140625" style="717"/>
    <col min="14357" max="14357" width="10.5703125" style="717" bestFit="1" customWidth="1"/>
    <col min="14358" max="14358" width="11.28515625" style="717" customWidth="1"/>
    <col min="14359" max="14592" width="9.140625" style="717"/>
    <col min="14593" max="14593" width="84.85546875" style="717" customWidth="1"/>
    <col min="14594" max="14608" width="10.85546875" style="717" customWidth="1"/>
    <col min="14609" max="14612" width="9.140625" style="717"/>
    <col min="14613" max="14613" width="10.5703125" style="717" bestFit="1" customWidth="1"/>
    <col min="14614" max="14614" width="11.28515625" style="717" customWidth="1"/>
    <col min="14615" max="14848" width="9.140625" style="717"/>
    <col min="14849" max="14849" width="84.85546875" style="717" customWidth="1"/>
    <col min="14850" max="14864" width="10.85546875" style="717" customWidth="1"/>
    <col min="14865" max="14868" width="9.140625" style="717"/>
    <col min="14869" max="14869" width="10.5703125" style="717" bestFit="1" customWidth="1"/>
    <col min="14870" max="14870" width="11.28515625" style="717" customWidth="1"/>
    <col min="14871" max="15104" width="9.140625" style="717"/>
    <col min="15105" max="15105" width="84.85546875" style="717" customWidth="1"/>
    <col min="15106" max="15120" width="10.85546875" style="717" customWidth="1"/>
    <col min="15121" max="15124" width="9.140625" style="717"/>
    <col min="15125" max="15125" width="10.5703125" style="717" bestFit="1" customWidth="1"/>
    <col min="15126" max="15126" width="11.28515625" style="717" customWidth="1"/>
    <col min="15127" max="15360" width="9.140625" style="717"/>
    <col min="15361" max="15361" width="84.85546875" style="717" customWidth="1"/>
    <col min="15362" max="15376" width="10.85546875" style="717" customWidth="1"/>
    <col min="15377" max="15380" width="9.140625" style="717"/>
    <col min="15381" max="15381" width="10.5703125" style="717" bestFit="1" customWidth="1"/>
    <col min="15382" max="15382" width="11.28515625" style="717" customWidth="1"/>
    <col min="15383" max="15616" width="9.140625" style="717"/>
    <col min="15617" max="15617" width="84.85546875" style="717" customWidth="1"/>
    <col min="15618" max="15632" width="10.85546875" style="717" customWidth="1"/>
    <col min="15633" max="15636" width="9.140625" style="717"/>
    <col min="15637" max="15637" width="10.5703125" style="717" bestFit="1" customWidth="1"/>
    <col min="15638" max="15638" width="11.28515625" style="717" customWidth="1"/>
    <col min="15639" max="15872" width="9.140625" style="717"/>
    <col min="15873" max="15873" width="84.85546875" style="717" customWidth="1"/>
    <col min="15874" max="15888" width="10.85546875" style="717" customWidth="1"/>
    <col min="15889" max="15892" width="9.140625" style="717"/>
    <col min="15893" max="15893" width="10.5703125" style="717" bestFit="1" customWidth="1"/>
    <col min="15894" max="15894" width="11.28515625" style="717" customWidth="1"/>
    <col min="15895" max="16128" width="9.140625" style="717"/>
    <col min="16129" max="16129" width="84.85546875" style="717" customWidth="1"/>
    <col min="16130" max="16144" width="10.85546875" style="717" customWidth="1"/>
    <col min="16145" max="16148" width="9.140625" style="717"/>
    <col min="16149" max="16149" width="10.5703125" style="717" bestFit="1" customWidth="1"/>
    <col min="16150" max="16150" width="11.28515625" style="717" customWidth="1"/>
    <col min="16151" max="16384" width="9.140625" style="717"/>
  </cols>
  <sheetData>
    <row r="1" spans="1:20" ht="53.25" customHeight="1" x14ac:dyDescent="0.4">
      <c r="A1" s="2071" t="s">
        <v>112</v>
      </c>
      <c r="B1" s="2071"/>
      <c r="C1" s="2071"/>
      <c r="D1" s="2071"/>
      <c r="E1" s="2071"/>
      <c r="F1" s="2071"/>
      <c r="G1" s="2071"/>
      <c r="H1" s="2071"/>
      <c r="I1" s="2071"/>
      <c r="J1" s="2071"/>
      <c r="K1" s="2071"/>
      <c r="L1" s="2071"/>
      <c r="M1" s="2071"/>
      <c r="N1" s="2071"/>
      <c r="O1" s="2071"/>
      <c r="P1" s="2071"/>
      <c r="Q1" s="716"/>
      <c r="R1" s="716"/>
      <c r="S1" s="716"/>
      <c r="T1" s="716"/>
    </row>
    <row r="2" spans="1:20" ht="12" customHeight="1" x14ac:dyDescent="0.4">
      <c r="A2" s="1709"/>
      <c r="B2" s="1709"/>
      <c r="C2" s="1709"/>
      <c r="D2" s="1709"/>
      <c r="E2" s="1709"/>
      <c r="F2" s="1709"/>
      <c r="G2" s="1709"/>
      <c r="H2" s="1709"/>
      <c r="I2" s="1709"/>
      <c r="J2" s="1709"/>
      <c r="K2" s="1709"/>
      <c r="L2" s="1709"/>
      <c r="M2" s="1709"/>
      <c r="N2" s="1709"/>
      <c r="O2" s="1709"/>
      <c r="P2" s="1709"/>
      <c r="Q2" s="716"/>
      <c r="R2" s="716"/>
      <c r="S2" s="716"/>
      <c r="T2" s="716"/>
    </row>
    <row r="3" spans="1:20" ht="38.25" customHeight="1" x14ac:dyDescent="0.4">
      <c r="A3" s="2071" t="s">
        <v>151</v>
      </c>
      <c r="B3" s="2071"/>
      <c r="C3" s="2071"/>
      <c r="D3" s="2071"/>
      <c r="E3" s="2071"/>
      <c r="F3" s="2071"/>
      <c r="G3" s="2071"/>
      <c r="H3" s="2071"/>
      <c r="I3" s="2071"/>
      <c r="J3" s="2071"/>
      <c r="K3" s="2071"/>
      <c r="L3" s="2071"/>
      <c r="M3" s="2071"/>
      <c r="N3" s="2071"/>
      <c r="O3" s="2071"/>
      <c r="P3" s="2071"/>
      <c r="Q3" s="716"/>
      <c r="R3" s="716"/>
      <c r="S3" s="716"/>
      <c r="T3" s="716"/>
    </row>
    <row r="4" spans="1:20" ht="15.75" customHeight="1" thickBot="1" x14ac:dyDescent="0.45">
      <c r="A4" s="1709"/>
    </row>
    <row r="5" spans="1:20" ht="33" customHeight="1" x14ac:dyDescent="0.4">
      <c r="A5" s="2085" t="s">
        <v>0</v>
      </c>
      <c r="B5" s="2097" t="s">
        <v>18</v>
      </c>
      <c r="C5" s="2098"/>
      <c r="D5" s="2099"/>
      <c r="E5" s="2097" t="s">
        <v>19</v>
      </c>
      <c r="F5" s="2098"/>
      <c r="G5" s="2099"/>
      <c r="H5" s="2097" t="s">
        <v>20</v>
      </c>
      <c r="I5" s="2098"/>
      <c r="J5" s="2099"/>
      <c r="K5" s="2097" t="s">
        <v>21</v>
      </c>
      <c r="L5" s="2098"/>
      <c r="M5" s="2099"/>
      <c r="N5" s="2088" t="s">
        <v>25</v>
      </c>
      <c r="O5" s="2089"/>
      <c r="P5" s="2090"/>
    </row>
    <row r="6" spans="1:20" ht="33" customHeight="1" x14ac:dyDescent="0.4">
      <c r="A6" s="2086"/>
      <c r="B6" s="2094" t="s">
        <v>23</v>
      </c>
      <c r="C6" s="2095"/>
      <c r="D6" s="2096"/>
      <c r="E6" s="2094" t="s">
        <v>23</v>
      </c>
      <c r="F6" s="2095"/>
      <c r="G6" s="2096"/>
      <c r="H6" s="2094" t="s">
        <v>23</v>
      </c>
      <c r="I6" s="2095"/>
      <c r="J6" s="2096"/>
      <c r="K6" s="2094" t="s">
        <v>23</v>
      </c>
      <c r="L6" s="2095"/>
      <c r="M6" s="2096"/>
      <c r="N6" s="2091"/>
      <c r="O6" s="2092"/>
      <c r="P6" s="2093"/>
    </row>
    <row r="7" spans="1:20" ht="99.75" customHeight="1" thickBot="1" x14ac:dyDescent="0.45">
      <c r="A7" s="2087"/>
      <c r="B7" s="885" t="s">
        <v>4</v>
      </c>
      <c r="C7" s="886" t="s">
        <v>5</v>
      </c>
      <c r="D7" s="887" t="s">
        <v>6</v>
      </c>
      <c r="E7" s="885" t="s">
        <v>4</v>
      </c>
      <c r="F7" s="886" t="s">
        <v>5</v>
      </c>
      <c r="G7" s="887" t="s">
        <v>6</v>
      </c>
      <c r="H7" s="885" t="s">
        <v>4</v>
      </c>
      <c r="I7" s="886" t="s">
        <v>5</v>
      </c>
      <c r="J7" s="887" t="s">
        <v>6</v>
      </c>
      <c r="K7" s="885" t="s">
        <v>4</v>
      </c>
      <c r="L7" s="886" t="s">
        <v>5</v>
      </c>
      <c r="M7" s="887" t="s">
        <v>6</v>
      </c>
      <c r="N7" s="888" t="s">
        <v>4</v>
      </c>
      <c r="O7" s="886" t="s">
        <v>5</v>
      </c>
      <c r="P7" s="887" t="s">
        <v>6</v>
      </c>
    </row>
    <row r="8" spans="1:20" ht="39.950000000000003" customHeight="1" x14ac:dyDescent="0.4">
      <c r="A8" s="889" t="s">
        <v>7</v>
      </c>
      <c r="B8" s="890"/>
      <c r="C8" s="891"/>
      <c r="D8" s="892"/>
      <c r="E8" s="890"/>
      <c r="F8" s="891"/>
      <c r="G8" s="892"/>
      <c r="H8" s="890"/>
      <c r="I8" s="891"/>
      <c r="J8" s="892"/>
      <c r="K8" s="893"/>
      <c r="L8" s="894"/>
      <c r="M8" s="895"/>
      <c r="N8" s="896"/>
      <c r="O8" s="897"/>
      <c r="P8" s="1051"/>
    </row>
    <row r="9" spans="1:20" ht="39.950000000000003" customHeight="1" x14ac:dyDescent="0.4">
      <c r="A9" s="459" t="s">
        <v>79</v>
      </c>
      <c r="B9" s="460">
        <v>0</v>
      </c>
      <c r="C9" s="652">
        <v>0</v>
      </c>
      <c r="D9" s="653">
        <v>0</v>
      </c>
      <c r="E9" s="1711">
        <v>4</v>
      </c>
      <c r="F9" s="1712">
        <v>5</v>
      </c>
      <c r="G9" s="1713">
        <f t="shared" ref="G9:G11" si="0">E9+F9</f>
        <v>9</v>
      </c>
      <c r="H9" s="1711">
        <v>5</v>
      </c>
      <c r="I9" s="1712">
        <v>0</v>
      </c>
      <c r="J9" s="1713">
        <f>H9+I9</f>
        <v>5</v>
      </c>
      <c r="K9" s="1714">
        <v>0</v>
      </c>
      <c r="L9" s="1715">
        <v>0</v>
      </c>
      <c r="M9" s="1716">
        <f t="shared" ref="M9:M15" si="1">K9+L9</f>
        <v>0</v>
      </c>
      <c r="N9" s="902">
        <f>B9+E9+H9+K9</f>
        <v>9</v>
      </c>
      <c r="O9" s="903">
        <f>C9+F9+I9+L9</f>
        <v>5</v>
      </c>
      <c r="P9" s="1052">
        <f>D9+G9+J9+M9</f>
        <v>14</v>
      </c>
    </row>
    <row r="10" spans="1:20" ht="39.950000000000003" customHeight="1" x14ac:dyDescent="0.4">
      <c r="A10" s="459" t="s">
        <v>26</v>
      </c>
      <c r="B10" s="460">
        <v>0</v>
      </c>
      <c r="C10" s="652">
        <v>0</v>
      </c>
      <c r="D10" s="653">
        <f>B10+C10</f>
        <v>0</v>
      </c>
      <c r="E10" s="1711">
        <v>0</v>
      </c>
      <c r="F10" s="1712">
        <v>0</v>
      </c>
      <c r="G10" s="1713">
        <f t="shared" si="0"/>
        <v>0</v>
      </c>
      <c r="H10" s="1711">
        <v>0</v>
      </c>
      <c r="I10" s="1712">
        <v>0</v>
      </c>
      <c r="J10" s="1713">
        <v>0</v>
      </c>
      <c r="K10" s="1714">
        <v>0</v>
      </c>
      <c r="L10" s="1715">
        <v>0</v>
      </c>
      <c r="M10" s="1716">
        <f t="shared" si="1"/>
        <v>0</v>
      </c>
      <c r="N10" s="902">
        <f t="shared" ref="N10:P15" si="2">B10+E10+H10+K10</f>
        <v>0</v>
      </c>
      <c r="O10" s="903">
        <f t="shared" si="2"/>
        <v>0</v>
      </c>
      <c r="P10" s="1052">
        <f t="shared" si="2"/>
        <v>0</v>
      </c>
    </row>
    <row r="11" spans="1:20" ht="39.950000000000003" customHeight="1" x14ac:dyDescent="0.4">
      <c r="A11" s="459" t="s">
        <v>72</v>
      </c>
      <c r="B11" s="460">
        <v>0</v>
      </c>
      <c r="C11" s="652">
        <v>0</v>
      </c>
      <c r="D11" s="653">
        <v>0</v>
      </c>
      <c r="E11" s="1711">
        <v>0</v>
      </c>
      <c r="F11" s="1712">
        <v>4</v>
      </c>
      <c r="G11" s="1713">
        <f t="shared" si="0"/>
        <v>4</v>
      </c>
      <c r="H11" s="1711">
        <v>1</v>
      </c>
      <c r="I11" s="1712">
        <v>6</v>
      </c>
      <c r="J11" s="1713">
        <f>H11+I11</f>
        <v>7</v>
      </c>
      <c r="K11" s="1714">
        <v>0</v>
      </c>
      <c r="L11" s="1715">
        <v>0</v>
      </c>
      <c r="M11" s="1716">
        <f t="shared" si="1"/>
        <v>0</v>
      </c>
      <c r="N11" s="902">
        <f t="shared" si="2"/>
        <v>1</v>
      </c>
      <c r="O11" s="903">
        <f t="shared" si="2"/>
        <v>10</v>
      </c>
      <c r="P11" s="1052">
        <f t="shared" si="2"/>
        <v>11</v>
      </c>
    </row>
    <row r="12" spans="1:20" ht="39.950000000000003" customHeight="1" x14ac:dyDescent="0.4">
      <c r="A12" s="459" t="s">
        <v>73</v>
      </c>
      <c r="B12" s="460">
        <v>0</v>
      </c>
      <c r="C12" s="652">
        <v>0</v>
      </c>
      <c r="D12" s="653">
        <f>B12+C12</f>
        <v>0</v>
      </c>
      <c r="E12" s="1711">
        <v>0</v>
      </c>
      <c r="F12" s="1712">
        <v>1</v>
      </c>
      <c r="G12" s="1713">
        <v>1</v>
      </c>
      <c r="H12" s="1711">
        <v>0</v>
      </c>
      <c r="I12" s="1712">
        <v>4</v>
      </c>
      <c r="J12" s="1713">
        <v>4</v>
      </c>
      <c r="K12" s="1714">
        <v>0</v>
      </c>
      <c r="L12" s="1715">
        <v>0</v>
      </c>
      <c r="M12" s="1716">
        <f t="shared" si="1"/>
        <v>0</v>
      </c>
      <c r="N12" s="902">
        <f t="shared" si="2"/>
        <v>0</v>
      </c>
      <c r="O12" s="903">
        <f t="shared" si="2"/>
        <v>5</v>
      </c>
      <c r="P12" s="1052">
        <f t="shared" si="2"/>
        <v>5</v>
      </c>
    </row>
    <row r="13" spans="1:20" s="905" customFormat="1" ht="39.950000000000003" customHeight="1" x14ac:dyDescent="0.2">
      <c r="A13" s="461" t="s">
        <v>27</v>
      </c>
      <c r="B13" s="460">
        <v>0</v>
      </c>
      <c r="C13" s="652">
        <v>0</v>
      </c>
      <c r="D13" s="653">
        <v>0</v>
      </c>
      <c r="E13" s="1711">
        <v>1</v>
      </c>
      <c r="F13" s="1712">
        <v>1</v>
      </c>
      <c r="G13" s="1713">
        <f t="shared" ref="G13:G15" si="3">E13+F13</f>
        <v>2</v>
      </c>
      <c r="H13" s="1711">
        <v>1</v>
      </c>
      <c r="I13" s="1712">
        <v>0</v>
      </c>
      <c r="J13" s="1713">
        <f>H13+I13</f>
        <v>1</v>
      </c>
      <c r="K13" s="1714">
        <v>0</v>
      </c>
      <c r="L13" s="1715">
        <v>0</v>
      </c>
      <c r="M13" s="1716">
        <f t="shared" si="1"/>
        <v>0</v>
      </c>
      <c r="N13" s="902">
        <f t="shared" si="2"/>
        <v>2</v>
      </c>
      <c r="O13" s="903">
        <f t="shared" si="2"/>
        <v>1</v>
      </c>
      <c r="P13" s="1052">
        <f t="shared" si="2"/>
        <v>3</v>
      </c>
    </row>
    <row r="14" spans="1:20" ht="39.950000000000003" customHeight="1" x14ac:dyDescent="0.4">
      <c r="A14" s="461" t="s">
        <v>74</v>
      </c>
      <c r="B14" s="460">
        <v>0</v>
      </c>
      <c r="C14" s="652">
        <v>0</v>
      </c>
      <c r="D14" s="653">
        <v>0</v>
      </c>
      <c r="E14" s="1711">
        <v>4</v>
      </c>
      <c r="F14" s="1712">
        <v>0</v>
      </c>
      <c r="G14" s="1713">
        <f t="shared" si="3"/>
        <v>4</v>
      </c>
      <c r="H14" s="1711">
        <v>4</v>
      </c>
      <c r="I14" s="1712">
        <v>0</v>
      </c>
      <c r="J14" s="1717">
        <v>4</v>
      </c>
      <c r="K14" s="1718">
        <v>0</v>
      </c>
      <c r="L14" s="1719">
        <v>0</v>
      </c>
      <c r="M14" s="1720">
        <f t="shared" si="1"/>
        <v>0</v>
      </c>
      <c r="N14" s="902">
        <f t="shared" si="2"/>
        <v>8</v>
      </c>
      <c r="O14" s="903">
        <f t="shared" si="2"/>
        <v>0</v>
      </c>
      <c r="P14" s="1052">
        <f t="shared" si="2"/>
        <v>8</v>
      </c>
    </row>
    <row r="15" spans="1:20" ht="39.950000000000003" customHeight="1" thickBot="1" x14ac:dyDescent="0.45">
      <c r="A15" s="462" t="s">
        <v>30</v>
      </c>
      <c r="B15" s="460">
        <v>0</v>
      </c>
      <c r="C15" s="652">
        <v>0</v>
      </c>
      <c r="D15" s="653">
        <v>0</v>
      </c>
      <c r="E15" s="1711">
        <v>3</v>
      </c>
      <c r="F15" s="1712">
        <v>3</v>
      </c>
      <c r="G15" s="1713">
        <f t="shared" si="3"/>
        <v>6</v>
      </c>
      <c r="H15" s="1711">
        <v>4</v>
      </c>
      <c r="I15" s="1712">
        <v>0</v>
      </c>
      <c r="J15" s="1713">
        <f>H15+I15</f>
        <v>4</v>
      </c>
      <c r="K15" s="1714">
        <v>0</v>
      </c>
      <c r="L15" s="1715">
        <v>0</v>
      </c>
      <c r="M15" s="1716">
        <f t="shared" si="1"/>
        <v>0</v>
      </c>
      <c r="N15" s="902">
        <f t="shared" si="2"/>
        <v>7</v>
      </c>
      <c r="O15" s="903">
        <f t="shared" si="2"/>
        <v>3</v>
      </c>
      <c r="P15" s="1052">
        <f t="shared" si="2"/>
        <v>10</v>
      </c>
    </row>
    <row r="16" spans="1:20" ht="39.950000000000003" customHeight="1" thickBot="1" x14ac:dyDescent="0.45">
      <c r="A16" s="909" t="s">
        <v>8</v>
      </c>
      <c r="B16" s="910">
        <f t="shared" ref="B16:P16" si="4">SUM(B9:B15)</f>
        <v>0</v>
      </c>
      <c r="C16" s="911">
        <f t="shared" si="4"/>
        <v>0</v>
      </c>
      <c r="D16" s="912">
        <f t="shared" si="4"/>
        <v>0</v>
      </c>
      <c r="E16" s="1721">
        <f t="shared" si="4"/>
        <v>12</v>
      </c>
      <c r="F16" s="1722">
        <f t="shared" si="4"/>
        <v>14</v>
      </c>
      <c r="G16" s="1723">
        <f t="shared" si="4"/>
        <v>26</v>
      </c>
      <c r="H16" s="1721">
        <f t="shared" si="4"/>
        <v>15</v>
      </c>
      <c r="I16" s="1722">
        <f t="shared" si="4"/>
        <v>10</v>
      </c>
      <c r="J16" s="1723">
        <f t="shared" si="4"/>
        <v>25</v>
      </c>
      <c r="K16" s="1721">
        <f t="shared" si="4"/>
        <v>0</v>
      </c>
      <c r="L16" s="1722">
        <f t="shared" si="4"/>
        <v>0</v>
      </c>
      <c r="M16" s="1723">
        <f t="shared" si="4"/>
        <v>0</v>
      </c>
      <c r="N16" s="913">
        <f t="shared" si="4"/>
        <v>27</v>
      </c>
      <c r="O16" s="911">
        <f t="shared" si="4"/>
        <v>24</v>
      </c>
      <c r="P16" s="1053">
        <f t="shared" si="4"/>
        <v>51</v>
      </c>
    </row>
    <row r="17" spans="1:16" ht="39.950000000000003" customHeight="1" x14ac:dyDescent="0.4">
      <c r="A17" s="914" t="s">
        <v>9</v>
      </c>
      <c r="B17" s="915"/>
      <c r="C17" s="916"/>
      <c r="D17" s="917"/>
      <c r="E17" s="1724"/>
      <c r="F17" s="1725"/>
      <c r="G17" s="1726"/>
      <c r="H17" s="1724"/>
      <c r="I17" s="1725"/>
      <c r="J17" s="1726"/>
      <c r="K17" s="1724"/>
      <c r="L17" s="1725"/>
      <c r="M17" s="1726"/>
      <c r="N17" s="896"/>
      <c r="O17" s="897"/>
      <c r="P17" s="1054"/>
    </row>
    <row r="18" spans="1:16" ht="39.950000000000003" customHeight="1" x14ac:dyDescent="0.4">
      <c r="A18" s="919" t="s">
        <v>10</v>
      </c>
      <c r="B18" s="465"/>
      <c r="C18" s="658"/>
      <c r="D18" s="659"/>
      <c r="E18" s="1727"/>
      <c r="F18" s="1728"/>
      <c r="G18" s="1729"/>
      <c r="H18" s="1727"/>
      <c r="I18" s="1728"/>
      <c r="J18" s="1729"/>
      <c r="K18" s="1727"/>
      <c r="L18" s="1728"/>
      <c r="M18" s="1730"/>
      <c r="N18" s="661"/>
      <c r="O18" s="662"/>
      <c r="P18" s="1052"/>
    </row>
    <row r="19" spans="1:16" ht="45" customHeight="1" x14ac:dyDescent="0.4">
      <c r="A19" s="459" t="s">
        <v>79</v>
      </c>
      <c r="B19" s="460">
        <v>0</v>
      </c>
      <c r="C19" s="652">
        <v>0</v>
      </c>
      <c r="D19" s="653">
        <f t="shared" ref="D19:D25" si="5">B19+C19</f>
        <v>0</v>
      </c>
      <c r="E19" s="1711">
        <v>4</v>
      </c>
      <c r="F19" s="1712">
        <v>5</v>
      </c>
      <c r="G19" s="1731">
        <f t="shared" ref="G19:G21" si="6">E19+F19</f>
        <v>9</v>
      </c>
      <c r="H19" s="1711">
        <v>5</v>
      </c>
      <c r="I19" s="1712">
        <v>0</v>
      </c>
      <c r="J19" s="1731">
        <f t="shared" ref="J19:J25" si="7">H19+I19</f>
        <v>5</v>
      </c>
      <c r="K19" s="1732">
        <v>0</v>
      </c>
      <c r="L19" s="1733">
        <v>0</v>
      </c>
      <c r="M19" s="1734">
        <f t="shared" ref="M19:M25" si="8">K19+L19</f>
        <v>0</v>
      </c>
      <c r="N19" s="920">
        <f t="shared" ref="N19:P25" si="9">B19+E19+H19+K19</f>
        <v>9</v>
      </c>
      <c r="O19" s="921">
        <f t="shared" si="9"/>
        <v>5</v>
      </c>
      <c r="P19" s="1052">
        <f t="shared" si="9"/>
        <v>14</v>
      </c>
    </row>
    <row r="20" spans="1:16" ht="43.5" customHeight="1" x14ac:dyDescent="0.4">
      <c r="A20" s="459" t="s">
        <v>26</v>
      </c>
      <c r="B20" s="460">
        <v>0</v>
      </c>
      <c r="C20" s="652">
        <v>0</v>
      </c>
      <c r="D20" s="653">
        <f t="shared" si="5"/>
        <v>0</v>
      </c>
      <c r="E20" s="1711">
        <v>0</v>
      </c>
      <c r="F20" s="1712">
        <v>0</v>
      </c>
      <c r="G20" s="1731">
        <f t="shared" si="6"/>
        <v>0</v>
      </c>
      <c r="H20" s="1711">
        <v>0</v>
      </c>
      <c r="I20" s="1712">
        <v>0</v>
      </c>
      <c r="J20" s="1731">
        <f t="shared" si="7"/>
        <v>0</v>
      </c>
      <c r="K20" s="1732">
        <v>0</v>
      </c>
      <c r="L20" s="1733">
        <v>0</v>
      </c>
      <c r="M20" s="1734">
        <f t="shared" si="8"/>
        <v>0</v>
      </c>
      <c r="N20" s="920">
        <f t="shared" si="9"/>
        <v>0</v>
      </c>
      <c r="O20" s="921">
        <f t="shared" si="9"/>
        <v>0</v>
      </c>
      <c r="P20" s="1052">
        <f t="shared" si="9"/>
        <v>0</v>
      </c>
    </row>
    <row r="21" spans="1:16" s="922" customFormat="1" ht="39.950000000000003" customHeight="1" x14ac:dyDescent="0.4">
      <c r="A21" s="459" t="s">
        <v>72</v>
      </c>
      <c r="B21" s="460">
        <v>0</v>
      </c>
      <c r="C21" s="652">
        <v>0</v>
      </c>
      <c r="D21" s="653">
        <f t="shared" si="5"/>
        <v>0</v>
      </c>
      <c r="E21" s="1711">
        <v>0</v>
      </c>
      <c r="F21" s="1712">
        <v>4</v>
      </c>
      <c r="G21" s="1731">
        <f t="shared" si="6"/>
        <v>4</v>
      </c>
      <c r="H21" s="1711">
        <v>1</v>
      </c>
      <c r="I21" s="1712">
        <v>6</v>
      </c>
      <c r="J21" s="1731">
        <f t="shared" si="7"/>
        <v>7</v>
      </c>
      <c r="K21" s="1732">
        <v>0</v>
      </c>
      <c r="L21" s="1733">
        <v>0</v>
      </c>
      <c r="M21" s="1734">
        <f t="shared" si="8"/>
        <v>0</v>
      </c>
      <c r="N21" s="920">
        <f t="shared" si="9"/>
        <v>1</v>
      </c>
      <c r="O21" s="921">
        <f t="shared" si="9"/>
        <v>10</v>
      </c>
      <c r="P21" s="1052">
        <f t="shared" si="9"/>
        <v>11</v>
      </c>
    </row>
    <row r="22" spans="1:16" ht="39.950000000000003" customHeight="1" x14ac:dyDescent="0.4">
      <c r="A22" s="459" t="s">
        <v>73</v>
      </c>
      <c r="B22" s="460">
        <v>0</v>
      </c>
      <c r="C22" s="652">
        <v>0</v>
      </c>
      <c r="D22" s="653">
        <f t="shared" si="5"/>
        <v>0</v>
      </c>
      <c r="E22" s="1711">
        <v>0</v>
      </c>
      <c r="F22" s="1712">
        <v>1</v>
      </c>
      <c r="G22" s="1731">
        <v>1</v>
      </c>
      <c r="H22" s="1711">
        <v>0</v>
      </c>
      <c r="I22" s="1712">
        <v>4</v>
      </c>
      <c r="J22" s="1731">
        <f t="shared" si="7"/>
        <v>4</v>
      </c>
      <c r="K22" s="1732">
        <v>0</v>
      </c>
      <c r="L22" s="1733">
        <v>0</v>
      </c>
      <c r="M22" s="1734">
        <f t="shared" si="8"/>
        <v>0</v>
      </c>
      <c r="N22" s="920">
        <f t="shared" si="9"/>
        <v>0</v>
      </c>
      <c r="O22" s="921">
        <f t="shared" si="9"/>
        <v>5</v>
      </c>
      <c r="P22" s="1052">
        <f t="shared" si="9"/>
        <v>5</v>
      </c>
    </row>
    <row r="23" spans="1:16" ht="39.950000000000003" customHeight="1" x14ac:dyDescent="0.4">
      <c r="A23" s="461" t="s">
        <v>27</v>
      </c>
      <c r="B23" s="460">
        <v>0</v>
      </c>
      <c r="C23" s="652">
        <v>0</v>
      </c>
      <c r="D23" s="653">
        <f t="shared" si="5"/>
        <v>0</v>
      </c>
      <c r="E23" s="1711">
        <v>0</v>
      </c>
      <c r="F23" s="1712">
        <v>1</v>
      </c>
      <c r="G23" s="1731">
        <f t="shared" ref="G23:G25" si="10">E23+F23</f>
        <v>1</v>
      </c>
      <c r="H23" s="1711">
        <v>1</v>
      </c>
      <c r="I23" s="1712">
        <v>0</v>
      </c>
      <c r="J23" s="1731">
        <f t="shared" si="7"/>
        <v>1</v>
      </c>
      <c r="K23" s="1732">
        <v>0</v>
      </c>
      <c r="L23" s="1733">
        <v>0</v>
      </c>
      <c r="M23" s="1734">
        <f t="shared" si="8"/>
        <v>0</v>
      </c>
      <c r="N23" s="920">
        <f t="shared" si="9"/>
        <v>1</v>
      </c>
      <c r="O23" s="921">
        <f t="shared" si="9"/>
        <v>1</v>
      </c>
      <c r="P23" s="1052">
        <f t="shared" si="9"/>
        <v>2</v>
      </c>
    </row>
    <row r="24" spans="1:16" ht="39.950000000000003" customHeight="1" x14ac:dyDescent="0.4">
      <c r="A24" s="461" t="s">
        <v>74</v>
      </c>
      <c r="B24" s="460">
        <v>0</v>
      </c>
      <c r="C24" s="652">
        <v>0</v>
      </c>
      <c r="D24" s="653">
        <f t="shared" si="5"/>
        <v>0</v>
      </c>
      <c r="E24" s="1711">
        <v>4</v>
      </c>
      <c r="F24" s="1712">
        <v>0</v>
      </c>
      <c r="G24" s="1731">
        <f t="shared" si="10"/>
        <v>4</v>
      </c>
      <c r="H24" s="1711">
        <v>4</v>
      </c>
      <c r="I24" s="1712">
        <v>0</v>
      </c>
      <c r="J24" s="1731">
        <f t="shared" si="7"/>
        <v>4</v>
      </c>
      <c r="K24" s="1735">
        <v>0</v>
      </c>
      <c r="L24" s="1736">
        <v>0</v>
      </c>
      <c r="M24" s="1737">
        <f t="shared" si="8"/>
        <v>0</v>
      </c>
      <c r="N24" s="920">
        <f t="shared" si="9"/>
        <v>8</v>
      </c>
      <c r="O24" s="921">
        <f t="shared" si="9"/>
        <v>0</v>
      </c>
      <c r="P24" s="1052">
        <f t="shared" si="9"/>
        <v>8</v>
      </c>
    </row>
    <row r="25" spans="1:16" ht="39.950000000000003" customHeight="1" thickBot="1" x14ac:dyDescent="0.45">
      <c r="A25" s="462" t="s">
        <v>30</v>
      </c>
      <c r="B25" s="460">
        <v>0</v>
      </c>
      <c r="C25" s="652">
        <v>0</v>
      </c>
      <c r="D25" s="653">
        <f t="shared" si="5"/>
        <v>0</v>
      </c>
      <c r="E25" s="1711">
        <v>3</v>
      </c>
      <c r="F25" s="1712">
        <v>3</v>
      </c>
      <c r="G25" s="1731">
        <f t="shared" si="10"/>
        <v>6</v>
      </c>
      <c r="H25" s="1711">
        <v>4</v>
      </c>
      <c r="I25" s="1712">
        <v>0</v>
      </c>
      <c r="J25" s="1731">
        <f t="shared" si="7"/>
        <v>4</v>
      </c>
      <c r="K25" s="1732">
        <v>0</v>
      </c>
      <c r="L25" s="1733">
        <v>0</v>
      </c>
      <c r="M25" s="1734">
        <f t="shared" si="8"/>
        <v>0</v>
      </c>
      <c r="N25" s="920">
        <f t="shared" si="9"/>
        <v>7</v>
      </c>
      <c r="O25" s="921">
        <f t="shared" si="9"/>
        <v>3</v>
      </c>
      <c r="P25" s="1052">
        <f t="shared" si="9"/>
        <v>10</v>
      </c>
    </row>
    <row r="26" spans="1:16" ht="39.950000000000003" customHeight="1" thickBot="1" x14ac:dyDescent="0.45">
      <c r="A26" s="923" t="s">
        <v>12</v>
      </c>
      <c r="B26" s="924">
        <f t="shared" ref="B26:P26" si="11">SUM(B19:B25)</f>
        <v>0</v>
      </c>
      <c r="C26" s="925">
        <f t="shared" si="11"/>
        <v>0</v>
      </c>
      <c r="D26" s="926">
        <f t="shared" si="11"/>
        <v>0</v>
      </c>
      <c r="E26" s="1738">
        <f t="shared" si="11"/>
        <v>11</v>
      </c>
      <c r="F26" s="1739">
        <f t="shared" si="11"/>
        <v>14</v>
      </c>
      <c r="G26" s="1740">
        <f t="shared" si="11"/>
        <v>25</v>
      </c>
      <c r="H26" s="1738">
        <f t="shared" si="11"/>
        <v>15</v>
      </c>
      <c r="I26" s="1739">
        <f t="shared" si="11"/>
        <v>10</v>
      </c>
      <c r="J26" s="1740">
        <f t="shared" si="11"/>
        <v>25</v>
      </c>
      <c r="K26" s="1738">
        <f t="shared" si="11"/>
        <v>0</v>
      </c>
      <c r="L26" s="1739">
        <f t="shared" si="11"/>
        <v>0</v>
      </c>
      <c r="M26" s="1740">
        <f t="shared" si="11"/>
        <v>0</v>
      </c>
      <c r="N26" s="927">
        <f t="shared" si="11"/>
        <v>26</v>
      </c>
      <c r="O26" s="925">
        <f t="shared" si="11"/>
        <v>24</v>
      </c>
      <c r="P26" s="1055">
        <f t="shared" si="11"/>
        <v>50</v>
      </c>
    </row>
    <row r="27" spans="1:16" ht="39.950000000000003" customHeight="1" x14ac:dyDescent="0.4">
      <c r="A27" s="928" t="s">
        <v>13</v>
      </c>
      <c r="B27" s="929"/>
      <c r="C27" s="930"/>
      <c r="D27" s="931"/>
      <c r="E27" s="1741"/>
      <c r="F27" s="1742"/>
      <c r="G27" s="1743"/>
      <c r="H27" s="1741"/>
      <c r="I27" s="1742"/>
      <c r="J27" s="1743"/>
      <c r="K27" s="1744"/>
      <c r="L27" s="1745"/>
      <c r="M27" s="1746"/>
      <c r="N27" s="938"/>
      <c r="O27" s="936"/>
      <c r="P27" s="1054"/>
    </row>
    <row r="28" spans="1:16" ht="39.950000000000003" customHeight="1" x14ac:dyDescent="0.4">
      <c r="A28" s="459" t="s">
        <v>79</v>
      </c>
      <c r="B28" s="460">
        <v>0</v>
      </c>
      <c r="C28" s="652">
        <v>0</v>
      </c>
      <c r="D28" s="653">
        <f t="shared" ref="D28:D34" si="12">B28+C28</f>
        <v>0</v>
      </c>
      <c r="E28" s="1747">
        <v>0</v>
      </c>
      <c r="F28" s="1748">
        <v>0</v>
      </c>
      <c r="G28" s="1731">
        <f t="shared" ref="G28:G34" si="13">E28+F28</f>
        <v>0</v>
      </c>
      <c r="H28" s="1747">
        <v>0</v>
      </c>
      <c r="I28" s="1748">
        <v>0</v>
      </c>
      <c r="J28" s="1731">
        <f t="shared" ref="J28:J34" si="14">H28+I28</f>
        <v>0</v>
      </c>
      <c r="K28" s="1747">
        <v>0</v>
      </c>
      <c r="L28" s="1748">
        <v>0</v>
      </c>
      <c r="M28" s="1737">
        <f t="shared" ref="M28:M34" si="15">K28+L28</f>
        <v>0</v>
      </c>
      <c r="N28" s="939">
        <f t="shared" ref="N28:O35" si="16">B28+E28+H28+K28</f>
        <v>0</v>
      </c>
      <c r="O28" s="900">
        <f t="shared" si="16"/>
        <v>0</v>
      </c>
      <c r="P28" s="1056">
        <f t="shared" ref="P28:P35" si="17">O28+N28</f>
        <v>0</v>
      </c>
    </row>
    <row r="29" spans="1:16" ht="39.950000000000003" customHeight="1" x14ac:dyDescent="0.4">
      <c r="A29" s="459" t="s">
        <v>26</v>
      </c>
      <c r="B29" s="460">
        <v>0</v>
      </c>
      <c r="C29" s="652">
        <v>0</v>
      </c>
      <c r="D29" s="653">
        <f t="shared" si="12"/>
        <v>0</v>
      </c>
      <c r="E29" s="1747">
        <v>0</v>
      </c>
      <c r="F29" s="1748">
        <v>0</v>
      </c>
      <c r="G29" s="1731">
        <f t="shared" si="13"/>
        <v>0</v>
      </c>
      <c r="H29" s="1747">
        <v>0</v>
      </c>
      <c r="I29" s="1748">
        <v>0</v>
      </c>
      <c r="J29" s="1731">
        <f t="shared" si="14"/>
        <v>0</v>
      </c>
      <c r="K29" s="1747">
        <v>0</v>
      </c>
      <c r="L29" s="1748">
        <v>0</v>
      </c>
      <c r="M29" s="1737">
        <f t="shared" si="15"/>
        <v>0</v>
      </c>
      <c r="N29" s="939">
        <f t="shared" si="16"/>
        <v>0</v>
      </c>
      <c r="O29" s="900">
        <f t="shared" si="16"/>
        <v>0</v>
      </c>
      <c r="P29" s="1056">
        <f t="shared" si="17"/>
        <v>0</v>
      </c>
    </row>
    <row r="30" spans="1:16" s="922" customFormat="1" ht="39.950000000000003" customHeight="1" x14ac:dyDescent="0.4">
      <c r="A30" s="459" t="s">
        <v>72</v>
      </c>
      <c r="B30" s="460">
        <v>0</v>
      </c>
      <c r="C30" s="652">
        <v>0</v>
      </c>
      <c r="D30" s="653">
        <f t="shared" si="12"/>
        <v>0</v>
      </c>
      <c r="E30" s="1747">
        <v>0</v>
      </c>
      <c r="F30" s="1748">
        <v>0</v>
      </c>
      <c r="G30" s="1731">
        <f t="shared" si="13"/>
        <v>0</v>
      </c>
      <c r="H30" s="1747">
        <v>0</v>
      </c>
      <c r="I30" s="1748">
        <v>0</v>
      </c>
      <c r="J30" s="1731">
        <f t="shared" si="14"/>
        <v>0</v>
      </c>
      <c r="K30" s="1747">
        <v>0</v>
      </c>
      <c r="L30" s="1748">
        <v>0</v>
      </c>
      <c r="M30" s="1737">
        <f t="shared" si="15"/>
        <v>0</v>
      </c>
      <c r="N30" s="939">
        <f t="shared" si="16"/>
        <v>0</v>
      </c>
      <c r="O30" s="900">
        <f t="shared" si="16"/>
        <v>0</v>
      </c>
      <c r="P30" s="1056">
        <f t="shared" si="17"/>
        <v>0</v>
      </c>
    </row>
    <row r="31" spans="1:16" ht="39.950000000000003" customHeight="1" x14ac:dyDescent="0.4">
      <c r="A31" s="459" t="s">
        <v>73</v>
      </c>
      <c r="B31" s="460">
        <v>0</v>
      </c>
      <c r="C31" s="652">
        <v>0</v>
      </c>
      <c r="D31" s="653">
        <f t="shared" si="12"/>
        <v>0</v>
      </c>
      <c r="E31" s="1747">
        <v>0</v>
      </c>
      <c r="F31" s="1748">
        <v>0</v>
      </c>
      <c r="G31" s="1731">
        <f t="shared" si="13"/>
        <v>0</v>
      </c>
      <c r="H31" s="1747">
        <v>0</v>
      </c>
      <c r="I31" s="1748">
        <v>0</v>
      </c>
      <c r="J31" s="1731">
        <f t="shared" si="14"/>
        <v>0</v>
      </c>
      <c r="K31" s="1747">
        <v>0</v>
      </c>
      <c r="L31" s="1748">
        <v>0</v>
      </c>
      <c r="M31" s="1737">
        <f t="shared" si="15"/>
        <v>0</v>
      </c>
      <c r="N31" s="939">
        <f t="shared" si="16"/>
        <v>0</v>
      </c>
      <c r="O31" s="900">
        <f t="shared" si="16"/>
        <v>0</v>
      </c>
      <c r="P31" s="1056">
        <f t="shared" si="17"/>
        <v>0</v>
      </c>
    </row>
    <row r="32" spans="1:16" ht="45" customHeight="1" x14ac:dyDescent="0.4">
      <c r="A32" s="461" t="s">
        <v>27</v>
      </c>
      <c r="B32" s="460">
        <v>0</v>
      </c>
      <c r="C32" s="652">
        <v>0</v>
      </c>
      <c r="D32" s="653">
        <v>0</v>
      </c>
      <c r="E32" s="1747">
        <v>1</v>
      </c>
      <c r="F32" s="1748">
        <v>0</v>
      </c>
      <c r="G32" s="1731">
        <f t="shared" si="13"/>
        <v>1</v>
      </c>
      <c r="H32" s="1747">
        <v>0</v>
      </c>
      <c r="I32" s="1748">
        <v>0</v>
      </c>
      <c r="J32" s="1731">
        <f t="shared" si="14"/>
        <v>0</v>
      </c>
      <c r="K32" s="1747">
        <v>0</v>
      </c>
      <c r="L32" s="1748">
        <v>0</v>
      </c>
      <c r="M32" s="1737">
        <f t="shared" si="15"/>
        <v>0</v>
      </c>
      <c r="N32" s="939">
        <f t="shared" si="16"/>
        <v>1</v>
      </c>
      <c r="O32" s="900">
        <f t="shared" si="16"/>
        <v>0</v>
      </c>
      <c r="P32" s="1056">
        <f t="shared" si="17"/>
        <v>1</v>
      </c>
    </row>
    <row r="33" spans="1:16" ht="39.950000000000003" customHeight="1" x14ac:dyDescent="0.4">
      <c r="A33" s="461" t="s">
        <v>74</v>
      </c>
      <c r="B33" s="460">
        <v>0</v>
      </c>
      <c r="C33" s="652">
        <v>0</v>
      </c>
      <c r="D33" s="653">
        <f t="shared" si="12"/>
        <v>0</v>
      </c>
      <c r="E33" s="1747">
        <v>0</v>
      </c>
      <c r="F33" s="1748">
        <v>0</v>
      </c>
      <c r="G33" s="1731">
        <f t="shared" si="13"/>
        <v>0</v>
      </c>
      <c r="H33" s="1747">
        <v>0</v>
      </c>
      <c r="I33" s="1748">
        <v>0</v>
      </c>
      <c r="J33" s="1731">
        <f t="shared" si="14"/>
        <v>0</v>
      </c>
      <c r="K33" s="1747">
        <v>0</v>
      </c>
      <c r="L33" s="1748">
        <v>0</v>
      </c>
      <c r="M33" s="1737">
        <f t="shared" si="15"/>
        <v>0</v>
      </c>
      <c r="N33" s="939">
        <f t="shared" si="16"/>
        <v>0</v>
      </c>
      <c r="O33" s="900">
        <f t="shared" si="16"/>
        <v>0</v>
      </c>
      <c r="P33" s="1056">
        <f t="shared" si="17"/>
        <v>0</v>
      </c>
    </row>
    <row r="34" spans="1:16" ht="39.950000000000003" customHeight="1" thickBot="1" x14ac:dyDescent="0.45">
      <c r="A34" s="462" t="s">
        <v>30</v>
      </c>
      <c r="B34" s="460">
        <v>0</v>
      </c>
      <c r="C34" s="652">
        <v>0</v>
      </c>
      <c r="D34" s="653">
        <f t="shared" si="12"/>
        <v>0</v>
      </c>
      <c r="E34" s="1747">
        <v>0</v>
      </c>
      <c r="F34" s="1748">
        <v>0</v>
      </c>
      <c r="G34" s="1731">
        <f t="shared" si="13"/>
        <v>0</v>
      </c>
      <c r="H34" s="1747">
        <v>0</v>
      </c>
      <c r="I34" s="1748">
        <v>0</v>
      </c>
      <c r="J34" s="1731">
        <f t="shared" si="14"/>
        <v>0</v>
      </c>
      <c r="K34" s="1747">
        <v>0</v>
      </c>
      <c r="L34" s="1748">
        <v>0</v>
      </c>
      <c r="M34" s="1737">
        <f t="shared" si="15"/>
        <v>0</v>
      </c>
      <c r="N34" s="939">
        <f t="shared" si="16"/>
        <v>0</v>
      </c>
      <c r="O34" s="900">
        <f t="shared" si="16"/>
        <v>0</v>
      </c>
      <c r="P34" s="1056">
        <f t="shared" si="17"/>
        <v>0</v>
      </c>
    </row>
    <row r="35" spans="1:16" ht="39.950000000000003" customHeight="1" thickBot="1" x14ac:dyDescent="0.45">
      <c r="A35" s="923" t="s">
        <v>14</v>
      </c>
      <c r="B35" s="941">
        <f t="shared" ref="B35:M35" si="18">SUM(B28:B34)</f>
        <v>0</v>
      </c>
      <c r="C35" s="942">
        <f t="shared" si="18"/>
        <v>0</v>
      </c>
      <c r="D35" s="943">
        <f t="shared" si="18"/>
        <v>0</v>
      </c>
      <c r="E35" s="1749">
        <f t="shared" si="18"/>
        <v>1</v>
      </c>
      <c r="F35" s="1750">
        <f t="shared" si="18"/>
        <v>0</v>
      </c>
      <c r="G35" s="1751">
        <f t="shared" si="18"/>
        <v>1</v>
      </c>
      <c r="H35" s="1749">
        <f t="shared" si="18"/>
        <v>0</v>
      </c>
      <c r="I35" s="1750">
        <f t="shared" si="18"/>
        <v>0</v>
      </c>
      <c r="J35" s="1751">
        <f t="shared" si="18"/>
        <v>0</v>
      </c>
      <c r="K35" s="1749">
        <f t="shared" si="18"/>
        <v>0</v>
      </c>
      <c r="L35" s="1750">
        <f t="shared" si="18"/>
        <v>0</v>
      </c>
      <c r="M35" s="1751">
        <f t="shared" si="18"/>
        <v>0</v>
      </c>
      <c r="N35" s="944">
        <f t="shared" si="16"/>
        <v>1</v>
      </c>
      <c r="O35" s="945">
        <f t="shared" si="16"/>
        <v>0</v>
      </c>
      <c r="P35" s="1057">
        <f t="shared" si="17"/>
        <v>1</v>
      </c>
    </row>
    <row r="36" spans="1:16" ht="39.950000000000003" customHeight="1" x14ac:dyDescent="0.4">
      <c r="A36" s="947" t="s">
        <v>15</v>
      </c>
      <c r="B36" s="948">
        <f t="shared" ref="B36:P36" si="19">B26</f>
        <v>0</v>
      </c>
      <c r="C36" s="949">
        <f t="shared" si="19"/>
        <v>0</v>
      </c>
      <c r="D36" s="950">
        <f t="shared" si="19"/>
        <v>0</v>
      </c>
      <c r="E36" s="1752">
        <f t="shared" si="19"/>
        <v>11</v>
      </c>
      <c r="F36" s="1753">
        <f t="shared" si="19"/>
        <v>14</v>
      </c>
      <c r="G36" s="1754">
        <f t="shared" si="19"/>
        <v>25</v>
      </c>
      <c r="H36" s="1752">
        <f t="shared" si="19"/>
        <v>15</v>
      </c>
      <c r="I36" s="1753">
        <f t="shared" si="19"/>
        <v>10</v>
      </c>
      <c r="J36" s="1754">
        <f t="shared" si="19"/>
        <v>25</v>
      </c>
      <c r="K36" s="1752">
        <f t="shared" si="19"/>
        <v>0</v>
      </c>
      <c r="L36" s="1753">
        <f t="shared" si="19"/>
        <v>0</v>
      </c>
      <c r="M36" s="1754">
        <f t="shared" si="19"/>
        <v>0</v>
      </c>
      <c r="N36" s="951">
        <f t="shared" si="19"/>
        <v>26</v>
      </c>
      <c r="O36" s="918">
        <f t="shared" si="19"/>
        <v>24</v>
      </c>
      <c r="P36" s="1054">
        <f t="shared" si="19"/>
        <v>50</v>
      </c>
    </row>
    <row r="37" spans="1:16" ht="39.950000000000003" customHeight="1" thickBot="1" x14ac:dyDescent="0.45">
      <c r="A37" s="952" t="s">
        <v>16</v>
      </c>
      <c r="B37" s="676">
        <f>B35</f>
        <v>0</v>
      </c>
      <c r="C37" s="677">
        <f t="shared" ref="C37:P37" si="20">C35</f>
        <v>0</v>
      </c>
      <c r="D37" s="678">
        <f t="shared" si="20"/>
        <v>0</v>
      </c>
      <c r="E37" s="1755">
        <f t="shared" si="20"/>
        <v>1</v>
      </c>
      <c r="F37" s="1756">
        <f t="shared" si="20"/>
        <v>0</v>
      </c>
      <c r="G37" s="1757">
        <f t="shared" si="20"/>
        <v>1</v>
      </c>
      <c r="H37" s="1755">
        <f t="shared" si="20"/>
        <v>0</v>
      </c>
      <c r="I37" s="1756">
        <f t="shared" si="20"/>
        <v>0</v>
      </c>
      <c r="J37" s="1757">
        <f t="shared" si="20"/>
        <v>0</v>
      </c>
      <c r="K37" s="1755">
        <f t="shared" si="20"/>
        <v>0</v>
      </c>
      <c r="L37" s="1756">
        <f t="shared" si="20"/>
        <v>0</v>
      </c>
      <c r="M37" s="1757">
        <f t="shared" si="20"/>
        <v>0</v>
      </c>
      <c r="N37" s="679">
        <f t="shared" si="20"/>
        <v>1</v>
      </c>
      <c r="O37" s="680">
        <f t="shared" si="20"/>
        <v>0</v>
      </c>
      <c r="P37" s="1058">
        <f t="shared" si="20"/>
        <v>1</v>
      </c>
    </row>
    <row r="38" spans="1:16" ht="39.950000000000003" customHeight="1" thickBot="1" x14ac:dyDescent="0.45">
      <c r="A38" s="953" t="s">
        <v>17</v>
      </c>
      <c r="B38" s="954">
        <f>SUM(B36:B37)</f>
        <v>0</v>
      </c>
      <c r="C38" s="955">
        <f>SUM(C36:C37)</f>
        <v>0</v>
      </c>
      <c r="D38" s="956">
        <f t="shared" ref="D38:P38" si="21">SUM(D36:D37)</f>
        <v>0</v>
      </c>
      <c r="E38" s="1758">
        <f t="shared" si="21"/>
        <v>12</v>
      </c>
      <c r="F38" s="1759">
        <f t="shared" si="21"/>
        <v>14</v>
      </c>
      <c r="G38" s="1760">
        <f t="shared" si="21"/>
        <v>26</v>
      </c>
      <c r="H38" s="1758">
        <f t="shared" si="21"/>
        <v>15</v>
      </c>
      <c r="I38" s="1759">
        <f t="shared" si="21"/>
        <v>10</v>
      </c>
      <c r="J38" s="1760">
        <f t="shared" si="21"/>
        <v>25</v>
      </c>
      <c r="K38" s="1758">
        <f t="shared" si="21"/>
        <v>0</v>
      </c>
      <c r="L38" s="1759">
        <f t="shared" si="21"/>
        <v>0</v>
      </c>
      <c r="M38" s="1760">
        <f t="shared" si="21"/>
        <v>0</v>
      </c>
      <c r="N38" s="957">
        <f t="shared" si="21"/>
        <v>27</v>
      </c>
      <c r="O38" s="955">
        <f t="shared" si="21"/>
        <v>24</v>
      </c>
      <c r="P38" s="1059">
        <f t="shared" si="21"/>
        <v>51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9"/>
  <sheetViews>
    <sheetView zoomScale="50" zoomScaleNormal="50" workbookViewId="0">
      <selection activeCell="D30" sqref="D30:E30"/>
    </sheetView>
  </sheetViews>
  <sheetFormatPr defaultRowHeight="26.25" x14ac:dyDescent="0.4"/>
  <cols>
    <col min="1" max="1" width="87.85546875" style="959" customWidth="1"/>
    <col min="2" max="2" width="13.7109375" style="959" customWidth="1"/>
    <col min="3" max="3" width="13.140625" style="959" customWidth="1"/>
    <col min="4" max="4" width="10.85546875" style="959" customWidth="1"/>
    <col min="5" max="5" width="14" style="959" customWidth="1"/>
    <col min="6" max="6" width="15.42578125" style="959" customWidth="1"/>
    <col min="7" max="7" width="10.85546875" style="959" customWidth="1"/>
    <col min="8" max="8" width="14" style="959" customWidth="1"/>
    <col min="9" max="9" width="12.5703125" style="959" customWidth="1"/>
    <col min="10" max="10" width="10.85546875" style="959" customWidth="1"/>
    <col min="11" max="11" width="14.5703125" style="959" customWidth="1"/>
    <col min="12" max="12" width="14" style="959" customWidth="1"/>
    <col min="13" max="13" width="10.85546875" style="959" customWidth="1"/>
    <col min="14" max="14" width="15.7109375" style="959" customWidth="1"/>
    <col min="15" max="15" width="13.140625" style="959" customWidth="1"/>
    <col min="16" max="16" width="14.85546875" style="1018" customWidth="1"/>
    <col min="17" max="17" width="12.85546875" style="959" customWidth="1"/>
    <col min="18" max="18" width="11.5703125" style="959" customWidth="1"/>
    <col min="19" max="20" width="9.140625" style="959"/>
    <col min="21" max="21" width="10.5703125" style="959" bestFit="1" customWidth="1"/>
    <col min="22" max="22" width="11.28515625" style="959" customWidth="1"/>
    <col min="23" max="256" width="9.140625" style="959"/>
    <col min="257" max="257" width="87.85546875" style="959" customWidth="1"/>
    <col min="258" max="272" width="10.85546875" style="959" customWidth="1"/>
    <col min="273" max="273" width="12.85546875" style="959" customWidth="1"/>
    <col min="274" max="274" width="11.5703125" style="959" customWidth="1"/>
    <col min="275" max="276" width="9.140625" style="959"/>
    <col min="277" max="277" width="10.5703125" style="959" bestFit="1" customWidth="1"/>
    <col min="278" max="278" width="11.28515625" style="959" customWidth="1"/>
    <col min="279" max="512" width="9.140625" style="959"/>
    <col min="513" max="513" width="87.85546875" style="959" customWidth="1"/>
    <col min="514" max="528" width="10.85546875" style="959" customWidth="1"/>
    <col min="529" max="529" width="12.85546875" style="959" customWidth="1"/>
    <col min="530" max="530" width="11.5703125" style="959" customWidth="1"/>
    <col min="531" max="532" width="9.140625" style="959"/>
    <col min="533" max="533" width="10.5703125" style="959" bestFit="1" customWidth="1"/>
    <col min="534" max="534" width="11.28515625" style="959" customWidth="1"/>
    <col min="535" max="768" width="9.140625" style="959"/>
    <col min="769" max="769" width="87.85546875" style="959" customWidth="1"/>
    <col min="770" max="784" width="10.85546875" style="959" customWidth="1"/>
    <col min="785" max="785" width="12.85546875" style="959" customWidth="1"/>
    <col min="786" max="786" width="11.5703125" style="959" customWidth="1"/>
    <col min="787" max="788" width="9.140625" style="959"/>
    <col min="789" max="789" width="10.5703125" style="959" bestFit="1" customWidth="1"/>
    <col min="790" max="790" width="11.28515625" style="959" customWidth="1"/>
    <col min="791" max="1024" width="9.140625" style="959"/>
    <col min="1025" max="1025" width="87.85546875" style="959" customWidth="1"/>
    <col min="1026" max="1040" width="10.85546875" style="959" customWidth="1"/>
    <col min="1041" max="1041" width="12.85546875" style="959" customWidth="1"/>
    <col min="1042" max="1042" width="11.5703125" style="959" customWidth="1"/>
    <col min="1043" max="1044" width="9.140625" style="959"/>
    <col min="1045" max="1045" width="10.5703125" style="959" bestFit="1" customWidth="1"/>
    <col min="1046" max="1046" width="11.28515625" style="959" customWidth="1"/>
    <col min="1047" max="1280" width="9.140625" style="959"/>
    <col min="1281" max="1281" width="87.85546875" style="959" customWidth="1"/>
    <col min="1282" max="1296" width="10.85546875" style="959" customWidth="1"/>
    <col min="1297" max="1297" width="12.85546875" style="959" customWidth="1"/>
    <col min="1298" max="1298" width="11.5703125" style="959" customWidth="1"/>
    <col min="1299" max="1300" width="9.140625" style="959"/>
    <col min="1301" max="1301" width="10.5703125" style="959" bestFit="1" customWidth="1"/>
    <col min="1302" max="1302" width="11.28515625" style="959" customWidth="1"/>
    <col min="1303" max="1536" width="9.140625" style="959"/>
    <col min="1537" max="1537" width="87.85546875" style="959" customWidth="1"/>
    <col min="1538" max="1552" width="10.85546875" style="959" customWidth="1"/>
    <col min="1553" max="1553" width="12.85546875" style="959" customWidth="1"/>
    <col min="1554" max="1554" width="11.5703125" style="959" customWidth="1"/>
    <col min="1555" max="1556" width="9.140625" style="959"/>
    <col min="1557" max="1557" width="10.5703125" style="959" bestFit="1" customWidth="1"/>
    <col min="1558" max="1558" width="11.28515625" style="959" customWidth="1"/>
    <col min="1559" max="1792" width="9.140625" style="959"/>
    <col min="1793" max="1793" width="87.85546875" style="959" customWidth="1"/>
    <col min="1794" max="1808" width="10.85546875" style="959" customWidth="1"/>
    <col min="1809" max="1809" width="12.85546875" style="959" customWidth="1"/>
    <col min="1810" max="1810" width="11.5703125" style="959" customWidth="1"/>
    <col min="1811" max="1812" width="9.140625" style="959"/>
    <col min="1813" max="1813" width="10.5703125" style="959" bestFit="1" customWidth="1"/>
    <col min="1814" max="1814" width="11.28515625" style="959" customWidth="1"/>
    <col min="1815" max="2048" width="9.140625" style="959"/>
    <col min="2049" max="2049" width="87.85546875" style="959" customWidth="1"/>
    <col min="2050" max="2064" width="10.85546875" style="959" customWidth="1"/>
    <col min="2065" max="2065" width="12.85546875" style="959" customWidth="1"/>
    <col min="2066" max="2066" width="11.5703125" style="959" customWidth="1"/>
    <col min="2067" max="2068" width="9.140625" style="959"/>
    <col min="2069" max="2069" width="10.5703125" style="959" bestFit="1" customWidth="1"/>
    <col min="2070" max="2070" width="11.28515625" style="959" customWidth="1"/>
    <col min="2071" max="2304" width="9.140625" style="959"/>
    <col min="2305" max="2305" width="87.85546875" style="959" customWidth="1"/>
    <col min="2306" max="2320" width="10.85546875" style="959" customWidth="1"/>
    <col min="2321" max="2321" width="12.85546875" style="959" customWidth="1"/>
    <col min="2322" max="2322" width="11.5703125" style="959" customWidth="1"/>
    <col min="2323" max="2324" width="9.140625" style="959"/>
    <col min="2325" max="2325" width="10.5703125" style="959" bestFit="1" customWidth="1"/>
    <col min="2326" max="2326" width="11.28515625" style="959" customWidth="1"/>
    <col min="2327" max="2560" width="9.140625" style="959"/>
    <col min="2561" max="2561" width="87.85546875" style="959" customWidth="1"/>
    <col min="2562" max="2576" width="10.85546875" style="959" customWidth="1"/>
    <col min="2577" max="2577" width="12.85546875" style="959" customWidth="1"/>
    <col min="2578" max="2578" width="11.5703125" style="959" customWidth="1"/>
    <col min="2579" max="2580" width="9.140625" style="959"/>
    <col min="2581" max="2581" width="10.5703125" style="959" bestFit="1" customWidth="1"/>
    <col min="2582" max="2582" width="11.28515625" style="959" customWidth="1"/>
    <col min="2583" max="2816" width="9.140625" style="959"/>
    <col min="2817" max="2817" width="87.85546875" style="959" customWidth="1"/>
    <col min="2818" max="2832" width="10.85546875" style="959" customWidth="1"/>
    <col min="2833" max="2833" width="12.85546875" style="959" customWidth="1"/>
    <col min="2834" max="2834" width="11.5703125" style="959" customWidth="1"/>
    <col min="2835" max="2836" width="9.140625" style="959"/>
    <col min="2837" max="2837" width="10.5703125" style="959" bestFit="1" customWidth="1"/>
    <col min="2838" max="2838" width="11.28515625" style="959" customWidth="1"/>
    <col min="2839" max="3072" width="9.140625" style="959"/>
    <col min="3073" max="3073" width="87.85546875" style="959" customWidth="1"/>
    <col min="3074" max="3088" width="10.85546875" style="959" customWidth="1"/>
    <col min="3089" max="3089" width="12.85546875" style="959" customWidth="1"/>
    <col min="3090" max="3090" width="11.5703125" style="959" customWidth="1"/>
    <col min="3091" max="3092" width="9.140625" style="959"/>
    <col min="3093" max="3093" width="10.5703125" style="959" bestFit="1" customWidth="1"/>
    <col min="3094" max="3094" width="11.28515625" style="959" customWidth="1"/>
    <col min="3095" max="3328" width="9.140625" style="959"/>
    <col min="3329" max="3329" width="87.85546875" style="959" customWidth="1"/>
    <col min="3330" max="3344" width="10.85546875" style="959" customWidth="1"/>
    <col min="3345" max="3345" width="12.85546875" style="959" customWidth="1"/>
    <col min="3346" max="3346" width="11.5703125" style="959" customWidth="1"/>
    <col min="3347" max="3348" width="9.140625" style="959"/>
    <col min="3349" max="3349" width="10.5703125" style="959" bestFit="1" customWidth="1"/>
    <col min="3350" max="3350" width="11.28515625" style="959" customWidth="1"/>
    <col min="3351" max="3584" width="9.140625" style="959"/>
    <col min="3585" max="3585" width="87.85546875" style="959" customWidth="1"/>
    <col min="3586" max="3600" width="10.85546875" style="959" customWidth="1"/>
    <col min="3601" max="3601" width="12.85546875" style="959" customWidth="1"/>
    <col min="3602" max="3602" width="11.5703125" style="959" customWidth="1"/>
    <col min="3603" max="3604" width="9.140625" style="959"/>
    <col min="3605" max="3605" width="10.5703125" style="959" bestFit="1" customWidth="1"/>
    <col min="3606" max="3606" width="11.28515625" style="959" customWidth="1"/>
    <col min="3607" max="3840" width="9.140625" style="959"/>
    <col min="3841" max="3841" width="87.85546875" style="959" customWidth="1"/>
    <col min="3842" max="3856" width="10.85546875" style="959" customWidth="1"/>
    <col min="3857" max="3857" width="12.85546875" style="959" customWidth="1"/>
    <col min="3858" max="3858" width="11.5703125" style="959" customWidth="1"/>
    <col min="3859" max="3860" width="9.140625" style="959"/>
    <col min="3861" max="3861" width="10.5703125" style="959" bestFit="1" customWidth="1"/>
    <col min="3862" max="3862" width="11.28515625" style="959" customWidth="1"/>
    <col min="3863" max="4096" width="9.140625" style="959"/>
    <col min="4097" max="4097" width="87.85546875" style="959" customWidth="1"/>
    <col min="4098" max="4112" width="10.85546875" style="959" customWidth="1"/>
    <col min="4113" max="4113" width="12.85546875" style="959" customWidth="1"/>
    <col min="4114" max="4114" width="11.5703125" style="959" customWidth="1"/>
    <col min="4115" max="4116" width="9.140625" style="959"/>
    <col min="4117" max="4117" width="10.5703125" style="959" bestFit="1" customWidth="1"/>
    <col min="4118" max="4118" width="11.28515625" style="959" customWidth="1"/>
    <col min="4119" max="4352" width="9.140625" style="959"/>
    <col min="4353" max="4353" width="87.85546875" style="959" customWidth="1"/>
    <col min="4354" max="4368" width="10.85546875" style="959" customWidth="1"/>
    <col min="4369" max="4369" width="12.85546875" style="959" customWidth="1"/>
    <col min="4370" max="4370" width="11.5703125" style="959" customWidth="1"/>
    <col min="4371" max="4372" width="9.140625" style="959"/>
    <col min="4373" max="4373" width="10.5703125" style="959" bestFit="1" customWidth="1"/>
    <col min="4374" max="4374" width="11.28515625" style="959" customWidth="1"/>
    <col min="4375" max="4608" width="9.140625" style="959"/>
    <col min="4609" max="4609" width="87.85546875" style="959" customWidth="1"/>
    <col min="4610" max="4624" width="10.85546875" style="959" customWidth="1"/>
    <col min="4625" max="4625" width="12.85546875" style="959" customWidth="1"/>
    <col min="4626" max="4626" width="11.5703125" style="959" customWidth="1"/>
    <col min="4627" max="4628" width="9.140625" style="959"/>
    <col min="4629" max="4629" width="10.5703125" style="959" bestFit="1" customWidth="1"/>
    <col min="4630" max="4630" width="11.28515625" style="959" customWidth="1"/>
    <col min="4631" max="4864" width="9.140625" style="959"/>
    <col min="4865" max="4865" width="87.85546875" style="959" customWidth="1"/>
    <col min="4866" max="4880" width="10.85546875" style="959" customWidth="1"/>
    <col min="4881" max="4881" width="12.85546875" style="959" customWidth="1"/>
    <col min="4882" max="4882" width="11.5703125" style="959" customWidth="1"/>
    <col min="4883" max="4884" width="9.140625" style="959"/>
    <col min="4885" max="4885" width="10.5703125" style="959" bestFit="1" customWidth="1"/>
    <col min="4886" max="4886" width="11.28515625" style="959" customWidth="1"/>
    <col min="4887" max="5120" width="9.140625" style="959"/>
    <col min="5121" max="5121" width="87.85546875" style="959" customWidth="1"/>
    <col min="5122" max="5136" width="10.85546875" style="959" customWidth="1"/>
    <col min="5137" max="5137" width="12.85546875" style="959" customWidth="1"/>
    <col min="5138" max="5138" width="11.5703125" style="959" customWidth="1"/>
    <col min="5139" max="5140" width="9.140625" style="959"/>
    <col min="5141" max="5141" width="10.5703125" style="959" bestFit="1" customWidth="1"/>
    <col min="5142" max="5142" width="11.28515625" style="959" customWidth="1"/>
    <col min="5143" max="5376" width="9.140625" style="959"/>
    <col min="5377" max="5377" width="87.85546875" style="959" customWidth="1"/>
    <col min="5378" max="5392" width="10.85546875" style="959" customWidth="1"/>
    <col min="5393" max="5393" width="12.85546875" style="959" customWidth="1"/>
    <col min="5394" max="5394" width="11.5703125" style="959" customWidth="1"/>
    <col min="5395" max="5396" width="9.140625" style="959"/>
    <col min="5397" max="5397" width="10.5703125" style="959" bestFit="1" customWidth="1"/>
    <col min="5398" max="5398" width="11.28515625" style="959" customWidth="1"/>
    <col min="5399" max="5632" width="9.140625" style="959"/>
    <col min="5633" max="5633" width="87.85546875" style="959" customWidth="1"/>
    <col min="5634" max="5648" width="10.85546875" style="959" customWidth="1"/>
    <col min="5649" max="5649" width="12.85546875" style="959" customWidth="1"/>
    <col min="5650" max="5650" width="11.5703125" style="959" customWidth="1"/>
    <col min="5651" max="5652" width="9.140625" style="959"/>
    <col min="5653" max="5653" width="10.5703125" style="959" bestFit="1" customWidth="1"/>
    <col min="5654" max="5654" width="11.28515625" style="959" customWidth="1"/>
    <col min="5655" max="5888" width="9.140625" style="959"/>
    <col min="5889" max="5889" width="87.85546875" style="959" customWidth="1"/>
    <col min="5890" max="5904" width="10.85546875" style="959" customWidth="1"/>
    <col min="5905" max="5905" width="12.85546875" style="959" customWidth="1"/>
    <col min="5906" max="5906" width="11.5703125" style="959" customWidth="1"/>
    <col min="5907" max="5908" width="9.140625" style="959"/>
    <col min="5909" max="5909" width="10.5703125" style="959" bestFit="1" customWidth="1"/>
    <col min="5910" max="5910" width="11.28515625" style="959" customWidth="1"/>
    <col min="5911" max="6144" width="9.140625" style="959"/>
    <col min="6145" max="6145" width="87.85546875" style="959" customWidth="1"/>
    <col min="6146" max="6160" width="10.85546875" style="959" customWidth="1"/>
    <col min="6161" max="6161" width="12.85546875" style="959" customWidth="1"/>
    <col min="6162" max="6162" width="11.5703125" style="959" customWidth="1"/>
    <col min="6163" max="6164" width="9.140625" style="959"/>
    <col min="6165" max="6165" width="10.5703125" style="959" bestFit="1" customWidth="1"/>
    <col min="6166" max="6166" width="11.28515625" style="959" customWidth="1"/>
    <col min="6167" max="6400" width="9.140625" style="959"/>
    <col min="6401" max="6401" width="87.85546875" style="959" customWidth="1"/>
    <col min="6402" max="6416" width="10.85546875" style="959" customWidth="1"/>
    <col min="6417" max="6417" width="12.85546875" style="959" customWidth="1"/>
    <col min="6418" max="6418" width="11.5703125" style="959" customWidth="1"/>
    <col min="6419" max="6420" width="9.140625" style="959"/>
    <col min="6421" max="6421" width="10.5703125" style="959" bestFit="1" customWidth="1"/>
    <col min="6422" max="6422" width="11.28515625" style="959" customWidth="1"/>
    <col min="6423" max="6656" width="9.140625" style="959"/>
    <col min="6657" max="6657" width="87.85546875" style="959" customWidth="1"/>
    <col min="6658" max="6672" width="10.85546875" style="959" customWidth="1"/>
    <col min="6673" max="6673" width="12.85546875" style="959" customWidth="1"/>
    <col min="6674" max="6674" width="11.5703125" style="959" customWidth="1"/>
    <col min="6675" max="6676" width="9.140625" style="959"/>
    <col min="6677" max="6677" width="10.5703125" style="959" bestFit="1" customWidth="1"/>
    <col min="6678" max="6678" width="11.28515625" style="959" customWidth="1"/>
    <col min="6679" max="6912" width="9.140625" style="959"/>
    <col min="6913" max="6913" width="87.85546875" style="959" customWidth="1"/>
    <col min="6914" max="6928" width="10.85546875" style="959" customWidth="1"/>
    <col min="6929" max="6929" width="12.85546875" style="959" customWidth="1"/>
    <col min="6930" max="6930" width="11.5703125" style="959" customWidth="1"/>
    <col min="6931" max="6932" width="9.140625" style="959"/>
    <col min="6933" max="6933" width="10.5703125" style="959" bestFit="1" customWidth="1"/>
    <col min="6934" max="6934" width="11.28515625" style="959" customWidth="1"/>
    <col min="6935" max="7168" width="9.140625" style="959"/>
    <col min="7169" max="7169" width="87.85546875" style="959" customWidth="1"/>
    <col min="7170" max="7184" width="10.85546875" style="959" customWidth="1"/>
    <col min="7185" max="7185" width="12.85546875" style="959" customWidth="1"/>
    <col min="7186" max="7186" width="11.5703125" style="959" customWidth="1"/>
    <col min="7187" max="7188" width="9.140625" style="959"/>
    <col min="7189" max="7189" width="10.5703125" style="959" bestFit="1" customWidth="1"/>
    <col min="7190" max="7190" width="11.28515625" style="959" customWidth="1"/>
    <col min="7191" max="7424" width="9.140625" style="959"/>
    <col min="7425" max="7425" width="87.85546875" style="959" customWidth="1"/>
    <col min="7426" max="7440" width="10.85546875" style="959" customWidth="1"/>
    <col min="7441" max="7441" width="12.85546875" style="959" customWidth="1"/>
    <col min="7442" max="7442" width="11.5703125" style="959" customWidth="1"/>
    <col min="7443" max="7444" width="9.140625" style="959"/>
    <col min="7445" max="7445" width="10.5703125" style="959" bestFit="1" customWidth="1"/>
    <col min="7446" max="7446" width="11.28515625" style="959" customWidth="1"/>
    <col min="7447" max="7680" width="9.140625" style="959"/>
    <col min="7681" max="7681" width="87.85546875" style="959" customWidth="1"/>
    <col min="7682" max="7696" width="10.85546875" style="959" customWidth="1"/>
    <col min="7697" max="7697" width="12.85546875" style="959" customWidth="1"/>
    <col min="7698" max="7698" width="11.5703125" style="959" customWidth="1"/>
    <col min="7699" max="7700" width="9.140625" style="959"/>
    <col min="7701" max="7701" width="10.5703125" style="959" bestFit="1" customWidth="1"/>
    <col min="7702" max="7702" width="11.28515625" style="959" customWidth="1"/>
    <col min="7703" max="7936" width="9.140625" style="959"/>
    <col min="7937" max="7937" width="87.85546875" style="959" customWidth="1"/>
    <col min="7938" max="7952" width="10.85546875" style="959" customWidth="1"/>
    <col min="7953" max="7953" width="12.85546875" style="959" customWidth="1"/>
    <col min="7954" max="7954" width="11.5703125" style="959" customWidth="1"/>
    <col min="7955" max="7956" width="9.140625" style="959"/>
    <col min="7957" max="7957" width="10.5703125" style="959" bestFit="1" customWidth="1"/>
    <col min="7958" max="7958" width="11.28515625" style="959" customWidth="1"/>
    <col min="7959" max="8192" width="9.140625" style="959"/>
    <col min="8193" max="8193" width="87.85546875" style="959" customWidth="1"/>
    <col min="8194" max="8208" width="10.85546875" style="959" customWidth="1"/>
    <col min="8209" max="8209" width="12.85546875" style="959" customWidth="1"/>
    <col min="8210" max="8210" width="11.5703125" style="959" customWidth="1"/>
    <col min="8211" max="8212" width="9.140625" style="959"/>
    <col min="8213" max="8213" width="10.5703125" style="959" bestFit="1" customWidth="1"/>
    <col min="8214" max="8214" width="11.28515625" style="959" customWidth="1"/>
    <col min="8215" max="8448" width="9.140625" style="959"/>
    <col min="8449" max="8449" width="87.85546875" style="959" customWidth="1"/>
    <col min="8450" max="8464" width="10.85546875" style="959" customWidth="1"/>
    <col min="8465" max="8465" width="12.85546875" style="959" customWidth="1"/>
    <col min="8466" max="8466" width="11.5703125" style="959" customWidth="1"/>
    <col min="8467" max="8468" width="9.140625" style="959"/>
    <col min="8469" max="8469" width="10.5703125" style="959" bestFit="1" customWidth="1"/>
    <col min="8470" max="8470" width="11.28515625" style="959" customWidth="1"/>
    <col min="8471" max="8704" width="9.140625" style="959"/>
    <col min="8705" max="8705" width="87.85546875" style="959" customWidth="1"/>
    <col min="8706" max="8720" width="10.85546875" style="959" customWidth="1"/>
    <col min="8721" max="8721" width="12.85546875" style="959" customWidth="1"/>
    <col min="8722" max="8722" width="11.5703125" style="959" customWidth="1"/>
    <col min="8723" max="8724" width="9.140625" style="959"/>
    <col min="8725" max="8725" width="10.5703125" style="959" bestFit="1" customWidth="1"/>
    <col min="8726" max="8726" width="11.28515625" style="959" customWidth="1"/>
    <col min="8727" max="8960" width="9.140625" style="959"/>
    <col min="8961" max="8961" width="87.85546875" style="959" customWidth="1"/>
    <col min="8962" max="8976" width="10.85546875" style="959" customWidth="1"/>
    <col min="8977" max="8977" width="12.85546875" style="959" customWidth="1"/>
    <col min="8978" max="8978" width="11.5703125" style="959" customWidth="1"/>
    <col min="8979" max="8980" width="9.140625" style="959"/>
    <col min="8981" max="8981" width="10.5703125" style="959" bestFit="1" customWidth="1"/>
    <col min="8982" max="8982" width="11.28515625" style="959" customWidth="1"/>
    <col min="8983" max="9216" width="9.140625" style="959"/>
    <col min="9217" max="9217" width="87.85546875" style="959" customWidth="1"/>
    <col min="9218" max="9232" width="10.85546875" style="959" customWidth="1"/>
    <col min="9233" max="9233" width="12.85546875" style="959" customWidth="1"/>
    <col min="9234" max="9234" width="11.5703125" style="959" customWidth="1"/>
    <col min="9235" max="9236" width="9.140625" style="959"/>
    <col min="9237" max="9237" width="10.5703125" style="959" bestFit="1" customWidth="1"/>
    <col min="9238" max="9238" width="11.28515625" style="959" customWidth="1"/>
    <col min="9239" max="9472" width="9.140625" style="959"/>
    <col min="9473" max="9473" width="87.85546875" style="959" customWidth="1"/>
    <col min="9474" max="9488" width="10.85546875" style="959" customWidth="1"/>
    <col min="9489" max="9489" width="12.85546875" style="959" customWidth="1"/>
    <col min="9490" max="9490" width="11.5703125" style="959" customWidth="1"/>
    <col min="9491" max="9492" width="9.140625" style="959"/>
    <col min="9493" max="9493" width="10.5703125" style="959" bestFit="1" customWidth="1"/>
    <col min="9494" max="9494" width="11.28515625" style="959" customWidth="1"/>
    <col min="9495" max="9728" width="9.140625" style="959"/>
    <col min="9729" max="9729" width="87.85546875" style="959" customWidth="1"/>
    <col min="9730" max="9744" width="10.85546875" style="959" customWidth="1"/>
    <col min="9745" max="9745" width="12.85546875" style="959" customWidth="1"/>
    <col min="9746" max="9746" width="11.5703125" style="959" customWidth="1"/>
    <col min="9747" max="9748" width="9.140625" style="959"/>
    <col min="9749" max="9749" width="10.5703125" style="959" bestFit="1" customWidth="1"/>
    <col min="9750" max="9750" width="11.28515625" style="959" customWidth="1"/>
    <col min="9751" max="9984" width="9.140625" style="959"/>
    <col min="9985" max="9985" width="87.85546875" style="959" customWidth="1"/>
    <col min="9986" max="10000" width="10.85546875" style="959" customWidth="1"/>
    <col min="10001" max="10001" width="12.85546875" style="959" customWidth="1"/>
    <col min="10002" max="10002" width="11.5703125" style="959" customWidth="1"/>
    <col min="10003" max="10004" width="9.140625" style="959"/>
    <col min="10005" max="10005" width="10.5703125" style="959" bestFit="1" customWidth="1"/>
    <col min="10006" max="10006" width="11.28515625" style="959" customWidth="1"/>
    <col min="10007" max="10240" width="9.140625" style="959"/>
    <col min="10241" max="10241" width="87.85546875" style="959" customWidth="1"/>
    <col min="10242" max="10256" width="10.85546875" style="959" customWidth="1"/>
    <col min="10257" max="10257" width="12.85546875" style="959" customWidth="1"/>
    <col min="10258" max="10258" width="11.5703125" style="959" customWidth="1"/>
    <col min="10259" max="10260" width="9.140625" style="959"/>
    <col min="10261" max="10261" width="10.5703125" style="959" bestFit="1" customWidth="1"/>
    <col min="10262" max="10262" width="11.28515625" style="959" customWidth="1"/>
    <col min="10263" max="10496" width="9.140625" style="959"/>
    <col min="10497" max="10497" width="87.85546875" style="959" customWidth="1"/>
    <col min="10498" max="10512" width="10.85546875" style="959" customWidth="1"/>
    <col min="10513" max="10513" width="12.85546875" style="959" customWidth="1"/>
    <col min="10514" max="10514" width="11.5703125" style="959" customWidth="1"/>
    <col min="10515" max="10516" width="9.140625" style="959"/>
    <col min="10517" max="10517" width="10.5703125" style="959" bestFit="1" customWidth="1"/>
    <col min="10518" max="10518" width="11.28515625" style="959" customWidth="1"/>
    <col min="10519" max="10752" width="9.140625" style="959"/>
    <col min="10753" max="10753" width="87.85546875" style="959" customWidth="1"/>
    <col min="10754" max="10768" width="10.85546875" style="959" customWidth="1"/>
    <col min="10769" max="10769" width="12.85546875" style="959" customWidth="1"/>
    <col min="10770" max="10770" width="11.5703125" style="959" customWidth="1"/>
    <col min="10771" max="10772" width="9.140625" style="959"/>
    <col min="10773" max="10773" width="10.5703125" style="959" bestFit="1" customWidth="1"/>
    <col min="10774" max="10774" width="11.28515625" style="959" customWidth="1"/>
    <col min="10775" max="11008" width="9.140625" style="959"/>
    <col min="11009" max="11009" width="87.85546875" style="959" customWidth="1"/>
    <col min="11010" max="11024" width="10.85546875" style="959" customWidth="1"/>
    <col min="11025" max="11025" width="12.85546875" style="959" customWidth="1"/>
    <col min="11026" max="11026" width="11.5703125" style="959" customWidth="1"/>
    <col min="11027" max="11028" width="9.140625" style="959"/>
    <col min="11029" max="11029" width="10.5703125" style="959" bestFit="1" customWidth="1"/>
    <col min="11030" max="11030" width="11.28515625" style="959" customWidth="1"/>
    <col min="11031" max="11264" width="9.140625" style="959"/>
    <col min="11265" max="11265" width="87.85546875" style="959" customWidth="1"/>
    <col min="11266" max="11280" width="10.85546875" style="959" customWidth="1"/>
    <col min="11281" max="11281" width="12.85546875" style="959" customWidth="1"/>
    <col min="11282" max="11282" width="11.5703125" style="959" customWidth="1"/>
    <col min="11283" max="11284" width="9.140625" style="959"/>
    <col min="11285" max="11285" width="10.5703125" style="959" bestFit="1" customWidth="1"/>
    <col min="11286" max="11286" width="11.28515625" style="959" customWidth="1"/>
    <col min="11287" max="11520" width="9.140625" style="959"/>
    <col min="11521" max="11521" width="87.85546875" style="959" customWidth="1"/>
    <col min="11522" max="11536" width="10.85546875" style="959" customWidth="1"/>
    <col min="11537" max="11537" width="12.85546875" style="959" customWidth="1"/>
    <col min="11538" max="11538" width="11.5703125" style="959" customWidth="1"/>
    <col min="11539" max="11540" width="9.140625" style="959"/>
    <col min="11541" max="11541" width="10.5703125" style="959" bestFit="1" customWidth="1"/>
    <col min="11542" max="11542" width="11.28515625" style="959" customWidth="1"/>
    <col min="11543" max="11776" width="9.140625" style="959"/>
    <col min="11777" max="11777" width="87.85546875" style="959" customWidth="1"/>
    <col min="11778" max="11792" width="10.85546875" style="959" customWidth="1"/>
    <col min="11793" max="11793" width="12.85546875" style="959" customWidth="1"/>
    <col min="11794" max="11794" width="11.5703125" style="959" customWidth="1"/>
    <col min="11795" max="11796" width="9.140625" style="959"/>
    <col min="11797" max="11797" width="10.5703125" style="959" bestFit="1" customWidth="1"/>
    <col min="11798" max="11798" width="11.28515625" style="959" customWidth="1"/>
    <col min="11799" max="12032" width="9.140625" style="959"/>
    <col min="12033" max="12033" width="87.85546875" style="959" customWidth="1"/>
    <col min="12034" max="12048" width="10.85546875" style="959" customWidth="1"/>
    <col min="12049" max="12049" width="12.85546875" style="959" customWidth="1"/>
    <col min="12050" max="12050" width="11.5703125" style="959" customWidth="1"/>
    <col min="12051" max="12052" width="9.140625" style="959"/>
    <col min="12053" max="12053" width="10.5703125" style="959" bestFit="1" customWidth="1"/>
    <col min="12054" max="12054" width="11.28515625" style="959" customWidth="1"/>
    <col min="12055" max="12288" width="9.140625" style="959"/>
    <col min="12289" max="12289" width="87.85546875" style="959" customWidth="1"/>
    <col min="12290" max="12304" width="10.85546875" style="959" customWidth="1"/>
    <col min="12305" max="12305" width="12.85546875" style="959" customWidth="1"/>
    <col min="12306" max="12306" width="11.5703125" style="959" customWidth="1"/>
    <col min="12307" max="12308" width="9.140625" style="959"/>
    <col min="12309" max="12309" width="10.5703125" style="959" bestFit="1" customWidth="1"/>
    <col min="12310" max="12310" width="11.28515625" style="959" customWidth="1"/>
    <col min="12311" max="12544" width="9.140625" style="959"/>
    <col min="12545" max="12545" width="87.85546875" style="959" customWidth="1"/>
    <col min="12546" max="12560" width="10.85546875" style="959" customWidth="1"/>
    <col min="12561" max="12561" width="12.85546875" style="959" customWidth="1"/>
    <col min="12562" max="12562" width="11.5703125" style="959" customWidth="1"/>
    <col min="12563" max="12564" width="9.140625" style="959"/>
    <col min="12565" max="12565" width="10.5703125" style="959" bestFit="1" customWidth="1"/>
    <col min="12566" max="12566" width="11.28515625" style="959" customWidth="1"/>
    <col min="12567" max="12800" width="9.140625" style="959"/>
    <col min="12801" max="12801" width="87.85546875" style="959" customWidth="1"/>
    <col min="12802" max="12816" width="10.85546875" style="959" customWidth="1"/>
    <col min="12817" max="12817" width="12.85546875" style="959" customWidth="1"/>
    <col min="12818" max="12818" width="11.5703125" style="959" customWidth="1"/>
    <col min="12819" max="12820" width="9.140625" style="959"/>
    <col min="12821" max="12821" width="10.5703125" style="959" bestFit="1" customWidth="1"/>
    <col min="12822" max="12822" width="11.28515625" style="959" customWidth="1"/>
    <col min="12823" max="13056" width="9.140625" style="959"/>
    <col min="13057" max="13057" width="87.85546875" style="959" customWidth="1"/>
    <col min="13058" max="13072" width="10.85546875" style="959" customWidth="1"/>
    <col min="13073" max="13073" width="12.85546875" style="959" customWidth="1"/>
    <col min="13074" max="13074" width="11.5703125" style="959" customWidth="1"/>
    <col min="13075" max="13076" width="9.140625" style="959"/>
    <col min="13077" max="13077" width="10.5703125" style="959" bestFit="1" customWidth="1"/>
    <col min="13078" max="13078" width="11.28515625" style="959" customWidth="1"/>
    <col min="13079" max="13312" width="9.140625" style="959"/>
    <col min="13313" max="13313" width="87.85546875" style="959" customWidth="1"/>
    <col min="13314" max="13328" width="10.85546875" style="959" customWidth="1"/>
    <col min="13329" max="13329" width="12.85546875" style="959" customWidth="1"/>
    <col min="13330" max="13330" width="11.5703125" style="959" customWidth="1"/>
    <col min="13331" max="13332" width="9.140625" style="959"/>
    <col min="13333" max="13333" width="10.5703125" style="959" bestFit="1" customWidth="1"/>
    <col min="13334" max="13334" width="11.28515625" style="959" customWidth="1"/>
    <col min="13335" max="13568" width="9.140625" style="959"/>
    <col min="13569" max="13569" width="87.85546875" style="959" customWidth="1"/>
    <col min="13570" max="13584" width="10.85546875" style="959" customWidth="1"/>
    <col min="13585" max="13585" width="12.85546875" style="959" customWidth="1"/>
    <col min="13586" max="13586" width="11.5703125" style="959" customWidth="1"/>
    <col min="13587" max="13588" width="9.140625" style="959"/>
    <col min="13589" max="13589" width="10.5703125" style="959" bestFit="1" customWidth="1"/>
    <col min="13590" max="13590" width="11.28515625" style="959" customWidth="1"/>
    <col min="13591" max="13824" width="9.140625" style="959"/>
    <col min="13825" max="13825" width="87.85546875" style="959" customWidth="1"/>
    <col min="13826" max="13840" width="10.85546875" style="959" customWidth="1"/>
    <col min="13841" max="13841" width="12.85546875" style="959" customWidth="1"/>
    <col min="13842" max="13842" width="11.5703125" style="959" customWidth="1"/>
    <col min="13843" max="13844" width="9.140625" style="959"/>
    <col min="13845" max="13845" width="10.5703125" style="959" bestFit="1" customWidth="1"/>
    <col min="13846" max="13846" width="11.28515625" style="959" customWidth="1"/>
    <col min="13847" max="14080" width="9.140625" style="959"/>
    <col min="14081" max="14081" width="87.85546875" style="959" customWidth="1"/>
    <col min="14082" max="14096" width="10.85546875" style="959" customWidth="1"/>
    <col min="14097" max="14097" width="12.85546875" style="959" customWidth="1"/>
    <col min="14098" max="14098" width="11.5703125" style="959" customWidth="1"/>
    <col min="14099" max="14100" width="9.140625" style="959"/>
    <col min="14101" max="14101" width="10.5703125" style="959" bestFit="1" customWidth="1"/>
    <col min="14102" max="14102" width="11.28515625" style="959" customWidth="1"/>
    <col min="14103" max="14336" width="9.140625" style="959"/>
    <col min="14337" max="14337" width="87.85546875" style="959" customWidth="1"/>
    <col min="14338" max="14352" width="10.85546875" style="959" customWidth="1"/>
    <col min="14353" max="14353" width="12.85546875" style="959" customWidth="1"/>
    <col min="14354" max="14354" width="11.5703125" style="959" customWidth="1"/>
    <col min="14355" max="14356" width="9.140625" style="959"/>
    <col min="14357" max="14357" width="10.5703125" style="959" bestFit="1" customWidth="1"/>
    <col min="14358" max="14358" width="11.28515625" style="959" customWidth="1"/>
    <col min="14359" max="14592" width="9.140625" style="959"/>
    <col min="14593" max="14593" width="87.85546875" style="959" customWidth="1"/>
    <col min="14594" max="14608" width="10.85546875" style="959" customWidth="1"/>
    <col min="14609" max="14609" width="12.85546875" style="959" customWidth="1"/>
    <col min="14610" max="14610" width="11.5703125" style="959" customWidth="1"/>
    <col min="14611" max="14612" width="9.140625" style="959"/>
    <col min="14613" max="14613" width="10.5703125" style="959" bestFit="1" customWidth="1"/>
    <col min="14614" max="14614" width="11.28515625" style="959" customWidth="1"/>
    <col min="14615" max="14848" width="9.140625" style="959"/>
    <col min="14849" max="14849" width="87.85546875" style="959" customWidth="1"/>
    <col min="14850" max="14864" width="10.85546875" style="959" customWidth="1"/>
    <col min="14865" max="14865" width="12.85546875" style="959" customWidth="1"/>
    <col min="14866" max="14866" width="11.5703125" style="959" customWidth="1"/>
    <col min="14867" max="14868" width="9.140625" style="959"/>
    <col min="14869" max="14869" width="10.5703125" style="959" bestFit="1" customWidth="1"/>
    <col min="14870" max="14870" width="11.28515625" style="959" customWidth="1"/>
    <col min="14871" max="15104" width="9.140625" style="959"/>
    <col min="15105" max="15105" width="87.85546875" style="959" customWidth="1"/>
    <col min="15106" max="15120" width="10.85546875" style="959" customWidth="1"/>
    <col min="15121" max="15121" width="12.85546875" style="959" customWidth="1"/>
    <col min="15122" max="15122" width="11.5703125" style="959" customWidth="1"/>
    <col min="15123" max="15124" width="9.140625" style="959"/>
    <col min="15125" max="15125" width="10.5703125" style="959" bestFit="1" customWidth="1"/>
    <col min="15126" max="15126" width="11.28515625" style="959" customWidth="1"/>
    <col min="15127" max="15360" width="9.140625" style="959"/>
    <col min="15361" max="15361" width="87.85546875" style="959" customWidth="1"/>
    <col min="15362" max="15376" width="10.85546875" style="959" customWidth="1"/>
    <col min="15377" max="15377" width="12.85546875" style="959" customWidth="1"/>
    <col min="15378" max="15378" width="11.5703125" style="959" customWidth="1"/>
    <col min="15379" max="15380" width="9.140625" style="959"/>
    <col min="15381" max="15381" width="10.5703125" style="959" bestFit="1" customWidth="1"/>
    <col min="15382" max="15382" width="11.28515625" style="959" customWidth="1"/>
    <col min="15383" max="15616" width="9.140625" style="959"/>
    <col min="15617" max="15617" width="87.85546875" style="959" customWidth="1"/>
    <col min="15618" max="15632" width="10.85546875" style="959" customWidth="1"/>
    <col min="15633" max="15633" width="12.85546875" style="959" customWidth="1"/>
    <col min="15634" max="15634" width="11.5703125" style="959" customWidth="1"/>
    <col min="15635" max="15636" width="9.140625" style="959"/>
    <col min="15637" max="15637" width="10.5703125" style="959" bestFit="1" customWidth="1"/>
    <col min="15638" max="15638" width="11.28515625" style="959" customWidth="1"/>
    <col min="15639" max="15872" width="9.140625" style="959"/>
    <col min="15873" max="15873" width="87.85546875" style="959" customWidth="1"/>
    <col min="15874" max="15888" width="10.85546875" style="959" customWidth="1"/>
    <col min="15889" max="15889" width="12.85546875" style="959" customWidth="1"/>
    <col min="15890" max="15890" width="11.5703125" style="959" customWidth="1"/>
    <col min="15891" max="15892" width="9.140625" style="959"/>
    <col min="15893" max="15893" width="10.5703125" style="959" bestFit="1" customWidth="1"/>
    <col min="15894" max="15894" width="11.28515625" style="959" customWidth="1"/>
    <col min="15895" max="16128" width="9.140625" style="959"/>
    <col min="16129" max="16129" width="87.85546875" style="959" customWidth="1"/>
    <col min="16130" max="16144" width="10.85546875" style="959" customWidth="1"/>
    <col min="16145" max="16145" width="12.85546875" style="959" customWidth="1"/>
    <col min="16146" max="16146" width="11.5703125" style="959" customWidth="1"/>
    <col min="16147" max="16148" width="9.140625" style="959"/>
    <col min="16149" max="16149" width="10.5703125" style="959" bestFit="1" customWidth="1"/>
    <col min="16150" max="16150" width="11.28515625" style="959" customWidth="1"/>
    <col min="16151" max="16384" width="9.140625" style="959"/>
  </cols>
  <sheetData>
    <row r="1" spans="1:20" ht="27.75" x14ac:dyDescent="0.4">
      <c r="A1" s="2103" t="s">
        <v>112</v>
      </c>
      <c r="B1" s="2103"/>
      <c r="C1" s="2103"/>
      <c r="D1" s="2103"/>
      <c r="E1" s="2103"/>
      <c r="F1" s="2103"/>
      <c r="G1" s="2103"/>
      <c r="H1" s="2103"/>
      <c r="I1" s="2103"/>
      <c r="J1" s="2103"/>
      <c r="K1" s="2103"/>
      <c r="L1" s="2103"/>
      <c r="M1" s="2103"/>
      <c r="N1" s="2103"/>
      <c r="O1" s="2103"/>
      <c r="P1" s="2103"/>
      <c r="Q1" s="958"/>
      <c r="R1" s="958"/>
      <c r="S1" s="958"/>
      <c r="T1" s="958"/>
    </row>
    <row r="2" spans="1:20" ht="27.75" x14ac:dyDescent="0.4">
      <c r="A2" s="2103"/>
      <c r="B2" s="2103"/>
      <c r="C2" s="2103"/>
      <c r="D2" s="2103"/>
      <c r="E2" s="2103"/>
      <c r="F2" s="2103"/>
      <c r="G2" s="2103"/>
      <c r="H2" s="2103"/>
      <c r="I2" s="2103"/>
      <c r="J2" s="2103"/>
      <c r="K2" s="2103"/>
      <c r="L2" s="2103"/>
      <c r="M2" s="2103"/>
      <c r="N2" s="2103"/>
      <c r="O2" s="2103"/>
      <c r="P2" s="2103"/>
      <c r="Q2" s="958"/>
      <c r="R2" s="958"/>
      <c r="S2" s="958"/>
      <c r="T2" s="958"/>
    </row>
    <row r="3" spans="1:20" ht="27.75" x14ac:dyDescent="0.4">
      <c r="A3" s="2103" t="s">
        <v>152</v>
      </c>
      <c r="B3" s="2103"/>
      <c r="C3" s="2103"/>
      <c r="D3" s="2103"/>
      <c r="E3" s="2103"/>
      <c r="F3" s="2103"/>
      <c r="G3" s="2103"/>
      <c r="H3" s="2103"/>
      <c r="I3" s="2103"/>
      <c r="J3" s="2103"/>
      <c r="K3" s="2103"/>
      <c r="L3" s="2103"/>
      <c r="M3" s="2103"/>
      <c r="N3" s="2103"/>
      <c r="O3" s="2103"/>
      <c r="P3" s="2103"/>
      <c r="Q3" s="958"/>
      <c r="R3" s="958"/>
      <c r="S3" s="958"/>
      <c r="T3" s="958"/>
    </row>
    <row r="4" spans="1:20" ht="27" thickBot="1" x14ac:dyDescent="0.45">
      <c r="A4" s="1710"/>
      <c r="B4" s="960"/>
      <c r="C4" s="960"/>
      <c r="D4" s="960"/>
      <c r="E4" s="960"/>
      <c r="F4" s="960"/>
      <c r="G4" s="960"/>
      <c r="H4" s="960"/>
      <c r="I4" s="960"/>
      <c r="J4" s="960"/>
      <c r="K4" s="960"/>
      <c r="L4" s="960"/>
      <c r="M4" s="960"/>
      <c r="N4" s="960"/>
      <c r="O4" s="960"/>
      <c r="P4" s="961"/>
      <c r="Q4" s="960"/>
      <c r="R4" s="960"/>
      <c r="S4" s="960"/>
      <c r="T4" s="960"/>
    </row>
    <row r="5" spans="1:20" x14ac:dyDescent="0.4">
      <c r="A5" s="2104" t="s">
        <v>0</v>
      </c>
      <c r="B5" s="2107" t="s">
        <v>18</v>
      </c>
      <c r="C5" s="2108"/>
      <c r="D5" s="2109"/>
      <c r="E5" s="2107" t="s">
        <v>19</v>
      </c>
      <c r="F5" s="2108"/>
      <c r="G5" s="2109"/>
      <c r="H5" s="2107" t="s">
        <v>20</v>
      </c>
      <c r="I5" s="2108"/>
      <c r="J5" s="2109"/>
      <c r="K5" s="2107" t="s">
        <v>21</v>
      </c>
      <c r="L5" s="2108"/>
      <c r="M5" s="2109"/>
      <c r="N5" s="2110" t="s">
        <v>25</v>
      </c>
      <c r="O5" s="2111"/>
      <c r="P5" s="2112"/>
      <c r="Q5" s="960"/>
      <c r="R5" s="960"/>
      <c r="S5" s="960"/>
      <c r="T5" s="960"/>
    </row>
    <row r="6" spans="1:20" x14ac:dyDescent="0.4">
      <c r="A6" s="2105"/>
      <c r="B6" s="2100" t="s">
        <v>23</v>
      </c>
      <c r="C6" s="2101"/>
      <c r="D6" s="2102"/>
      <c r="E6" s="2100" t="s">
        <v>23</v>
      </c>
      <c r="F6" s="2101"/>
      <c r="G6" s="2102"/>
      <c r="H6" s="2100" t="s">
        <v>23</v>
      </c>
      <c r="I6" s="2101"/>
      <c r="J6" s="2102"/>
      <c r="K6" s="2100" t="s">
        <v>23</v>
      </c>
      <c r="L6" s="2101"/>
      <c r="M6" s="2102"/>
      <c r="N6" s="2100"/>
      <c r="O6" s="2101"/>
      <c r="P6" s="2102"/>
      <c r="Q6" s="960"/>
      <c r="R6" s="960"/>
      <c r="S6" s="960"/>
      <c r="T6" s="960"/>
    </row>
    <row r="7" spans="1:20" ht="93" customHeight="1" thickBot="1" x14ac:dyDescent="0.45">
      <c r="A7" s="2106"/>
      <c r="B7" s="962" t="s">
        <v>4</v>
      </c>
      <c r="C7" s="963" t="s">
        <v>5</v>
      </c>
      <c r="D7" s="964" t="s">
        <v>6</v>
      </c>
      <c r="E7" s="962" t="s">
        <v>4</v>
      </c>
      <c r="F7" s="963" t="s">
        <v>5</v>
      </c>
      <c r="G7" s="964" t="s">
        <v>6</v>
      </c>
      <c r="H7" s="962" t="s">
        <v>4</v>
      </c>
      <c r="I7" s="963" t="s">
        <v>5</v>
      </c>
      <c r="J7" s="964" t="s">
        <v>6</v>
      </c>
      <c r="K7" s="962" t="s">
        <v>4</v>
      </c>
      <c r="L7" s="963" t="s">
        <v>5</v>
      </c>
      <c r="M7" s="964" t="s">
        <v>6</v>
      </c>
      <c r="N7" s="962" t="s">
        <v>4</v>
      </c>
      <c r="O7" s="963" t="s">
        <v>5</v>
      </c>
      <c r="P7" s="964" t="s">
        <v>6</v>
      </c>
      <c r="Q7" s="960"/>
      <c r="R7" s="960"/>
      <c r="S7" s="960"/>
      <c r="T7" s="960"/>
    </row>
    <row r="8" spans="1:20" x14ac:dyDescent="0.4">
      <c r="A8" s="965" t="s">
        <v>7</v>
      </c>
      <c r="B8" s="966"/>
      <c r="C8" s="967"/>
      <c r="D8" s="968"/>
      <c r="E8" s="966"/>
      <c r="F8" s="967"/>
      <c r="G8" s="968"/>
      <c r="H8" s="966"/>
      <c r="I8" s="967"/>
      <c r="J8" s="968"/>
      <c r="K8" s="969"/>
      <c r="L8" s="970"/>
      <c r="M8" s="971"/>
      <c r="N8" s="972"/>
      <c r="O8" s="973"/>
      <c r="P8" s="974"/>
      <c r="Q8" s="960"/>
      <c r="R8" s="960"/>
      <c r="S8" s="960"/>
      <c r="T8" s="960"/>
    </row>
    <row r="9" spans="1:20" x14ac:dyDescent="0.4">
      <c r="A9" s="486" t="s">
        <v>79</v>
      </c>
      <c r="B9" s="483">
        <v>0</v>
      </c>
      <c r="C9" s="670">
        <v>0</v>
      </c>
      <c r="D9" s="671">
        <v>0</v>
      </c>
      <c r="E9" s="1761">
        <v>0</v>
      </c>
      <c r="F9" s="1762">
        <v>0</v>
      </c>
      <c r="G9" s="1763">
        <f t="shared" ref="G9:G10" si="0">E9+F9</f>
        <v>0</v>
      </c>
      <c r="H9" s="483">
        <v>0</v>
      </c>
      <c r="I9" s="670">
        <v>0</v>
      </c>
      <c r="J9" s="671">
        <f t="shared" ref="J9:J15" si="1">H9+I9</f>
        <v>0</v>
      </c>
      <c r="K9" s="906">
        <v>0</v>
      </c>
      <c r="L9" s="907">
        <v>0</v>
      </c>
      <c r="M9" s="908">
        <f t="shared" ref="M9:M15" si="2">K9+L9</f>
        <v>0</v>
      </c>
      <c r="N9" s="975">
        <f t="shared" ref="N9:O16" si="3">B9+E9+H9+K9</f>
        <v>0</v>
      </c>
      <c r="O9" s="976">
        <f t="shared" si="3"/>
        <v>0</v>
      </c>
      <c r="P9" s="977">
        <f t="shared" ref="P9:P16" si="4">N9+O9</f>
        <v>0</v>
      </c>
      <c r="Q9" s="960"/>
      <c r="R9" s="960"/>
      <c r="S9" s="960"/>
      <c r="T9" s="960"/>
    </row>
    <row r="10" spans="1:20" x14ac:dyDescent="0.4">
      <c r="A10" s="486" t="s">
        <v>26</v>
      </c>
      <c r="B10" s="483">
        <v>0</v>
      </c>
      <c r="C10" s="670">
        <v>0</v>
      </c>
      <c r="D10" s="671">
        <v>0</v>
      </c>
      <c r="E10" s="1761">
        <v>0</v>
      </c>
      <c r="F10" s="1762">
        <v>1</v>
      </c>
      <c r="G10" s="1763">
        <f t="shared" si="0"/>
        <v>1</v>
      </c>
      <c r="H10" s="483">
        <v>0</v>
      </c>
      <c r="I10" s="670">
        <v>0</v>
      </c>
      <c r="J10" s="671">
        <v>0</v>
      </c>
      <c r="K10" s="906">
        <v>0</v>
      </c>
      <c r="L10" s="907">
        <v>1</v>
      </c>
      <c r="M10" s="908">
        <f t="shared" si="2"/>
        <v>1</v>
      </c>
      <c r="N10" s="975">
        <f t="shared" si="3"/>
        <v>0</v>
      </c>
      <c r="O10" s="976">
        <f t="shared" si="3"/>
        <v>2</v>
      </c>
      <c r="P10" s="977">
        <f t="shared" si="4"/>
        <v>2</v>
      </c>
      <c r="Q10" s="960"/>
      <c r="R10" s="960"/>
      <c r="S10" s="960"/>
      <c r="T10" s="960"/>
    </row>
    <row r="11" spans="1:20" x14ac:dyDescent="0.4">
      <c r="A11" s="486" t="s">
        <v>72</v>
      </c>
      <c r="B11" s="483">
        <v>0</v>
      </c>
      <c r="C11" s="670">
        <v>0</v>
      </c>
      <c r="D11" s="671">
        <v>0</v>
      </c>
      <c r="E11" s="1761">
        <v>0</v>
      </c>
      <c r="F11" s="1762">
        <v>2</v>
      </c>
      <c r="G11" s="1763">
        <v>2</v>
      </c>
      <c r="H11" s="483">
        <v>0</v>
      </c>
      <c r="I11" s="670">
        <v>4</v>
      </c>
      <c r="J11" s="671">
        <v>4</v>
      </c>
      <c r="K11" s="906">
        <v>0</v>
      </c>
      <c r="L11" s="907">
        <v>2</v>
      </c>
      <c r="M11" s="908">
        <f t="shared" si="2"/>
        <v>2</v>
      </c>
      <c r="N11" s="975">
        <f t="shared" si="3"/>
        <v>0</v>
      </c>
      <c r="O11" s="976">
        <f t="shared" si="3"/>
        <v>8</v>
      </c>
      <c r="P11" s="977">
        <f t="shared" si="4"/>
        <v>8</v>
      </c>
      <c r="Q11" s="960"/>
      <c r="R11" s="960"/>
      <c r="S11" s="960"/>
      <c r="T11" s="960"/>
    </row>
    <row r="12" spans="1:20" x14ac:dyDescent="0.4">
      <c r="A12" s="486" t="s">
        <v>73</v>
      </c>
      <c r="B12" s="483">
        <v>0</v>
      </c>
      <c r="C12" s="670">
        <v>0</v>
      </c>
      <c r="D12" s="671">
        <v>0</v>
      </c>
      <c r="E12" s="1761">
        <v>0</v>
      </c>
      <c r="F12" s="1762">
        <v>1</v>
      </c>
      <c r="G12" s="1763">
        <v>1</v>
      </c>
      <c r="H12" s="483">
        <v>0</v>
      </c>
      <c r="I12" s="670">
        <v>1</v>
      </c>
      <c r="J12" s="671">
        <f t="shared" si="1"/>
        <v>1</v>
      </c>
      <c r="K12" s="906">
        <v>0</v>
      </c>
      <c r="L12" s="907">
        <v>1</v>
      </c>
      <c r="M12" s="908">
        <v>1</v>
      </c>
      <c r="N12" s="975">
        <f t="shared" si="3"/>
        <v>0</v>
      </c>
      <c r="O12" s="976">
        <f t="shared" si="3"/>
        <v>3</v>
      </c>
      <c r="P12" s="977">
        <f t="shared" si="4"/>
        <v>3</v>
      </c>
      <c r="Q12" s="960"/>
      <c r="R12" s="960"/>
      <c r="S12" s="960"/>
      <c r="T12" s="960"/>
    </row>
    <row r="13" spans="1:20" x14ac:dyDescent="0.4">
      <c r="A13" s="486" t="s">
        <v>27</v>
      </c>
      <c r="B13" s="483">
        <v>0</v>
      </c>
      <c r="C13" s="670">
        <v>0</v>
      </c>
      <c r="D13" s="671">
        <f>B13+C13</f>
        <v>0</v>
      </c>
      <c r="E13" s="1761">
        <v>0</v>
      </c>
      <c r="F13" s="1762">
        <v>0</v>
      </c>
      <c r="G13" s="1763">
        <f>E13+F13</f>
        <v>0</v>
      </c>
      <c r="H13" s="483">
        <v>0</v>
      </c>
      <c r="I13" s="670">
        <v>0</v>
      </c>
      <c r="J13" s="671">
        <f>H13+I13</f>
        <v>0</v>
      </c>
      <c r="K13" s="906">
        <v>0</v>
      </c>
      <c r="L13" s="907">
        <v>0</v>
      </c>
      <c r="M13" s="908">
        <f t="shared" si="2"/>
        <v>0</v>
      </c>
      <c r="N13" s="975">
        <f t="shared" si="3"/>
        <v>0</v>
      </c>
      <c r="O13" s="976">
        <f t="shared" si="3"/>
        <v>0</v>
      </c>
      <c r="P13" s="977">
        <f t="shared" si="4"/>
        <v>0</v>
      </c>
      <c r="Q13" s="960"/>
      <c r="R13" s="960"/>
      <c r="S13" s="960"/>
      <c r="T13" s="960"/>
    </row>
    <row r="14" spans="1:20" x14ac:dyDescent="0.4">
      <c r="A14" s="487" t="s">
        <v>74</v>
      </c>
      <c r="B14" s="483">
        <v>0</v>
      </c>
      <c r="C14" s="670">
        <v>0</v>
      </c>
      <c r="D14" s="671">
        <f>B14+C14</f>
        <v>0</v>
      </c>
      <c r="E14" s="1761">
        <v>0</v>
      </c>
      <c r="F14" s="1762">
        <v>0</v>
      </c>
      <c r="G14" s="1763">
        <v>0</v>
      </c>
      <c r="H14" s="483">
        <v>0</v>
      </c>
      <c r="I14" s="670">
        <v>1</v>
      </c>
      <c r="J14" s="671">
        <f t="shared" si="1"/>
        <v>1</v>
      </c>
      <c r="K14" s="978">
        <v>0</v>
      </c>
      <c r="L14" s="907">
        <v>1</v>
      </c>
      <c r="M14" s="908">
        <f t="shared" si="2"/>
        <v>1</v>
      </c>
      <c r="N14" s="975">
        <f t="shared" si="3"/>
        <v>0</v>
      </c>
      <c r="O14" s="976">
        <f t="shared" si="3"/>
        <v>2</v>
      </c>
      <c r="P14" s="977">
        <f t="shared" si="4"/>
        <v>2</v>
      </c>
      <c r="Q14" s="960"/>
      <c r="R14" s="960"/>
      <c r="S14" s="960"/>
      <c r="T14" s="960"/>
    </row>
    <row r="15" spans="1:20" ht="30" customHeight="1" thickBot="1" x14ac:dyDescent="0.45">
      <c r="A15" s="488" t="s">
        <v>30</v>
      </c>
      <c r="B15" s="483">
        <v>0</v>
      </c>
      <c r="C15" s="670">
        <v>0</v>
      </c>
      <c r="D15" s="671">
        <f>B15+C15</f>
        <v>0</v>
      </c>
      <c r="E15" s="1761">
        <v>0</v>
      </c>
      <c r="F15" s="1762">
        <v>0</v>
      </c>
      <c r="G15" s="1763">
        <f>E15+F15</f>
        <v>0</v>
      </c>
      <c r="H15" s="483">
        <v>0</v>
      </c>
      <c r="I15" s="670">
        <v>0</v>
      </c>
      <c r="J15" s="671">
        <f t="shared" si="1"/>
        <v>0</v>
      </c>
      <c r="K15" s="483">
        <v>0</v>
      </c>
      <c r="L15" s="907">
        <v>0</v>
      </c>
      <c r="M15" s="908">
        <f t="shared" si="2"/>
        <v>0</v>
      </c>
      <c r="N15" s="979">
        <f t="shared" si="3"/>
        <v>0</v>
      </c>
      <c r="O15" s="980">
        <f t="shared" si="3"/>
        <v>0</v>
      </c>
      <c r="P15" s="981">
        <f t="shared" si="4"/>
        <v>0</v>
      </c>
      <c r="Q15" s="960"/>
      <c r="R15" s="960"/>
      <c r="S15" s="960"/>
      <c r="T15" s="960"/>
    </row>
    <row r="16" spans="1:20" ht="27" thickBot="1" x14ac:dyDescent="0.45">
      <c r="A16" s="982" t="s">
        <v>8</v>
      </c>
      <c r="B16" s="983">
        <f t="shared" ref="B16:M16" si="5">SUM(B9:B15)</f>
        <v>0</v>
      </c>
      <c r="C16" s="984">
        <f t="shared" si="5"/>
        <v>0</v>
      </c>
      <c r="D16" s="985">
        <f t="shared" si="5"/>
        <v>0</v>
      </c>
      <c r="E16" s="1764">
        <f t="shared" si="5"/>
        <v>0</v>
      </c>
      <c r="F16" s="1765">
        <f t="shared" si="5"/>
        <v>4</v>
      </c>
      <c r="G16" s="1766">
        <f t="shared" si="5"/>
        <v>4</v>
      </c>
      <c r="H16" s="983">
        <f t="shared" si="5"/>
        <v>0</v>
      </c>
      <c r="I16" s="984">
        <f t="shared" si="5"/>
        <v>6</v>
      </c>
      <c r="J16" s="985">
        <f t="shared" si="5"/>
        <v>6</v>
      </c>
      <c r="K16" s="983">
        <f t="shared" si="5"/>
        <v>0</v>
      </c>
      <c r="L16" s="984">
        <f t="shared" si="5"/>
        <v>5</v>
      </c>
      <c r="M16" s="985">
        <f t="shared" si="5"/>
        <v>5</v>
      </c>
      <c r="N16" s="986">
        <f t="shared" si="3"/>
        <v>0</v>
      </c>
      <c r="O16" s="987">
        <f t="shared" si="3"/>
        <v>15</v>
      </c>
      <c r="P16" s="988">
        <f t="shared" si="4"/>
        <v>15</v>
      </c>
      <c r="Q16" s="960"/>
      <c r="R16" s="960"/>
      <c r="S16" s="960"/>
      <c r="T16" s="960"/>
    </row>
    <row r="17" spans="1:20" x14ac:dyDescent="0.4">
      <c r="A17" s="989" t="s">
        <v>9</v>
      </c>
      <c r="B17" s="990"/>
      <c r="C17" s="991"/>
      <c r="D17" s="992"/>
      <c r="E17" s="1767"/>
      <c r="F17" s="1768"/>
      <c r="G17" s="1769"/>
      <c r="H17" s="990"/>
      <c r="I17" s="991"/>
      <c r="J17" s="992"/>
      <c r="K17" s="990"/>
      <c r="L17" s="991"/>
      <c r="M17" s="992"/>
      <c r="N17" s="972"/>
      <c r="O17" s="973"/>
      <c r="P17" s="974"/>
      <c r="Q17" s="960"/>
      <c r="R17" s="960"/>
      <c r="S17" s="960"/>
      <c r="T17" s="960"/>
    </row>
    <row r="18" spans="1:20" x14ac:dyDescent="0.4">
      <c r="A18" s="993" t="s">
        <v>10</v>
      </c>
      <c r="B18" s="484"/>
      <c r="C18" s="672"/>
      <c r="D18" s="673"/>
      <c r="E18" s="1770"/>
      <c r="F18" s="1771"/>
      <c r="G18" s="1772"/>
      <c r="H18" s="484"/>
      <c r="I18" s="672"/>
      <c r="J18" s="673"/>
      <c r="K18" s="484"/>
      <c r="L18" s="674"/>
      <c r="M18" s="675"/>
      <c r="N18" s="485"/>
      <c r="O18" s="674"/>
      <c r="P18" s="994"/>
      <c r="Q18" s="960"/>
      <c r="R18" s="960"/>
      <c r="S18" s="960"/>
      <c r="T18" s="960"/>
    </row>
    <row r="19" spans="1:20" x14ac:dyDescent="0.4">
      <c r="A19" s="486" t="s">
        <v>79</v>
      </c>
      <c r="B19" s="483">
        <v>0</v>
      </c>
      <c r="C19" s="670">
        <v>0</v>
      </c>
      <c r="D19" s="671">
        <v>0</v>
      </c>
      <c r="E19" s="1761">
        <v>0</v>
      </c>
      <c r="F19" s="1762">
        <v>0</v>
      </c>
      <c r="G19" s="1773">
        <f t="shared" ref="G19:G21" si="6">E19+F19</f>
        <v>0</v>
      </c>
      <c r="H19" s="483">
        <v>0</v>
      </c>
      <c r="I19" s="670">
        <v>0</v>
      </c>
      <c r="J19" s="671">
        <f t="shared" ref="J19:J25" si="7">H19+I19</f>
        <v>0</v>
      </c>
      <c r="K19" s="906">
        <v>0</v>
      </c>
      <c r="L19" s="907">
        <v>0</v>
      </c>
      <c r="M19" s="908">
        <f t="shared" ref="M19:M25" si="8">K19+L19</f>
        <v>0</v>
      </c>
      <c r="N19" s="975">
        <f t="shared" ref="N19:O25" si="9">B19+E19+H19+K19</f>
        <v>0</v>
      </c>
      <c r="O19" s="976">
        <f t="shared" si="9"/>
        <v>0</v>
      </c>
      <c r="P19" s="977">
        <f t="shared" ref="P19:P26" si="10">O19+N19</f>
        <v>0</v>
      </c>
      <c r="Q19" s="960"/>
      <c r="R19" s="960"/>
      <c r="S19" s="960"/>
      <c r="T19" s="960"/>
    </row>
    <row r="20" spans="1:20" x14ac:dyDescent="0.4">
      <c r="A20" s="486" t="s">
        <v>26</v>
      </c>
      <c r="B20" s="483">
        <v>0</v>
      </c>
      <c r="C20" s="670">
        <v>0</v>
      </c>
      <c r="D20" s="671">
        <f t="shared" ref="D20:D25" si="11">B20+C20</f>
        <v>0</v>
      </c>
      <c r="E20" s="1761">
        <v>0</v>
      </c>
      <c r="F20" s="1762">
        <v>1</v>
      </c>
      <c r="G20" s="1773">
        <f t="shared" si="6"/>
        <v>1</v>
      </c>
      <c r="H20" s="483">
        <v>0</v>
      </c>
      <c r="I20" s="670">
        <v>0</v>
      </c>
      <c r="J20" s="671">
        <f t="shared" si="7"/>
        <v>0</v>
      </c>
      <c r="K20" s="906">
        <v>0</v>
      </c>
      <c r="L20" s="907">
        <v>1</v>
      </c>
      <c r="M20" s="908">
        <f t="shared" si="8"/>
        <v>1</v>
      </c>
      <c r="N20" s="975">
        <f t="shared" si="9"/>
        <v>0</v>
      </c>
      <c r="O20" s="976">
        <f t="shared" si="9"/>
        <v>2</v>
      </c>
      <c r="P20" s="977">
        <f t="shared" si="10"/>
        <v>2</v>
      </c>
      <c r="Q20" s="960"/>
      <c r="R20" s="960"/>
      <c r="S20" s="960"/>
      <c r="T20" s="960"/>
    </row>
    <row r="21" spans="1:20" x14ac:dyDescent="0.4">
      <c r="A21" s="486" t="s">
        <v>72</v>
      </c>
      <c r="B21" s="483">
        <v>0</v>
      </c>
      <c r="C21" s="670">
        <v>0</v>
      </c>
      <c r="D21" s="671">
        <f t="shared" si="11"/>
        <v>0</v>
      </c>
      <c r="E21" s="1761">
        <v>0</v>
      </c>
      <c r="F21" s="1762">
        <v>2</v>
      </c>
      <c r="G21" s="1773">
        <f t="shared" si="6"/>
        <v>2</v>
      </c>
      <c r="H21" s="483">
        <v>0</v>
      </c>
      <c r="I21" s="670">
        <v>5</v>
      </c>
      <c r="J21" s="671">
        <f t="shared" si="7"/>
        <v>5</v>
      </c>
      <c r="K21" s="906">
        <v>0</v>
      </c>
      <c r="L21" s="907">
        <v>2</v>
      </c>
      <c r="M21" s="908">
        <f t="shared" si="8"/>
        <v>2</v>
      </c>
      <c r="N21" s="975">
        <f t="shared" si="9"/>
        <v>0</v>
      </c>
      <c r="O21" s="976">
        <f t="shared" si="9"/>
        <v>9</v>
      </c>
      <c r="P21" s="977">
        <f t="shared" si="10"/>
        <v>9</v>
      </c>
      <c r="Q21" s="960"/>
      <c r="R21" s="960"/>
      <c r="S21" s="960"/>
      <c r="T21" s="960"/>
    </row>
    <row r="22" spans="1:20" x14ac:dyDescent="0.4">
      <c r="A22" s="486" t="s">
        <v>73</v>
      </c>
      <c r="B22" s="483">
        <v>0</v>
      </c>
      <c r="C22" s="670">
        <v>0</v>
      </c>
      <c r="D22" s="671">
        <f t="shared" si="11"/>
        <v>0</v>
      </c>
      <c r="E22" s="1761">
        <v>0</v>
      </c>
      <c r="F22" s="1762">
        <v>1</v>
      </c>
      <c r="G22" s="1773">
        <v>1</v>
      </c>
      <c r="H22" s="483">
        <v>0</v>
      </c>
      <c r="I22" s="670">
        <v>1</v>
      </c>
      <c r="J22" s="671">
        <f>H22+I22</f>
        <v>1</v>
      </c>
      <c r="K22" s="906">
        <v>0</v>
      </c>
      <c r="L22" s="907">
        <v>1</v>
      </c>
      <c r="M22" s="908">
        <f t="shared" si="8"/>
        <v>1</v>
      </c>
      <c r="N22" s="975">
        <f t="shared" si="9"/>
        <v>0</v>
      </c>
      <c r="O22" s="976">
        <f t="shared" si="9"/>
        <v>3</v>
      </c>
      <c r="P22" s="977">
        <f t="shared" si="10"/>
        <v>3</v>
      </c>
      <c r="Q22" s="960"/>
      <c r="R22" s="960"/>
      <c r="S22" s="960"/>
      <c r="T22" s="960"/>
    </row>
    <row r="23" spans="1:20" x14ac:dyDescent="0.4">
      <c r="A23" s="486" t="s">
        <v>27</v>
      </c>
      <c r="B23" s="483">
        <v>0</v>
      </c>
      <c r="C23" s="670">
        <v>0</v>
      </c>
      <c r="D23" s="671">
        <f t="shared" si="11"/>
        <v>0</v>
      </c>
      <c r="E23" s="1761">
        <v>0</v>
      </c>
      <c r="F23" s="1762">
        <v>0</v>
      </c>
      <c r="G23" s="1773">
        <f t="shared" ref="G23:G25" si="12">E23+F23</f>
        <v>0</v>
      </c>
      <c r="H23" s="483">
        <v>0</v>
      </c>
      <c r="I23" s="670">
        <v>0</v>
      </c>
      <c r="J23" s="671">
        <f t="shared" si="7"/>
        <v>0</v>
      </c>
      <c r="K23" s="906">
        <v>0</v>
      </c>
      <c r="L23" s="907">
        <v>0</v>
      </c>
      <c r="M23" s="908">
        <f t="shared" si="8"/>
        <v>0</v>
      </c>
      <c r="N23" s="975">
        <f t="shared" si="9"/>
        <v>0</v>
      </c>
      <c r="O23" s="976">
        <f t="shared" si="9"/>
        <v>0</v>
      </c>
      <c r="P23" s="977">
        <f t="shared" si="10"/>
        <v>0</v>
      </c>
      <c r="Q23" s="960"/>
      <c r="R23" s="960"/>
      <c r="S23" s="960"/>
      <c r="T23" s="960"/>
    </row>
    <row r="24" spans="1:20" x14ac:dyDescent="0.4">
      <c r="A24" s="487" t="s">
        <v>74</v>
      </c>
      <c r="B24" s="483">
        <v>0</v>
      </c>
      <c r="C24" s="670">
        <v>0</v>
      </c>
      <c r="D24" s="671">
        <f t="shared" si="11"/>
        <v>0</v>
      </c>
      <c r="E24" s="1761">
        <v>0</v>
      </c>
      <c r="F24" s="1762">
        <v>0</v>
      </c>
      <c r="G24" s="1773">
        <f t="shared" si="12"/>
        <v>0</v>
      </c>
      <c r="H24" s="483">
        <v>0</v>
      </c>
      <c r="I24" s="670">
        <v>1</v>
      </c>
      <c r="J24" s="671">
        <f t="shared" si="7"/>
        <v>1</v>
      </c>
      <c r="K24" s="978">
        <v>0</v>
      </c>
      <c r="L24" s="907">
        <v>1</v>
      </c>
      <c r="M24" s="908">
        <f t="shared" si="8"/>
        <v>1</v>
      </c>
      <c r="N24" s="975">
        <f t="shared" si="9"/>
        <v>0</v>
      </c>
      <c r="O24" s="976">
        <f t="shared" si="9"/>
        <v>2</v>
      </c>
      <c r="P24" s="977">
        <f t="shared" si="10"/>
        <v>2</v>
      </c>
      <c r="Q24" s="960"/>
      <c r="R24" s="960"/>
      <c r="S24" s="960"/>
      <c r="T24" s="960"/>
    </row>
    <row r="25" spans="1:20" ht="27" thickBot="1" x14ac:dyDescent="0.45">
      <c r="A25" s="488" t="s">
        <v>30</v>
      </c>
      <c r="B25" s="483">
        <v>0</v>
      </c>
      <c r="C25" s="670">
        <v>0</v>
      </c>
      <c r="D25" s="671">
        <f t="shared" si="11"/>
        <v>0</v>
      </c>
      <c r="E25" s="1761">
        <v>0</v>
      </c>
      <c r="F25" s="1762">
        <v>0</v>
      </c>
      <c r="G25" s="1773">
        <f t="shared" si="12"/>
        <v>0</v>
      </c>
      <c r="H25" s="483">
        <v>0</v>
      </c>
      <c r="I25" s="670">
        <v>0</v>
      </c>
      <c r="J25" s="671">
        <f t="shared" si="7"/>
        <v>0</v>
      </c>
      <c r="K25" s="483">
        <v>0</v>
      </c>
      <c r="L25" s="907">
        <v>0</v>
      </c>
      <c r="M25" s="908">
        <f t="shared" si="8"/>
        <v>0</v>
      </c>
      <c r="N25" s="979">
        <f t="shared" si="9"/>
        <v>0</v>
      </c>
      <c r="O25" s="980">
        <f t="shared" si="9"/>
        <v>0</v>
      </c>
      <c r="P25" s="981">
        <f t="shared" si="10"/>
        <v>0</v>
      </c>
      <c r="Q25" s="960"/>
      <c r="R25" s="960"/>
      <c r="S25" s="960"/>
      <c r="T25" s="960"/>
    </row>
    <row r="26" spans="1:20" ht="27" thickBot="1" x14ac:dyDescent="0.45">
      <c r="A26" s="995" t="s">
        <v>12</v>
      </c>
      <c r="B26" s="983">
        <f t="shared" ref="B26:M26" si="13">SUM(B19:B25)</f>
        <v>0</v>
      </c>
      <c r="C26" s="984">
        <f t="shared" si="13"/>
        <v>0</v>
      </c>
      <c r="D26" s="985">
        <f t="shared" si="13"/>
        <v>0</v>
      </c>
      <c r="E26" s="1764">
        <f t="shared" si="13"/>
        <v>0</v>
      </c>
      <c r="F26" s="1765">
        <f t="shared" si="13"/>
        <v>4</v>
      </c>
      <c r="G26" s="1766">
        <f t="shared" si="13"/>
        <v>4</v>
      </c>
      <c r="H26" s="983">
        <f t="shared" si="13"/>
        <v>0</v>
      </c>
      <c r="I26" s="984">
        <f t="shared" si="13"/>
        <v>7</v>
      </c>
      <c r="J26" s="985">
        <f t="shared" si="13"/>
        <v>7</v>
      </c>
      <c r="K26" s="983">
        <f t="shared" si="13"/>
        <v>0</v>
      </c>
      <c r="L26" s="984">
        <f t="shared" si="13"/>
        <v>5</v>
      </c>
      <c r="M26" s="985">
        <f t="shared" si="13"/>
        <v>5</v>
      </c>
      <c r="N26" s="986">
        <f>B26+E26+H26+K26</f>
        <v>0</v>
      </c>
      <c r="O26" s="987">
        <f>C26+F26+I26+L26</f>
        <v>16</v>
      </c>
      <c r="P26" s="988">
        <f t="shared" si="10"/>
        <v>16</v>
      </c>
      <c r="Q26" s="960"/>
      <c r="R26" s="960"/>
      <c r="S26" s="960"/>
      <c r="T26" s="960"/>
    </row>
    <row r="27" spans="1:20" ht="51" x14ac:dyDescent="0.4">
      <c r="A27" s="996" t="s">
        <v>13</v>
      </c>
      <c r="B27" s="997"/>
      <c r="C27" s="998"/>
      <c r="D27" s="999"/>
      <c r="E27" s="1774"/>
      <c r="F27" s="1775"/>
      <c r="G27" s="1776"/>
      <c r="H27" s="997"/>
      <c r="I27" s="998"/>
      <c r="J27" s="999"/>
      <c r="K27" s="1000"/>
      <c r="L27" s="1001"/>
      <c r="M27" s="1002"/>
      <c r="N27" s="969"/>
      <c r="O27" s="970"/>
      <c r="P27" s="974"/>
      <c r="Q27" s="960"/>
      <c r="R27" s="960"/>
      <c r="S27" s="960"/>
      <c r="T27" s="960"/>
    </row>
    <row r="28" spans="1:20" x14ac:dyDescent="0.4">
      <c r="A28" s="486" t="s">
        <v>79</v>
      </c>
      <c r="B28" s="483">
        <v>0</v>
      </c>
      <c r="C28" s="670">
        <v>0</v>
      </c>
      <c r="D28" s="671">
        <f t="shared" ref="D28:D34" si="14">B28+C28</f>
        <v>0</v>
      </c>
      <c r="E28" s="1777">
        <v>0</v>
      </c>
      <c r="F28" s="1778">
        <v>0</v>
      </c>
      <c r="G28" s="1773">
        <f t="shared" ref="G28:G34" si="15">E28+F28</f>
        <v>0</v>
      </c>
      <c r="H28" s="483">
        <v>0</v>
      </c>
      <c r="I28" s="670">
        <v>0</v>
      </c>
      <c r="J28" s="671">
        <f t="shared" ref="J28:J34" si="16">H28+I28</f>
        <v>0</v>
      </c>
      <c r="K28" s="483">
        <v>0</v>
      </c>
      <c r="L28" s="670">
        <v>0</v>
      </c>
      <c r="M28" s="671">
        <f t="shared" ref="M28:M34" si="17">K28+L28</f>
        <v>0</v>
      </c>
      <c r="N28" s="975">
        <f t="shared" ref="N28:O34" si="18">B28+E28+H28+K28</f>
        <v>0</v>
      </c>
      <c r="O28" s="976">
        <f t="shared" si="18"/>
        <v>0</v>
      </c>
      <c r="P28" s="977">
        <f t="shared" ref="P28:P34" si="19">O28+N28</f>
        <v>0</v>
      </c>
      <c r="Q28" s="960"/>
      <c r="R28" s="960"/>
      <c r="S28" s="960"/>
      <c r="T28" s="960"/>
    </row>
    <row r="29" spans="1:20" x14ac:dyDescent="0.4">
      <c r="A29" s="486" t="s">
        <v>26</v>
      </c>
      <c r="B29" s="483">
        <v>0</v>
      </c>
      <c r="C29" s="670">
        <v>0</v>
      </c>
      <c r="D29" s="671">
        <f t="shared" si="14"/>
        <v>0</v>
      </c>
      <c r="E29" s="1777">
        <v>0</v>
      </c>
      <c r="F29" s="1778">
        <v>0</v>
      </c>
      <c r="G29" s="1773">
        <f t="shared" si="15"/>
        <v>0</v>
      </c>
      <c r="H29" s="483">
        <v>0</v>
      </c>
      <c r="I29" s="670">
        <v>0</v>
      </c>
      <c r="J29" s="671">
        <f t="shared" si="16"/>
        <v>0</v>
      </c>
      <c r="K29" s="483">
        <v>0</v>
      </c>
      <c r="L29" s="670">
        <v>0</v>
      </c>
      <c r="M29" s="671">
        <f t="shared" si="17"/>
        <v>0</v>
      </c>
      <c r="N29" s="975">
        <f t="shared" si="18"/>
        <v>0</v>
      </c>
      <c r="O29" s="976">
        <f t="shared" si="18"/>
        <v>0</v>
      </c>
      <c r="P29" s="977">
        <f t="shared" si="19"/>
        <v>0</v>
      </c>
      <c r="Q29" s="960"/>
      <c r="R29" s="960"/>
      <c r="S29" s="960"/>
      <c r="T29" s="960"/>
    </row>
    <row r="30" spans="1:20" x14ac:dyDescent="0.4">
      <c r="A30" s="486" t="s">
        <v>72</v>
      </c>
      <c r="B30" s="483">
        <v>0</v>
      </c>
      <c r="C30" s="670">
        <v>0</v>
      </c>
      <c r="D30" s="671">
        <f t="shared" si="14"/>
        <v>0</v>
      </c>
      <c r="E30" s="1777">
        <v>0</v>
      </c>
      <c r="F30" s="1778">
        <v>0</v>
      </c>
      <c r="G30" s="1773">
        <f t="shared" si="15"/>
        <v>0</v>
      </c>
      <c r="H30" s="483">
        <v>0</v>
      </c>
      <c r="I30" s="670">
        <v>0</v>
      </c>
      <c r="J30" s="671">
        <f t="shared" si="16"/>
        <v>0</v>
      </c>
      <c r="K30" s="483">
        <v>0</v>
      </c>
      <c r="L30" s="670">
        <v>0</v>
      </c>
      <c r="M30" s="671">
        <f t="shared" si="17"/>
        <v>0</v>
      </c>
      <c r="N30" s="975">
        <f t="shared" si="18"/>
        <v>0</v>
      </c>
      <c r="O30" s="976">
        <f t="shared" si="18"/>
        <v>0</v>
      </c>
      <c r="P30" s="977">
        <f t="shared" si="19"/>
        <v>0</v>
      </c>
      <c r="Q30" s="960"/>
      <c r="R30" s="960"/>
      <c r="S30" s="960"/>
      <c r="T30" s="960"/>
    </row>
    <row r="31" spans="1:20" x14ac:dyDescent="0.4">
      <c r="A31" s="486" t="s">
        <v>73</v>
      </c>
      <c r="B31" s="483">
        <v>0</v>
      </c>
      <c r="C31" s="670">
        <v>0</v>
      </c>
      <c r="D31" s="671">
        <f t="shared" si="14"/>
        <v>0</v>
      </c>
      <c r="E31" s="1777">
        <v>0</v>
      </c>
      <c r="F31" s="1778">
        <v>0</v>
      </c>
      <c r="G31" s="1773">
        <f t="shared" si="15"/>
        <v>0</v>
      </c>
      <c r="H31" s="483">
        <v>0</v>
      </c>
      <c r="I31" s="670">
        <v>0</v>
      </c>
      <c r="J31" s="671">
        <f t="shared" si="16"/>
        <v>0</v>
      </c>
      <c r="K31" s="483">
        <v>0</v>
      </c>
      <c r="L31" s="670">
        <v>0</v>
      </c>
      <c r="M31" s="671">
        <f t="shared" si="17"/>
        <v>0</v>
      </c>
      <c r="N31" s="975">
        <f t="shared" si="18"/>
        <v>0</v>
      </c>
      <c r="O31" s="976">
        <f t="shared" si="18"/>
        <v>0</v>
      </c>
      <c r="P31" s="977">
        <f t="shared" si="19"/>
        <v>0</v>
      </c>
      <c r="Q31" s="960"/>
      <c r="R31" s="960"/>
      <c r="S31" s="960"/>
      <c r="T31" s="960"/>
    </row>
    <row r="32" spans="1:20" x14ac:dyDescent="0.4">
      <c r="A32" s="486" t="s">
        <v>27</v>
      </c>
      <c r="B32" s="483">
        <v>0</v>
      </c>
      <c r="C32" s="670">
        <v>0</v>
      </c>
      <c r="D32" s="671">
        <f t="shared" si="14"/>
        <v>0</v>
      </c>
      <c r="E32" s="1777">
        <v>0</v>
      </c>
      <c r="F32" s="1778">
        <v>0</v>
      </c>
      <c r="G32" s="1773">
        <f t="shared" si="15"/>
        <v>0</v>
      </c>
      <c r="H32" s="483">
        <v>0</v>
      </c>
      <c r="I32" s="670">
        <v>0</v>
      </c>
      <c r="J32" s="671">
        <f t="shared" si="16"/>
        <v>0</v>
      </c>
      <c r="K32" s="483">
        <v>0</v>
      </c>
      <c r="L32" s="670">
        <v>0</v>
      </c>
      <c r="M32" s="671">
        <f t="shared" si="17"/>
        <v>0</v>
      </c>
      <c r="N32" s="975">
        <f t="shared" si="18"/>
        <v>0</v>
      </c>
      <c r="O32" s="976">
        <f t="shared" si="18"/>
        <v>0</v>
      </c>
      <c r="P32" s="977">
        <f t="shared" si="19"/>
        <v>0</v>
      </c>
      <c r="Q32" s="960"/>
      <c r="R32" s="960"/>
      <c r="S32" s="960"/>
      <c r="T32" s="960"/>
    </row>
    <row r="33" spans="1:20" x14ac:dyDescent="0.4">
      <c r="A33" s="487" t="s">
        <v>74</v>
      </c>
      <c r="B33" s="483">
        <v>0</v>
      </c>
      <c r="C33" s="670">
        <v>0</v>
      </c>
      <c r="D33" s="671">
        <f t="shared" si="14"/>
        <v>0</v>
      </c>
      <c r="E33" s="1777">
        <v>0</v>
      </c>
      <c r="F33" s="1778">
        <v>0</v>
      </c>
      <c r="G33" s="1773">
        <f t="shared" si="15"/>
        <v>0</v>
      </c>
      <c r="H33" s="483">
        <v>0</v>
      </c>
      <c r="I33" s="670">
        <v>0</v>
      </c>
      <c r="J33" s="671">
        <f t="shared" si="16"/>
        <v>0</v>
      </c>
      <c r="K33" s="483">
        <v>0</v>
      </c>
      <c r="L33" s="670">
        <v>0</v>
      </c>
      <c r="M33" s="671">
        <f t="shared" si="17"/>
        <v>0</v>
      </c>
      <c r="N33" s="975">
        <f t="shared" si="18"/>
        <v>0</v>
      </c>
      <c r="O33" s="976">
        <f t="shared" si="18"/>
        <v>0</v>
      </c>
      <c r="P33" s="977">
        <f t="shared" si="19"/>
        <v>0</v>
      </c>
      <c r="Q33" s="960"/>
      <c r="R33" s="960"/>
      <c r="S33" s="960"/>
      <c r="T33" s="960"/>
    </row>
    <row r="34" spans="1:20" ht="27" thickBot="1" x14ac:dyDescent="0.45">
      <c r="A34" s="488" t="s">
        <v>30</v>
      </c>
      <c r="B34" s="483">
        <v>0</v>
      </c>
      <c r="C34" s="670">
        <v>0</v>
      </c>
      <c r="D34" s="671">
        <f t="shared" si="14"/>
        <v>0</v>
      </c>
      <c r="E34" s="1777">
        <v>0</v>
      </c>
      <c r="F34" s="1778">
        <v>0</v>
      </c>
      <c r="G34" s="1773">
        <f t="shared" si="15"/>
        <v>0</v>
      </c>
      <c r="H34" s="483">
        <v>0</v>
      </c>
      <c r="I34" s="670">
        <v>0</v>
      </c>
      <c r="J34" s="671">
        <f t="shared" si="16"/>
        <v>0</v>
      </c>
      <c r="K34" s="483">
        <v>0</v>
      </c>
      <c r="L34" s="670">
        <v>0</v>
      </c>
      <c r="M34" s="671">
        <f t="shared" si="17"/>
        <v>0</v>
      </c>
      <c r="N34" s="975">
        <f t="shared" si="18"/>
        <v>0</v>
      </c>
      <c r="O34" s="976">
        <f t="shared" si="18"/>
        <v>0</v>
      </c>
      <c r="P34" s="977">
        <f t="shared" si="19"/>
        <v>0</v>
      </c>
      <c r="Q34" s="960"/>
      <c r="R34" s="960"/>
      <c r="S34" s="960"/>
      <c r="T34" s="960"/>
    </row>
    <row r="35" spans="1:20" ht="27" thickBot="1" x14ac:dyDescent="0.45">
      <c r="A35" s="995" t="s">
        <v>14</v>
      </c>
      <c r="B35" s="1003">
        <v>0</v>
      </c>
      <c r="C35" s="1004">
        <f t="shared" ref="C35:P35" si="20">SUM(C28:C34)</f>
        <v>0</v>
      </c>
      <c r="D35" s="1005">
        <f t="shared" si="20"/>
        <v>0</v>
      </c>
      <c r="E35" s="1779">
        <f t="shared" si="20"/>
        <v>0</v>
      </c>
      <c r="F35" s="1780">
        <f t="shared" si="20"/>
        <v>0</v>
      </c>
      <c r="G35" s="1781">
        <f t="shared" si="20"/>
        <v>0</v>
      </c>
      <c r="H35" s="1003">
        <f t="shared" si="20"/>
        <v>0</v>
      </c>
      <c r="I35" s="1004">
        <f t="shared" si="20"/>
        <v>0</v>
      </c>
      <c r="J35" s="1005">
        <f t="shared" si="20"/>
        <v>0</v>
      </c>
      <c r="K35" s="1003">
        <f t="shared" si="20"/>
        <v>0</v>
      </c>
      <c r="L35" s="1004">
        <f t="shared" si="20"/>
        <v>0</v>
      </c>
      <c r="M35" s="1005">
        <f t="shared" si="20"/>
        <v>0</v>
      </c>
      <c r="N35" s="1003">
        <f t="shared" si="20"/>
        <v>0</v>
      </c>
      <c r="O35" s="1004">
        <f t="shared" si="20"/>
        <v>0</v>
      </c>
      <c r="P35" s="1005">
        <f t="shared" si="20"/>
        <v>0</v>
      </c>
      <c r="Q35" s="960"/>
      <c r="R35" s="960"/>
      <c r="S35" s="960"/>
      <c r="T35" s="960"/>
    </row>
    <row r="36" spans="1:20" ht="32.25" customHeight="1" x14ac:dyDescent="0.4">
      <c r="A36" s="1006" t="s">
        <v>15</v>
      </c>
      <c r="B36" s="990">
        <f t="shared" ref="B36:P36" si="21">B26</f>
        <v>0</v>
      </c>
      <c r="C36" s="991">
        <f t="shared" si="21"/>
        <v>0</v>
      </c>
      <c r="D36" s="992">
        <f t="shared" si="21"/>
        <v>0</v>
      </c>
      <c r="E36" s="990">
        <f t="shared" si="21"/>
        <v>0</v>
      </c>
      <c r="F36" s="991">
        <f t="shared" si="21"/>
        <v>4</v>
      </c>
      <c r="G36" s="992">
        <f t="shared" si="21"/>
        <v>4</v>
      </c>
      <c r="H36" s="990">
        <f t="shared" si="21"/>
        <v>0</v>
      </c>
      <c r="I36" s="991">
        <f t="shared" si="21"/>
        <v>7</v>
      </c>
      <c r="J36" s="992">
        <f t="shared" si="21"/>
        <v>7</v>
      </c>
      <c r="K36" s="990">
        <f t="shared" si="21"/>
        <v>0</v>
      </c>
      <c r="L36" s="991">
        <f t="shared" si="21"/>
        <v>5</v>
      </c>
      <c r="M36" s="992">
        <f t="shared" si="21"/>
        <v>5</v>
      </c>
      <c r="N36" s="990">
        <f t="shared" si="21"/>
        <v>0</v>
      </c>
      <c r="O36" s="991">
        <f t="shared" si="21"/>
        <v>16</v>
      </c>
      <c r="P36" s="992">
        <f t="shared" si="21"/>
        <v>16</v>
      </c>
      <c r="Q36" s="960"/>
      <c r="R36" s="960"/>
      <c r="S36" s="960"/>
      <c r="T36" s="960"/>
    </row>
    <row r="37" spans="1:20" ht="37.5" customHeight="1" thickBot="1" x14ac:dyDescent="0.45">
      <c r="A37" s="1007" t="s">
        <v>16</v>
      </c>
      <c r="B37" s="1008">
        <f>B35</f>
        <v>0</v>
      </c>
      <c r="C37" s="1009">
        <f t="shared" ref="C37:P37" si="22">C35</f>
        <v>0</v>
      </c>
      <c r="D37" s="1010">
        <f t="shared" si="22"/>
        <v>0</v>
      </c>
      <c r="E37" s="1008">
        <f t="shared" si="22"/>
        <v>0</v>
      </c>
      <c r="F37" s="1009">
        <f t="shared" si="22"/>
        <v>0</v>
      </c>
      <c r="G37" s="1010">
        <f t="shared" si="22"/>
        <v>0</v>
      </c>
      <c r="H37" s="1008">
        <f t="shared" si="22"/>
        <v>0</v>
      </c>
      <c r="I37" s="1009">
        <f t="shared" si="22"/>
        <v>0</v>
      </c>
      <c r="J37" s="1010">
        <f t="shared" si="22"/>
        <v>0</v>
      </c>
      <c r="K37" s="1008">
        <f t="shared" si="22"/>
        <v>0</v>
      </c>
      <c r="L37" s="1009">
        <f t="shared" si="22"/>
        <v>0</v>
      </c>
      <c r="M37" s="1010">
        <f t="shared" si="22"/>
        <v>0</v>
      </c>
      <c r="N37" s="1011">
        <f t="shared" si="22"/>
        <v>0</v>
      </c>
      <c r="O37" s="1012">
        <f t="shared" si="22"/>
        <v>0</v>
      </c>
      <c r="P37" s="1013">
        <f t="shared" si="22"/>
        <v>0</v>
      </c>
      <c r="Q37" s="960"/>
      <c r="R37" s="960"/>
      <c r="S37" s="960"/>
      <c r="T37" s="960"/>
    </row>
    <row r="38" spans="1:20" ht="33.75" thickBot="1" x14ac:dyDescent="0.45">
      <c r="A38" s="1014" t="s">
        <v>17</v>
      </c>
      <c r="B38" s="1015">
        <f>SUM(B36:B37)</f>
        <v>0</v>
      </c>
      <c r="C38" s="1016">
        <f t="shared" ref="C38:P38" si="23">SUM(C36:C37)</f>
        <v>0</v>
      </c>
      <c r="D38" s="1017">
        <f t="shared" si="23"/>
        <v>0</v>
      </c>
      <c r="E38" s="1015">
        <f t="shared" si="23"/>
        <v>0</v>
      </c>
      <c r="F38" s="1016">
        <f t="shared" si="23"/>
        <v>4</v>
      </c>
      <c r="G38" s="1017">
        <f t="shared" si="23"/>
        <v>4</v>
      </c>
      <c r="H38" s="1015">
        <f t="shared" si="23"/>
        <v>0</v>
      </c>
      <c r="I38" s="1016">
        <f t="shared" si="23"/>
        <v>7</v>
      </c>
      <c r="J38" s="1017">
        <f t="shared" si="23"/>
        <v>7</v>
      </c>
      <c r="K38" s="1015">
        <f t="shared" si="23"/>
        <v>0</v>
      </c>
      <c r="L38" s="1016">
        <f t="shared" si="23"/>
        <v>5</v>
      </c>
      <c r="M38" s="1017">
        <f t="shared" si="23"/>
        <v>5</v>
      </c>
      <c r="N38" s="1015">
        <f t="shared" si="23"/>
        <v>0</v>
      </c>
      <c r="O38" s="1016">
        <f t="shared" si="23"/>
        <v>16</v>
      </c>
      <c r="P38" s="1017">
        <f t="shared" si="23"/>
        <v>16</v>
      </c>
      <c r="Q38" s="960"/>
      <c r="R38" s="960"/>
      <c r="S38" s="960"/>
      <c r="T38" s="960"/>
    </row>
    <row r="39" spans="1:20" x14ac:dyDescent="0.4">
      <c r="A39" s="960"/>
      <c r="B39" s="960"/>
      <c r="C39" s="960"/>
      <c r="D39" s="960"/>
      <c r="E39" s="960"/>
      <c r="F39" s="960"/>
      <c r="G39" s="960"/>
      <c r="H39" s="960"/>
      <c r="I39" s="960"/>
      <c r="J39" s="960"/>
      <c r="K39" s="960"/>
      <c r="L39" s="960"/>
      <c r="M39" s="960"/>
      <c r="N39" s="960"/>
      <c r="O39" s="960"/>
      <c r="P39" s="961"/>
      <c r="Q39" s="960"/>
      <c r="R39" s="960"/>
      <c r="S39" s="960"/>
      <c r="T39" s="96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5"/>
  <sheetViews>
    <sheetView zoomScale="40" zoomScaleNormal="40" workbookViewId="0">
      <selection activeCell="F18" sqref="F18"/>
    </sheetView>
  </sheetViews>
  <sheetFormatPr defaultRowHeight="26.25" x14ac:dyDescent="0.4"/>
  <cols>
    <col min="1" max="1" width="133.140625" style="717" customWidth="1"/>
    <col min="2" max="2" width="15" style="717" customWidth="1"/>
    <col min="3" max="3" width="12.140625" style="717" customWidth="1"/>
    <col min="4" max="4" width="11" style="717" customWidth="1"/>
    <col min="5" max="5" width="15" style="717" customWidth="1"/>
    <col min="6" max="6" width="11.85546875" style="717" customWidth="1"/>
    <col min="7" max="7" width="10.7109375" style="717" customWidth="1"/>
    <col min="8" max="8" width="15" style="717" customWidth="1"/>
    <col min="9" max="9" width="12.42578125" style="717" customWidth="1"/>
    <col min="10" max="10" width="11.7109375" style="717" customWidth="1"/>
    <col min="11" max="11" width="15.42578125" style="717" customWidth="1"/>
    <col min="12" max="12" width="13.140625" style="717" customWidth="1"/>
    <col min="13" max="13" width="12.140625" style="717" customWidth="1"/>
    <col min="14" max="14" width="15" style="717" customWidth="1"/>
    <col min="15" max="15" width="12.140625" style="717" customWidth="1"/>
    <col min="16" max="16" width="11.28515625" style="719" customWidth="1"/>
    <col min="17" max="19" width="9.140625" style="717"/>
    <col min="20" max="20" width="10.5703125" style="717" bestFit="1" customWidth="1"/>
    <col min="21" max="21" width="11.28515625" style="717" customWidth="1"/>
    <col min="22" max="255" width="9.140625" style="717"/>
    <col min="256" max="256" width="94.7109375" style="717" customWidth="1"/>
    <col min="257" max="257" width="15" style="717" customWidth="1"/>
    <col min="258" max="258" width="12.140625" style="717" customWidth="1"/>
    <col min="259" max="259" width="11" style="717" customWidth="1"/>
    <col min="260" max="260" width="15" style="717" customWidth="1"/>
    <col min="261" max="261" width="11.85546875" style="717" customWidth="1"/>
    <col min="262" max="262" width="10.7109375" style="717" customWidth="1"/>
    <col min="263" max="263" width="15" style="717" customWidth="1"/>
    <col min="264" max="264" width="12.42578125" style="717" customWidth="1"/>
    <col min="265" max="265" width="11.7109375" style="717" customWidth="1"/>
    <col min="266" max="266" width="15.42578125" style="717" customWidth="1"/>
    <col min="267" max="267" width="13.140625" style="717" customWidth="1"/>
    <col min="268" max="268" width="12.140625" style="717" customWidth="1"/>
    <col min="269" max="269" width="13.140625" style="717" customWidth="1"/>
    <col min="270" max="270" width="12.140625" style="717" customWidth="1"/>
    <col min="271" max="271" width="11.28515625" style="717" customWidth="1"/>
    <col min="272" max="275" width="9.140625" style="717"/>
    <col min="276" max="276" width="10.5703125" style="717" bestFit="1" customWidth="1"/>
    <col min="277" max="277" width="11.28515625" style="717" customWidth="1"/>
    <col min="278" max="511" width="9.140625" style="717"/>
    <col min="512" max="512" width="94.7109375" style="717" customWidth="1"/>
    <col min="513" max="513" width="15" style="717" customWidth="1"/>
    <col min="514" max="514" width="12.140625" style="717" customWidth="1"/>
    <col min="515" max="515" width="11" style="717" customWidth="1"/>
    <col min="516" max="516" width="15" style="717" customWidth="1"/>
    <col min="517" max="517" width="11.85546875" style="717" customWidth="1"/>
    <col min="518" max="518" width="10.7109375" style="717" customWidth="1"/>
    <col min="519" max="519" width="15" style="717" customWidth="1"/>
    <col min="520" max="520" width="12.42578125" style="717" customWidth="1"/>
    <col min="521" max="521" width="11.7109375" style="717" customWidth="1"/>
    <col min="522" max="522" width="15.42578125" style="717" customWidth="1"/>
    <col min="523" max="523" width="13.140625" style="717" customWidth="1"/>
    <col min="524" max="524" width="12.140625" style="717" customWidth="1"/>
    <col min="525" max="525" width="13.140625" style="717" customWidth="1"/>
    <col min="526" max="526" width="12.140625" style="717" customWidth="1"/>
    <col min="527" max="527" width="11.28515625" style="717" customWidth="1"/>
    <col min="528" max="531" width="9.140625" style="717"/>
    <col min="532" max="532" width="10.5703125" style="717" bestFit="1" customWidth="1"/>
    <col min="533" max="533" width="11.28515625" style="717" customWidth="1"/>
    <col min="534" max="767" width="9.140625" style="717"/>
    <col min="768" max="768" width="94.7109375" style="717" customWidth="1"/>
    <col min="769" max="769" width="15" style="717" customWidth="1"/>
    <col min="770" max="770" width="12.140625" style="717" customWidth="1"/>
    <col min="771" max="771" width="11" style="717" customWidth="1"/>
    <col min="772" max="772" width="15" style="717" customWidth="1"/>
    <col min="773" max="773" width="11.85546875" style="717" customWidth="1"/>
    <col min="774" max="774" width="10.7109375" style="717" customWidth="1"/>
    <col min="775" max="775" width="15" style="717" customWidth="1"/>
    <col min="776" max="776" width="12.42578125" style="717" customWidth="1"/>
    <col min="777" max="777" width="11.7109375" style="717" customWidth="1"/>
    <col min="778" max="778" width="15.42578125" style="717" customWidth="1"/>
    <col min="779" max="779" width="13.140625" style="717" customWidth="1"/>
    <col min="780" max="780" width="12.140625" style="717" customWidth="1"/>
    <col min="781" max="781" width="13.140625" style="717" customWidth="1"/>
    <col min="782" max="782" width="12.140625" style="717" customWidth="1"/>
    <col min="783" max="783" width="11.28515625" style="717" customWidth="1"/>
    <col min="784" max="787" width="9.140625" style="717"/>
    <col min="788" max="788" width="10.5703125" style="717" bestFit="1" customWidth="1"/>
    <col min="789" max="789" width="11.28515625" style="717" customWidth="1"/>
    <col min="790" max="1023" width="9.140625" style="717"/>
    <col min="1024" max="1024" width="94.7109375" style="717" customWidth="1"/>
    <col min="1025" max="1025" width="15" style="717" customWidth="1"/>
    <col min="1026" max="1026" width="12.140625" style="717" customWidth="1"/>
    <col min="1027" max="1027" width="11" style="717" customWidth="1"/>
    <col min="1028" max="1028" width="15" style="717" customWidth="1"/>
    <col min="1029" max="1029" width="11.85546875" style="717" customWidth="1"/>
    <col min="1030" max="1030" width="10.7109375" style="717" customWidth="1"/>
    <col min="1031" max="1031" width="15" style="717" customWidth="1"/>
    <col min="1032" max="1032" width="12.42578125" style="717" customWidth="1"/>
    <col min="1033" max="1033" width="11.7109375" style="717" customWidth="1"/>
    <col min="1034" max="1034" width="15.42578125" style="717" customWidth="1"/>
    <col min="1035" max="1035" width="13.140625" style="717" customWidth="1"/>
    <col min="1036" max="1036" width="12.140625" style="717" customWidth="1"/>
    <col min="1037" max="1037" width="13.140625" style="717" customWidth="1"/>
    <col min="1038" max="1038" width="12.140625" style="717" customWidth="1"/>
    <col min="1039" max="1039" width="11.28515625" style="717" customWidth="1"/>
    <col min="1040" max="1043" width="9.140625" style="717"/>
    <col min="1044" max="1044" width="10.5703125" style="717" bestFit="1" customWidth="1"/>
    <col min="1045" max="1045" width="11.28515625" style="717" customWidth="1"/>
    <col min="1046" max="1279" width="9.140625" style="717"/>
    <col min="1280" max="1280" width="94.7109375" style="717" customWidth="1"/>
    <col min="1281" max="1281" width="15" style="717" customWidth="1"/>
    <col min="1282" max="1282" width="12.140625" style="717" customWidth="1"/>
    <col min="1283" max="1283" width="11" style="717" customWidth="1"/>
    <col min="1284" max="1284" width="15" style="717" customWidth="1"/>
    <col min="1285" max="1285" width="11.85546875" style="717" customWidth="1"/>
    <col min="1286" max="1286" width="10.7109375" style="717" customWidth="1"/>
    <col min="1287" max="1287" width="15" style="717" customWidth="1"/>
    <col min="1288" max="1288" width="12.42578125" style="717" customWidth="1"/>
    <col min="1289" max="1289" width="11.7109375" style="717" customWidth="1"/>
    <col min="1290" max="1290" width="15.42578125" style="717" customWidth="1"/>
    <col min="1291" max="1291" width="13.140625" style="717" customWidth="1"/>
    <col min="1292" max="1292" width="12.140625" style="717" customWidth="1"/>
    <col min="1293" max="1293" width="13.140625" style="717" customWidth="1"/>
    <col min="1294" max="1294" width="12.140625" style="717" customWidth="1"/>
    <col min="1295" max="1295" width="11.28515625" style="717" customWidth="1"/>
    <col min="1296" max="1299" width="9.140625" style="717"/>
    <col min="1300" max="1300" width="10.5703125" style="717" bestFit="1" customWidth="1"/>
    <col min="1301" max="1301" width="11.28515625" style="717" customWidth="1"/>
    <col min="1302" max="1535" width="9.140625" style="717"/>
    <col min="1536" max="1536" width="94.7109375" style="717" customWidth="1"/>
    <col min="1537" max="1537" width="15" style="717" customWidth="1"/>
    <col min="1538" max="1538" width="12.140625" style="717" customWidth="1"/>
    <col min="1539" max="1539" width="11" style="717" customWidth="1"/>
    <col min="1540" max="1540" width="15" style="717" customWidth="1"/>
    <col min="1541" max="1541" width="11.85546875" style="717" customWidth="1"/>
    <col min="1542" max="1542" width="10.7109375" style="717" customWidth="1"/>
    <col min="1543" max="1543" width="15" style="717" customWidth="1"/>
    <col min="1544" max="1544" width="12.42578125" style="717" customWidth="1"/>
    <col min="1545" max="1545" width="11.7109375" style="717" customWidth="1"/>
    <col min="1546" max="1546" width="15.42578125" style="717" customWidth="1"/>
    <col min="1547" max="1547" width="13.140625" style="717" customWidth="1"/>
    <col min="1548" max="1548" width="12.140625" style="717" customWidth="1"/>
    <col min="1549" max="1549" width="13.140625" style="717" customWidth="1"/>
    <col min="1550" max="1550" width="12.140625" style="717" customWidth="1"/>
    <col min="1551" max="1551" width="11.28515625" style="717" customWidth="1"/>
    <col min="1552" max="1555" width="9.140625" style="717"/>
    <col min="1556" max="1556" width="10.5703125" style="717" bestFit="1" customWidth="1"/>
    <col min="1557" max="1557" width="11.28515625" style="717" customWidth="1"/>
    <col min="1558" max="1791" width="9.140625" style="717"/>
    <col min="1792" max="1792" width="94.7109375" style="717" customWidth="1"/>
    <col min="1793" max="1793" width="15" style="717" customWidth="1"/>
    <col min="1794" max="1794" width="12.140625" style="717" customWidth="1"/>
    <col min="1795" max="1795" width="11" style="717" customWidth="1"/>
    <col min="1796" max="1796" width="15" style="717" customWidth="1"/>
    <col min="1797" max="1797" width="11.85546875" style="717" customWidth="1"/>
    <col min="1798" max="1798" width="10.7109375" style="717" customWidth="1"/>
    <col min="1799" max="1799" width="15" style="717" customWidth="1"/>
    <col min="1800" max="1800" width="12.42578125" style="717" customWidth="1"/>
    <col min="1801" max="1801" width="11.7109375" style="717" customWidth="1"/>
    <col min="1802" max="1802" width="15.42578125" style="717" customWidth="1"/>
    <col min="1803" max="1803" width="13.140625" style="717" customWidth="1"/>
    <col min="1804" max="1804" width="12.140625" style="717" customWidth="1"/>
    <col min="1805" max="1805" width="13.140625" style="717" customWidth="1"/>
    <col min="1806" max="1806" width="12.140625" style="717" customWidth="1"/>
    <col min="1807" max="1807" width="11.28515625" style="717" customWidth="1"/>
    <col min="1808" max="1811" width="9.140625" style="717"/>
    <col min="1812" max="1812" width="10.5703125" style="717" bestFit="1" customWidth="1"/>
    <col min="1813" max="1813" width="11.28515625" style="717" customWidth="1"/>
    <col min="1814" max="2047" width="9.140625" style="717"/>
    <col min="2048" max="2048" width="94.7109375" style="717" customWidth="1"/>
    <col min="2049" max="2049" width="15" style="717" customWidth="1"/>
    <col min="2050" max="2050" width="12.140625" style="717" customWidth="1"/>
    <col min="2051" max="2051" width="11" style="717" customWidth="1"/>
    <col min="2052" max="2052" width="15" style="717" customWidth="1"/>
    <col min="2053" max="2053" width="11.85546875" style="717" customWidth="1"/>
    <col min="2054" max="2054" width="10.7109375" style="717" customWidth="1"/>
    <col min="2055" max="2055" width="15" style="717" customWidth="1"/>
    <col min="2056" max="2056" width="12.42578125" style="717" customWidth="1"/>
    <col min="2057" max="2057" width="11.7109375" style="717" customWidth="1"/>
    <col min="2058" max="2058" width="15.42578125" style="717" customWidth="1"/>
    <col min="2059" max="2059" width="13.140625" style="717" customWidth="1"/>
    <col min="2060" max="2060" width="12.140625" style="717" customWidth="1"/>
    <col min="2061" max="2061" width="13.140625" style="717" customWidth="1"/>
    <col min="2062" max="2062" width="12.140625" style="717" customWidth="1"/>
    <col min="2063" max="2063" width="11.28515625" style="717" customWidth="1"/>
    <col min="2064" max="2067" width="9.140625" style="717"/>
    <col min="2068" max="2068" width="10.5703125" style="717" bestFit="1" customWidth="1"/>
    <col min="2069" max="2069" width="11.28515625" style="717" customWidth="1"/>
    <col min="2070" max="2303" width="9.140625" style="717"/>
    <col min="2304" max="2304" width="94.7109375" style="717" customWidth="1"/>
    <col min="2305" max="2305" width="15" style="717" customWidth="1"/>
    <col min="2306" max="2306" width="12.140625" style="717" customWidth="1"/>
    <col min="2307" max="2307" width="11" style="717" customWidth="1"/>
    <col min="2308" max="2308" width="15" style="717" customWidth="1"/>
    <col min="2309" max="2309" width="11.85546875" style="717" customWidth="1"/>
    <col min="2310" max="2310" width="10.7109375" style="717" customWidth="1"/>
    <col min="2311" max="2311" width="15" style="717" customWidth="1"/>
    <col min="2312" max="2312" width="12.42578125" style="717" customWidth="1"/>
    <col min="2313" max="2313" width="11.7109375" style="717" customWidth="1"/>
    <col min="2314" max="2314" width="15.42578125" style="717" customWidth="1"/>
    <col min="2315" max="2315" width="13.140625" style="717" customWidth="1"/>
    <col min="2316" max="2316" width="12.140625" style="717" customWidth="1"/>
    <col min="2317" max="2317" width="13.140625" style="717" customWidth="1"/>
    <col min="2318" max="2318" width="12.140625" style="717" customWidth="1"/>
    <col min="2319" max="2319" width="11.28515625" style="717" customWidth="1"/>
    <col min="2320" max="2323" width="9.140625" style="717"/>
    <col min="2324" max="2324" width="10.5703125" style="717" bestFit="1" customWidth="1"/>
    <col min="2325" max="2325" width="11.28515625" style="717" customWidth="1"/>
    <col min="2326" max="2559" width="9.140625" style="717"/>
    <col min="2560" max="2560" width="94.7109375" style="717" customWidth="1"/>
    <col min="2561" max="2561" width="15" style="717" customWidth="1"/>
    <col min="2562" max="2562" width="12.140625" style="717" customWidth="1"/>
    <col min="2563" max="2563" width="11" style="717" customWidth="1"/>
    <col min="2564" max="2564" width="15" style="717" customWidth="1"/>
    <col min="2565" max="2565" width="11.85546875" style="717" customWidth="1"/>
    <col min="2566" max="2566" width="10.7109375" style="717" customWidth="1"/>
    <col min="2567" max="2567" width="15" style="717" customWidth="1"/>
    <col min="2568" max="2568" width="12.42578125" style="717" customWidth="1"/>
    <col min="2569" max="2569" width="11.7109375" style="717" customWidth="1"/>
    <col min="2570" max="2570" width="15.42578125" style="717" customWidth="1"/>
    <col min="2571" max="2571" width="13.140625" style="717" customWidth="1"/>
    <col min="2572" max="2572" width="12.140625" style="717" customWidth="1"/>
    <col min="2573" max="2573" width="13.140625" style="717" customWidth="1"/>
    <col min="2574" max="2574" width="12.140625" style="717" customWidth="1"/>
    <col min="2575" max="2575" width="11.28515625" style="717" customWidth="1"/>
    <col min="2576" max="2579" width="9.140625" style="717"/>
    <col min="2580" max="2580" width="10.5703125" style="717" bestFit="1" customWidth="1"/>
    <col min="2581" max="2581" width="11.28515625" style="717" customWidth="1"/>
    <col min="2582" max="2815" width="9.140625" style="717"/>
    <col min="2816" max="2816" width="94.7109375" style="717" customWidth="1"/>
    <col min="2817" max="2817" width="15" style="717" customWidth="1"/>
    <col min="2818" max="2818" width="12.140625" style="717" customWidth="1"/>
    <col min="2819" max="2819" width="11" style="717" customWidth="1"/>
    <col min="2820" max="2820" width="15" style="717" customWidth="1"/>
    <col min="2821" max="2821" width="11.85546875" style="717" customWidth="1"/>
    <col min="2822" max="2822" width="10.7109375" style="717" customWidth="1"/>
    <col min="2823" max="2823" width="15" style="717" customWidth="1"/>
    <col min="2824" max="2824" width="12.42578125" style="717" customWidth="1"/>
    <col min="2825" max="2825" width="11.7109375" style="717" customWidth="1"/>
    <col min="2826" max="2826" width="15.42578125" style="717" customWidth="1"/>
    <col min="2827" max="2827" width="13.140625" style="717" customWidth="1"/>
    <col min="2828" max="2828" width="12.140625" style="717" customWidth="1"/>
    <col min="2829" max="2829" width="13.140625" style="717" customWidth="1"/>
    <col min="2830" max="2830" width="12.140625" style="717" customWidth="1"/>
    <col min="2831" max="2831" width="11.28515625" style="717" customWidth="1"/>
    <col min="2832" max="2835" width="9.140625" style="717"/>
    <col min="2836" max="2836" width="10.5703125" style="717" bestFit="1" customWidth="1"/>
    <col min="2837" max="2837" width="11.28515625" style="717" customWidth="1"/>
    <col min="2838" max="3071" width="9.140625" style="717"/>
    <col min="3072" max="3072" width="94.7109375" style="717" customWidth="1"/>
    <col min="3073" max="3073" width="15" style="717" customWidth="1"/>
    <col min="3074" max="3074" width="12.140625" style="717" customWidth="1"/>
    <col min="3075" max="3075" width="11" style="717" customWidth="1"/>
    <col min="3076" max="3076" width="15" style="717" customWidth="1"/>
    <col min="3077" max="3077" width="11.85546875" style="717" customWidth="1"/>
    <col min="3078" max="3078" width="10.7109375" style="717" customWidth="1"/>
    <col min="3079" max="3079" width="15" style="717" customWidth="1"/>
    <col min="3080" max="3080" width="12.42578125" style="717" customWidth="1"/>
    <col min="3081" max="3081" width="11.7109375" style="717" customWidth="1"/>
    <col min="3082" max="3082" width="15.42578125" style="717" customWidth="1"/>
    <col min="3083" max="3083" width="13.140625" style="717" customWidth="1"/>
    <col min="3084" max="3084" width="12.140625" style="717" customWidth="1"/>
    <col min="3085" max="3085" width="13.140625" style="717" customWidth="1"/>
    <col min="3086" max="3086" width="12.140625" style="717" customWidth="1"/>
    <col min="3087" max="3087" width="11.28515625" style="717" customWidth="1"/>
    <col min="3088" max="3091" width="9.140625" style="717"/>
    <col min="3092" max="3092" width="10.5703125" style="717" bestFit="1" customWidth="1"/>
    <col min="3093" max="3093" width="11.28515625" style="717" customWidth="1"/>
    <col min="3094" max="3327" width="9.140625" style="717"/>
    <col min="3328" max="3328" width="94.7109375" style="717" customWidth="1"/>
    <col min="3329" max="3329" width="15" style="717" customWidth="1"/>
    <col min="3330" max="3330" width="12.140625" style="717" customWidth="1"/>
    <col min="3331" max="3331" width="11" style="717" customWidth="1"/>
    <col min="3332" max="3332" width="15" style="717" customWidth="1"/>
    <col min="3333" max="3333" width="11.85546875" style="717" customWidth="1"/>
    <col min="3334" max="3334" width="10.7109375" style="717" customWidth="1"/>
    <col min="3335" max="3335" width="15" style="717" customWidth="1"/>
    <col min="3336" max="3336" width="12.42578125" style="717" customWidth="1"/>
    <col min="3337" max="3337" width="11.7109375" style="717" customWidth="1"/>
    <col min="3338" max="3338" width="15.42578125" style="717" customWidth="1"/>
    <col min="3339" max="3339" width="13.140625" style="717" customWidth="1"/>
    <col min="3340" max="3340" width="12.140625" style="717" customWidth="1"/>
    <col min="3341" max="3341" width="13.140625" style="717" customWidth="1"/>
    <col min="3342" max="3342" width="12.140625" style="717" customWidth="1"/>
    <col min="3343" max="3343" width="11.28515625" style="717" customWidth="1"/>
    <col min="3344" max="3347" width="9.140625" style="717"/>
    <col min="3348" max="3348" width="10.5703125" style="717" bestFit="1" customWidth="1"/>
    <col min="3349" max="3349" width="11.28515625" style="717" customWidth="1"/>
    <col min="3350" max="3583" width="9.140625" style="717"/>
    <col min="3584" max="3584" width="94.7109375" style="717" customWidth="1"/>
    <col min="3585" max="3585" width="15" style="717" customWidth="1"/>
    <col min="3586" max="3586" width="12.140625" style="717" customWidth="1"/>
    <col min="3587" max="3587" width="11" style="717" customWidth="1"/>
    <col min="3588" max="3588" width="15" style="717" customWidth="1"/>
    <col min="3589" max="3589" width="11.85546875" style="717" customWidth="1"/>
    <col min="3590" max="3590" width="10.7109375" style="717" customWidth="1"/>
    <col min="3591" max="3591" width="15" style="717" customWidth="1"/>
    <col min="3592" max="3592" width="12.42578125" style="717" customWidth="1"/>
    <col min="3593" max="3593" width="11.7109375" style="717" customWidth="1"/>
    <col min="3594" max="3594" width="15.42578125" style="717" customWidth="1"/>
    <col min="3595" max="3595" width="13.140625" style="717" customWidth="1"/>
    <col min="3596" max="3596" width="12.140625" style="717" customWidth="1"/>
    <col min="3597" max="3597" width="13.140625" style="717" customWidth="1"/>
    <col min="3598" max="3598" width="12.140625" style="717" customWidth="1"/>
    <col min="3599" max="3599" width="11.28515625" style="717" customWidth="1"/>
    <col min="3600" max="3603" width="9.140625" style="717"/>
    <col min="3604" max="3604" width="10.5703125" style="717" bestFit="1" customWidth="1"/>
    <col min="3605" max="3605" width="11.28515625" style="717" customWidth="1"/>
    <col min="3606" max="3839" width="9.140625" style="717"/>
    <col min="3840" max="3840" width="94.7109375" style="717" customWidth="1"/>
    <col min="3841" max="3841" width="15" style="717" customWidth="1"/>
    <col min="3842" max="3842" width="12.140625" style="717" customWidth="1"/>
    <col min="3843" max="3843" width="11" style="717" customWidth="1"/>
    <col min="3844" max="3844" width="15" style="717" customWidth="1"/>
    <col min="3845" max="3845" width="11.85546875" style="717" customWidth="1"/>
    <col min="3846" max="3846" width="10.7109375" style="717" customWidth="1"/>
    <col min="3847" max="3847" width="15" style="717" customWidth="1"/>
    <col min="3848" max="3848" width="12.42578125" style="717" customWidth="1"/>
    <col min="3849" max="3849" width="11.7109375" style="717" customWidth="1"/>
    <col min="3850" max="3850" width="15.42578125" style="717" customWidth="1"/>
    <col min="3851" max="3851" width="13.140625" style="717" customWidth="1"/>
    <col min="3852" max="3852" width="12.140625" style="717" customWidth="1"/>
    <col min="3853" max="3853" width="13.140625" style="717" customWidth="1"/>
    <col min="3854" max="3854" width="12.140625" style="717" customWidth="1"/>
    <col min="3855" max="3855" width="11.28515625" style="717" customWidth="1"/>
    <col min="3856" max="3859" width="9.140625" style="717"/>
    <col min="3860" max="3860" width="10.5703125" style="717" bestFit="1" customWidth="1"/>
    <col min="3861" max="3861" width="11.28515625" style="717" customWidth="1"/>
    <col min="3862" max="4095" width="9.140625" style="717"/>
    <col min="4096" max="4096" width="94.7109375" style="717" customWidth="1"/>
    <col min="4097" max="4097" width="15" style="717" customWidth="1"/>
    <col min="4098" max="4098" width="12.140625" style="717" customWidth="1"/>
    <col min="4099" max="4099" width="11" style="717" customWidth="1"/>
    <col min="4100" max="4100" width="15" style="717" customWidth="1"/>
    <col min="4101" max="4101" width="11.85546875" style="717" customWidth="1"/>
    <col min="4102" max="4102" width="10.7109375" style="717" customWidth="1"/>
    <col min="4103" max="4103" width="15" style="717" customWidth="1"/>
    <col min="4104" max="4104" width="12.42578125" style="717" customWidth="1"/>
    <col min="4105" max="4105" width="11.7109375" style="717" customWidth="1"/>
    <col min="4106" max="4106" width="15.42578125" style="717" customWidth="1"/>
    <col min="4107" max="4107" width="13.140625" style="717" customWidth="1"/>
    <col min="4108" max="4108" width="12.140625" style="717" customWidth="1"/>
    <col min="4109" max="4109" width="13.140625" style="717" customWidth="1"/>
    <col min="4110" max="4110" width="12.140625" style="717" customWidth="1"/>
    <col min="4111" max="4111" width="11.28515625" style="717" customWidth="1"/>
    <col min="4112" max="4115" width="9.140625" style="717"/>
    <col min="4116" max="4116" width="10.5703125" style="717" bestFit="1" customWidth="1"/>
    <col min="4117" max="4117" width="11.28515625" style="717" customWidth="1"/>
    <col min="4118" max="4351" width="9.140625" style="717"/>
    <col min="4352" max="4352" width="94.7109375" style="717" customWidth="1"/>
    <col min="4353" max="4353" width="15" style="717" customWidth="1"/>
    <col min="4354" max="4354" width="12.140625" style="717" customWidth="1"/>
    <col min="4355" max="4355" width="11" style="717" customWidth="1"/>
    <col min="4356" max="4356" width="15" style="717" customWidth="1"/>
    <col min="4357" max="4357" width="11.85546875" style="717" customWidth="1"/>
    <col min="4358" max="4358" width="10.7109375" style="717" customWidth="1"/>
    <col min="4359" max="4359" width="15" style="717" customWidth="1"/>
    <col min="4360" max="4360" width="12.42578125" style="717" customWidth="1"/>
    <col min="4361" max="4361" width="11.7109375" style="717" customWidth="1"/>
    <col min="4362" max="4362" width="15.42578125" style="717" customWidth="1"/>
    <col min="4363" max="4363" width="13.140625" style="717" customWidth="1"/>
    <col min="4364" max="4364" width="12.140625" style="717" customWidth="1"/>
    <col min="4365" max="4365" width="13.140625" style="717" customWidth="1"/>
    <col min="4366" max="4366" width="12.140625" style="717" customWidth="1"/>
    <col min="4367" max="4367" width="11.28515625" style="717" customWidth="1"/>
    <col min="4368" max="4371" width="9.140625" style="717"/>
    <col min="4372" max="4372" width="10.5703125" style="717" bestFit="1" customWidth="1"/>
    <col min="4373" max="4373" width="11.28515625" style="717" customWidth="1"/>
    <col min="4374" max="4607" width="9.140625" style="717"/>
    <col min="4608" max="4608" width="94.7109375" style="717" customWidth="1"/>
    <col min="4609" max="4609" width="15" style="717" customWidth="1"/>
    <col min="4610" max="4610" width="12.140625" style="717" customWidth="1"/>
    <col min="4611" max="4611" width="11" style="717" customWidth="1"/>
    <col min="4612" max="4612" width="15" style="717" customWidth="1"/>
    <col min="4613" max="4613" width="11.85546875" style="717" customWidth="1"/>
    <col min="4614" max="4614" width="10.7109375" style="717" customWidth="1"/>
    <col min="4615" max="4615" width="15" style="717" customWidth="1"/>
    <col min="4616" max="4616" width="12.42578125" style="717" customWidth="1"/>
    <col min="4617" max="4617" width="11.7109375" style="717" customWidth="1"/>
    <col min="4618" max="4618" width="15.42578125" style="717" customWidth="1"/>
    <col min="4619" max="4619" width="13.140625" style="717" customWidth="1"/>
    <col min="4620" max="4620" width="12.140625" style="717" customWidth="1"/>
    <col min="4621" max="4621" width="13.140625" style="717" customWidth="1"/>
    <col min="4622" max="4622" width="12.140625" style="717" customWidth="1"/>
    <col min="4623" max="4623" width="11.28515625" style="717" customWidth="1"/>
    <col min="4624" max="4627" width="9.140625" style="717"/>
    <col min="4628" max="4628" width="10.5703125" style="717" bestFit="1" customWidth="1"/>
    <col min="4629" max="4629" width="11.28515625" style="717" customWidth="1"/>
    <col min="4630" max="4863" width="9.140625" style="717"/>
    <col min="4864" max="4864" width="94.7109375" style="717" customWidth="1"/>
    <col min="4865" max="4865" width="15" style="717" customWidth="1"/>
    <col min="4866" max="4866" width="12.140625" style="717" customWidth="1"/>
    <col min="4867" max="4867" width="11" style="717" customWidth="1"/>
    <col min="4868" max="4868" width="15" style="717" customWidth="1"/>
    <col min="4869" max="4869" width="11.85546875" style="717" customWidth="1"/>
    <col min="4870" max="4870" width="10.7109375" style="717" customWidth="1"/>
    <col min="4871" max="4871" width="15" style="717" customWidth="1"/>
    <col min="4872" max="4872" width="12.42578125" style="717" customWidth="1"/>
    <col min="4873" max="4873" width="11.7109375" style="717" customWidth="1"/>
    <col min="4874" max="4874" width="15.42578125" style="717" customWidth="1"/>
    <col min="4875" max="4875" width="13.140625" style="717" customWidth="1"/>
    <col min="4876" max="4876" width="12.140625" style="717" customWidth="1"/>
    <col min="4877" max="4877" width="13.140625" style="717" customWidth="1"/>
    <col min="4878" max="4878" width="12.140625" style="717" customWidth="1"/>
    <col min="4879" max="4879" width="11.28515625" style="717" customWidth="1"/>
    <col min="4880" max="4883" width="9.140625" style="717"/>
    <col min="4884" max="4884" width="10.5703125" style="717" bestFit="1" customWidth="1"/>
    <col min="4885" max="4885" width="11.28515625" style="717" customWidth="1"/>
    <col min="4886" max="5119" width="9.140625" style="717"/>
    <col min="5120" max="5120" width="94.7109375" style="717" customWidth="1"/>
    <col min="5121" max="5121" width="15" style="717" customWidth="1"/>
    <col min="5122" max="5122" width="12.140625" style="717" customWidth="1"/>
    <col min="5123" max="5123" width="11" style="717" customWidth="1"/>
    <col min="5124" max="5124" width="15" style="717" customWidth="1"/>
    <col min="5125" max="5125" width="11.85546875" style="717" customWidth="1"/>
    <col min="5126" max="5126" width="10.7109375" style="717" customWidth="1"/>
    <col min="5127" max="5127" width="15" style="717" customWidth="1"/>
    <col min="5128" max="5128" width="12.42578125" style="717" customWidth="1"/>
    <col min="5129" max="5129" width="11.7109375" style="717" customWidth="1"/>
    <col min="5130" max="5130" width="15.42578125" style="717" customWidth="1"/>
    <col min="5131" max="5131" width="13.140625" style="717" customWidth="1"/>
    <col min="5132" max="5132" width="12.140625" style="717" customWidth="1"/>
    <col min="5133" max="5133" width="13.140625" style="717" customWidth="1"/>
    <col min="5134" max="5134" width="12.140625" style="717" customWidth="1"/>
    <col min="5135" max="5135" width="11.28515625" style="717" customWidth="1"/>
    <col min="5136" max="5139" width="9.140625" style="717"/>
    <col min="5140" max="5140" width="10.5703125" style="717" bestFit="1" customWidth="1"/>
    <col min="5141" max="5141" width="11.28515625" style="717" customWidth="1"/>
    <col min="5142" max="5375" width="9.140625" style="717"/>
    <col min="5376" max="5376" width="94.7109375" style="717" customWidth="1"/>
    <col min="5377" max="5377" width="15" style="717" customWidth="1"/>
    <col min="5378" max="5378" width="12.140625" style="717" customWidth="1"/>
    <col min="5379" max="5379" width="11" style="717" customWidth="1"/>
    <col min="5380" max="5380" width="15" style="717" customWidth="1"/>
    <col min="5381" max="5381" width="11.85546875" style="717" customWidth="1"/>
    <col min="5382" max="5382" width="10.7109375" style="717" customWidth="1"/>
    <col min="5383" max="5383" width="15" style="717" customWidth="1"/>
    <col min="5384" max="5384" width="12.42578125" style="717" customWidth="1"/>
    <col min="5385" max="5385" width="11.7109375" style="717" customWidth="1"/>
    <col min="5386" max="5386" width="15.42578125" style="717" customWidth="1"/>
    <col min="5387" max="5387" width="13.140625" style="717" customWidth="1"/>
    <col min="5388" max="5388" width="12.140625" style="717" customWidth="1"/>
    <col min="5389" max="5389" width="13.140625" style="717" customWidth="1"/>
    <col min="5390" max="5390" width="12.140625" style="717" customWidth="1"/>
    <col min="5391" max="5391" width="11.28515625" style="717" customWidth="1"/>
    <col min="5392" max="5395" width="9.140625" style="717"/>
    <col min="5396" max="5396" width="10.5703125" style="717" bestFit="1" customWidth="1"/>
    <col min="5397" max="5397" width="11.28515625" style="717" customWidth="1"/>
    <col min="5398" max="5631" width="9.140625" style="717"/>
    <col min="5632" max="5632" width="94.7109375" style="717" customWidth="1"/>
    <col min="5633" max="5633" width="15" style="717" customWidth="1"/>
    <col min="5634" max="5634" width="12.140625" style="717" customWidth="1"/>
    <col min="5635" max="5635" width="11" style="717" customWidth="1"/>
    <col min="5636" max="5636" width="15" style="717" customWidth="1"/>
    <col min="5637" max="5637" width="11.85546875" style="717" customWidth="1"/>
    <col min="5638" max="5638" width="10.7109375" style="717" customWidth="1"/>
    <col min="5639" max="5639" width="15" style="717" customWidth="1"/>
    <col min="5640" max="5640" width="12.42578125" style="717" customWidth="1"/>
    <col min="5641" max="5641" width="11.7109375" style="717" customWidth="1"/>
    <col min="5642" max="5642" width="15.42578125" style="717" customWidth="1"/>
    <col min="5643" max="5643" width="13.140625" style="717" customWidth="1"/>
    <col min="5644" max="5644" width="12.140625" style="717" customWidth="1"/>
    <col min="5645" max="5645" width="13.140625" style="717" customWidth="1"/>
    <col min="5646" max="5646" width="12.140625" style="717" customWidth="1"/>
    <col min="5647" max="5647" width="11.28515625" style="717" customWidth="1"/>
    <col min="5648" max="5651" width="9.140625" style="717"/>
    <col min="5652" max="5652" width="10.5703125" style="717" bestFit="1" customWidth="1"/>
    <col min="5653" max="5653" width="11.28515625" style="717" customWidth="1"/>
    <col min="5654" max="5887" width="9.140625" style="717"/>
    <col min="5888" max="5888" width="94.7109375" style="717" customWidth="1"/>
    <col min="5889" max="5889" width="15" style="717" customWidth="1"/>
    <col min="5890" max="5890" width="12.140625" style="717" customWidth="1"/>
    <col min="5891" max="5891" width="11" style="717" customWidth="1"/>
    <col min="5892" max="5892" width="15" style="717" customWidth="1"/>
    <col min="5893" max="5893" width="11.85546875" style="717" customWidth="1"/>
    <col min="5894" max="5894" width="10.7109375" style="717" customWidth="1"/>
    <col min="5895" max="5895" width="15" style="717" customWidth="1"/>
    <col min="5896" max="5896" width="12.42578125" style="717" customWidth="1"/>
    <col min="5897" max="5897" width="11.7109375" style="717" customWidth="1"/>
    <col min="5898" max="5898" width="15.42578125" style="717" customWidth="1"/>
    <col min="5899" max="5899" width="13.140625" style="717" customWidth="1"/>
    <col min="5900" max="5900" width="12.140625" style="717" customWidth="1"/>
    <col min="5901" max="5901" width="13.140625" style="717" customWidth="1"/>
    <col min="5902" max="5902" width="12.140625" style="717" customWidth="1"/>
    <col min="5903" max="5903" width="11.28515625" style="717" customWidth="1"/>
    <col min="5904" max="5907" width="9.140625" style="717"/>
    <col min="5908" max="5908" width="10.5703125" style="717" bestFit="1" customWidth="1"/>
    <col min="5909" max="5909" width="11.28515625" style="717" customWidth="1"/>
    <col min="5910" max="6143" width="9.140625" style="717"/>
    <col min="6144" max="6144" width="94.7109375" style="717" customWidth="1"/>
    <col min="6145" max="6145" width="15" style="717" customWidth="1"/>
    <col min="6146" max="6146" width="12.140625" style="717" customWidth="1"/>
    <col min="6147" max="6147" width="11" style="717" customWidth="1"/>
    <col min="6148" max="6148" width="15" style="717" customWidth="1"/>
    <col min="6149" max="6149" width="11.85546875" style="717" customWidth="1"/>
    <col min="6150" max="6150" width="10.7109375" style="717" customWidth="1"/>
    <col min="6151" max="6151" width="15" style="717" customWidth="1"/>
    <col min="6152" max="6152" width="12.42578125" style="717" customWidth="1"/>
    <col min="6153" max="6153" width="11.7109375" style="717" customWidth="1"/>
    <col min="6154" max="6154" width="15.42578125" style="717" customWidth="1"/>
    <col min="6155" max="6155" width="13.140625" style="717" customWidth="1"/>
    <col min="6156" max="6156" width="12.140625" style="717" customWidth="1"/>
    <col min="6157" max="6157" width="13.140625" style="717" customWidth="1"/>
    <col min="6158" max="6158" width="12.140625" style="717" customWidth="1"/>
    <col min="6159" max="6159" width="11.28515625" style="717" customWidth="1"/>
    <col min="6160" max="6163" width="9.140625" style="717"/>
    <col min="6164" max="6164" width="10.5703125" style="717" bestFit="1" customWidth="1"/>
    <col min="6165" max="6165" width="11.28515625" style="717" customWidth="1"/>
    <col min="6166" max="6399" width="9.140625" style="717"/>
    <col min="6400" max="6400" width="94.7109375" style="717" customWidth="1"/>
    <col min="6401" max="6401" width="15" style="717" customWidth="1"/>
    <col min="6402" max="6402" width="12.140625" style="717" customWidth="1"/>
    <col min="6403" max="6403" width="11" style="717" customWidth="1"/>
    <col min="6404" max="6404" width="15" style="717" customWidth="1"/>
    <col min="6405" max="6405" width="11.85546875" style="717" customWidth="1"/>
    <col min="6406" max="6406" width="10.7109375" style="717" customWidth="1"/>
    <col min="6407" max="6407" width="15" style="717" customWidth="1"/>
    <col min="6408" max="6408" width="12.42578125" style="717" customWidth="1"/>
    <col min="6409" max="6409" width="11.7109375" style="717" customWidth="1"/>
    <col min="6410" max="6410" width="15.42578125" style="717" customWidth="1"/>
    <col min="6411" max="6411" width="13.140625" style="717" customWidth="1"/>
    <col min="6412" max="6412" width="12.140625" style="717" customWidth="1"/>
    <col min="6413" max="6413" width="13.140625" style="717" customWidth="1"/>
    <col min="6414" max="6414" width="12.140625" style="717" customWidth="1"/>
    <col min="6415" max="6415" width="11.28515625" style="717" customWidth="1"/>
    <col min="6416" max="6419" width="9.140625" style="717"/>
    <col min="6420" max="6420" width="10.5703125" style="717" bestFit="1" customWidth="1"/>
    <col min="6421" max="6421" width="11.28515625" style="717" customWidth="1"/>
    <col min="6422" max="6655" width="9.140625" style="717"/>
    <col min="6656" max="6656" width="94.7109375" style="717" customWidth="1"/>
    <col min="6657" max="6657" width="15" style="717" customWidth="1"/>
    <col min="6658" max="6658" width="12.140625" style="717" customWidth="1"/>
    <col min="6659" max="6659" width="11" style="717" customWidth="1"/>
    <col min="6660" max="6660" width="15" style="717" customWidth="1"/>
    <col min="6661" max="6661" width="11.85546875" style="717" customWidth="1"/>
    <col min="6662" max="6662" width="10.7109375" style="717" customWidth="1"/>
    <col min="6663" max="6663" width="15" style="717" customWidth="1"/>
    <col min="6664" max="6664" width="12.42578125" style="717" customWidth="1"/>
    <col min="6665" max="6665" width="11.7109375" style="717" customWidth="1"/>
    <col min="6666" max="6666" width="15.42578125" style="717" customWidth="1"/>
    <col min="6667" max="6667" width="13.140625" style="717" customWidth="1"/>
    <col min="6668" max="6668" width="12.140625" style="717" customWidth="1"/>
    <col min="6669" max="6669" width="13.140625" style="717" customWidth="1"/>
    <col min="6670" max="6670" width="12.140625" style="717" customWidth="1"/>
    <col min="6671" max="6671" width="11.28515625" style="717" customWidth="1"/>
    <col min="6672" max="6675" width="9.140625" style="717"/>
    <col min="6676" max="6676" width="10.5703125" style="717" bestFit="1" customWidth="1"/>
    <col min="6677" max="6677" width="11.28515625" style="717" customWidth="1"/>
    <col min="6678" max="6911" width="9.140625" style="717"/>
    <col min="6912" max="6912" width="94.7109375" style="717" customWidth="1"/>
    <col min="6913" max="6913" width="15" style="717" customWidth="1"/>
    <col min="6914" max="6914" width="12.140625" style="717" customWidth="1"/>
    <col min="6915" max="6915" width="11" style="717" customWidth="1"/>
    <col min="6916" max="6916" width="15" style="717" customWidth="1"/>
    <col min="6917" max="6917" width="11.85546875" style="717" customWidth="1"/>
    <col min="6918" max="6918" width="10.7109375" style="717" customWidth="1"/>
    <col min="6919" max="6919" width="15" style="717" customWidth="1"/>
    <col min="6920" max="6920" width="12.42578125" style="717" customWidth="1"/>
    <col min="6921" max="6921" width="11.7109375" style="717" customWidth="1"/>
    <col min="6922" max="6922" width="15.42578125" style="717" customWidth="1"/>
    <col min="6923" max="6923" width="13.140625" style="717" customWidth="1"/>
    <col min="6924" max="6924" width="12.140625" style="717" customWidth="1"/>
    <col min="6925" max="6925" width="13.140625" style="717" customWidth="1"/>
    <col min="6926" max="6926" width="12.140625" style="717" customWidth="1"/>
    <col min="6927" max="6927" width="11.28515625" style="717" customWidth="1"/>
    <col min="6928" max="6931" width="9.140625" style="717"/>
    <col min="6932" max="6932" width="10.5703125" style="717" bestFit="1" customWidth="1"/>
    <col min="6933" max="6933" width="11.28515625" style="717" customWidth="1"/>
    <col min="6934" max="7167" width="9.140625" style="717"/>
    <col min="7168" max="7168" width="94.7109375" style="717" customWidth="1"/>
    <col min="7169" max="7169" width="15" style="717" customWidth="1"/>
    <col min="7170" max="7170" width="12.140625" style="717" customWidth="1"/>
    <col min="7171" max="7171" width="11" style="717" customWidth="1"/>
    <col min="7172" max="7172" width="15" style="717" customWidth="1"/>
    <col min="7173" max="7173" width="11.85546875" style="717" customWidth="1"/>
    <col min="7174" max="7174" width="10.7109375" style="717" customWidth="1"/>
    <col min="7175" max="7175" width="15" style="717" customWidth="1"/>
    <col min="7176" max="7176" width="12.42578125" style="717" customWidth="1"/>
    <col min="7177" max="7177" width="11.7109375" style="717" customWidth="1"/>
    <col min="7178" max="7178" width="15.42578125" style="717" customWidth="1"/>
    <col min="7179" max="7179" width="13.140625" style="717" customWidth="1"/>
    <col min="7180" max="7180" width="12.140625" style="717" customWidth="1"/>
    <col min="7181" max="7181" width="13.140625" style="717" customWidth="1"/>
    <col min="7182" max="7182" width="12.140625" style="717" customWidth="1"/>
    <col min="7183" max="7183" width="11.28515625" style="717" customWidth="1"/>
    <col min="7184" max="7187" width="9.140625" style="717"/>
    <col min="7188" max="7188" width="10.5703125" style="717" bestFit="1" customWidth="1"/>
    <col min="7189" max="7189" width="11.28515625" style="717" customWidth="1"/>
    <col min="7190" max="7423" width="9.140625" style="717"/>
    <col min="7424" max="7424" width="94.7109375" style="717" customWidth="1"/>
    <col min="7425" max="7425" width="15" style="717" customWidth="1"/>
    <col min="7426" max="7426" width="12.140625" style="717" customWidth="1"/>
    <col min="7427" max="7427" width="11" style="717" customWidth="1"/>
    <col min="7428" max="7428" width="15" style="717" customWidth="1"/>
    <col min="7429" max="7429" width="11.85546875" style="717" customWidth="1"/>
    <col min="7430" max="7430" width="10.7109375" style="717" customWidth="1"/>
    <col min="7431" max="7431" width="15" style="717" customWidth="1"/>
    <col min="7432" max="7432" width="12.42578125" style="717" customWidth="1"/>
    <col min="7433" max="7433" width="11.7109375" style="717" customWidth="1"/>
    <col min="7434" max="7434" width="15.42578125" style="717" customWidth="1"/>
    <col min="7435" max="7435" width="13.140625" style="717" customWidth="1"/>
    <col min="7436" max="7436" width="12.140625" style="717" customWidth="1"/>
    <col min="7437" max="7437" width="13.140625" style="717" customWidth="1"/>
    <col min="7438" max="7438" width="12.140625" style="717" customWidth="1"/>
    <col min="7439" max="7439" width="11.28515625" style="717" customWidth="1"/>
    <col min="7440" max="7443" width="9.140625" style="717"/>
    <col min="7444" max="7444" width="10.5703125" style="717" bestFit="1" customWidth="1"/>
    <col min="7445" max="7445" width="11.28515625" style="717" customWidth="1"/>
    <col min="7446" max="7679" width="9.140625" style="717"/>
    <col min="7680" max="7680" width="94.7109375" style="717" customWidth="1"/>
    <col min="7681" max="7681" width="15" style="717" customWidth="1"/>
    <col min="7682" max="7682" width="12.140625" style="717" customWidth="1"/>
    <col min="7683" max="7683" width="11" style="717" customWidth="1"/>
    <col min="7684" max="7684" width="15" style="717" customWidth="1"/>
    <col min="7685" max="7685" width="11.85546875" style="717" customWidth="1"/>
    <col min="7686" max="7686" width="10.7109375" style="717" customWidth="1"/>
    <col min="7687" max="7687" width="15" style="717" customWidth="1"/>
    <col min="7688" max="7688" width="12.42578125" style="717" customWidth="1"/>
    <col min="7689" max="7689" width="11.7109375" style="717" customWidth="1"/>
    <col min="7690" max="7690" width="15.42578125" style="717" customWidth="1"/>
    <col min="7691" max="7691" width="13.140625" style="717" customWidth="1"/>
    <col min="7692" max="7692" width="12.140625" style="717" customWidth="1"/>
    <col min="7693" max="7693" width="13.140625" style="717" customWidth="1"/>
    <col min="7694" max="7694" width="12.140625" style="717" customWidth="1"/>
    <col min="7695" max="7695" width="11.28515625" style="717" customWidth="1"/>
    <col min="7696" max="7699" width="9.140625" style="717"/>
    <col min="7700" max="7700" width="10.5703125" style="717" bestFit="1" customWidth="1"/>
    <col min="7701" max="7701" width="11.28515625" style="717" customWidth="1"/>
    <col min="7702" max="7935" width="9.140625" style="717"/>
    <col min="7936" max="7936" width="94.7109375" style="717" customWidth="1"/>
    <col min="7937" max="7937" width="15" style="717" customWidth="1"/>
    <col min="7938" max="7938" width="12.140625" style="717" customWidth="1"/>
    <col min="7939" max="7939" width="11" style="717" customWidth="1"/>
    <col min="7940" max="7940" width="15" style="717" customWidth="1"/>
    <col min="7941" max="7941" width="11.85546875" style="717" customWidth="1"/>
    <col min="7942" max="7942" width="10.7109375" style="717" customWidth="1"/>
    <col min="7943" max="7943" width="15" style="717" customWidth="1"/>
    <col min="7944" max="7944" width="12.42578125" style="717" customWidth="1"/>
    <col min="7945" max="7945" width="11.7109375" style="717" customWidth="1"/>
    <col min="7946" max="7946" width="15.42578125" style="717" customWidth="1"/>
    <col min="7947" max="7947" width="13.140625" style="717" customWidth="1"/>
    <col min="7948" max="7948" width="12.140625" style="717" customWidth="1"/>
    <col min="7949" max="7949" width="13.140625" style="717" customWidth="1"/>
    <col min="7950" max="7950" width="12.140625" style="717" customWidth="1"/>
    <col min="7951" max="7951" width="11.28515625" style="717" customWidth="1"/>
    <col min="7952" max="7955" width="9.140625" style="717"/>
    <col min="7956" max="7956" width="10.5703125" style="717" bestFit="1" customWidth="1"/>
    <col min="7957" max="7957" width="11.28515625" style="717" customWidth="1"/>
    <col min="7958" max="8191" width="9.140625" style="717"/>
    <col min="8192" max="8192" width="94.7109375" style="717" customWidth="1"/>
    <col min="8193" max="8193" width="15" style="717" customWidth="1"/>
    <col min="8194" max="8194" width="12.140625" style="717" customWidth="1"/>
    <col min="8195" max="8195" width="11" style="717" customWidth="1"/>
    <col min="8196" max="8196" width="15" style="717" customWidth="1"/>
    <col min="8197" max="8197" width="11.85546875" style="717" customWidth="1"/>
    <col min="8198" max="8198" width="10.7109375" style="717" customWidth="1"/>
    <col min="8199" max="8199" width="15" style="717" customWidth="1"/>
    <col min="8200" max="8200" width="12.42578125" style="717" customWidth="1"/>
    <col min="8201" max="8201" width="11.7109375" style="717" customWidth="1"/>
    <col min="8202" max="8202" width="15.42578125" style="717" customWidth="1"/>
    <col min="8203" max="8203" width="13.140625" style="717" customWidth="1"/>
    <col min="8204" max="8204" width="12.140625" style="717" customWidth="1"/>
    <col min="8205" max="8205" width="13.140625" style="717" customWidth="1"/>
    <col min="8206" max="8206" width="12.140625" style="717" customWidth="1"/>
    <col min="8207" max="8207" width="11.28515625" style="717" customWidth="1"/>
    <col min="8208" max="8211" width="9.140625" style="717"/>
    <col min="8212" max="8212" width="10.5703125" style="717" bestFit="1" customWidth="1"/>
    <col min="8213" max="8213" width="11.28515625" style="717" customWidth="1"/>
    <col min="8214" max="8447" width="9.140625" style="717"/>
    <col min="8448" max="8448" width="94.7109375" style="717" customWidth="1"/>
    <col min="8449" max="8449" width="15" style="717" customWidth="1"/>
    <col min="8450" max="8450" width="12.140625" style="717" customWidth="1"/>
    <col min="8451" max="8451" width="11" style="717" customWidth="1"/>
    <col min="8452" max="8452" width="15" style="717" customWidth="1"/>
    <col min="8453" max="8453" width="11.85546875" style="717" customWidth="1"/>
    <col min="8454" max="8454" width="10.7109375" style="717" customWidth="1"/>
    <col min="8455" max="8455" width="15" style="717" customWidth="1"/>
    <col min="8456" max="8456" width="12.42578125" style="717" customWidth="1"/>
    <col min="8457" max="8457" width="11.7109375" style="717" customWidth="1"/>
    <col min="8458" max="8458" width="15.42578125" style="717" customWidth="1"/>
    <col min="8459" max="8459" width="13.140625" style="717" customWidth="1"/>
    <col min="8460" max="8460" width="12.140625" style="717" customWidth="1"/>
    <col min="8461" max="8461" width="13.140625" style="717" customWidth="1"/>
    <col min="8462" max="8462" width="12.140625" style="717" customWidth="1"/>
    <col min="8463" max="8463" width="11.28515625" style="717" customWidth="1"/>
    <col min="8464" max="8467" width="9.140625" style="717"/>
    <col min="8468" max="8468" width="10.5703125" style="717" bestFit="1" customWidth="1"/>
    <col min="8469" max="8469" width="11.28515625" style="717" customWidth="1"/>
    <col min="8470" max="8703" width="9.140625" style="717"/>
    <col min="8704" max="8704" width="94.7109375" style="717" customWidth="1"/>
    <col min="8705" max="8705" width="15" style="717" customWidth="1"/>
    <col min="8706" max="8706" width="12.140625" style="717" customWidth="1"/>
    <col min="8707" max="8707" width="11" style="717" customWidth="1"/>
    <col min="8708" max="8708" width="15" style="717" customWidth="1"/>
    <col min="8709" max="8709" width="11.85546875" style="717" customWidth="1"/>
    <col min="8710" max="8710" width="10.7109375" style="717" customWidth="1"/>
    <col min="8711" max="8711" width="15" style="717" customWidth="1"/>
    <col min="8712" max="8712" width="12.42578125" style="717" customWidth="1"/>
    <col min="8713" max="8713" width="11.7109375" style="717" customWidth="1"/>
    <col min="8714" max="8714" width="15.42578125" style="717" customWidth="1"/>
    <col min="8715" max="8715" width="13.140625" style="717" customWidth="1"/>
    <col min="8716" max="8716" width="12.140625" style="717" customWidth="1"/>
    <col min="8717" max="8717" width="13.140625" style="717" customWidth="1"/>
    <col min="8718" max="8718" width="12.140625" style="717" customWidth="1"/>
    <col min="8719" max="8719" width="11.28515625" style="717" customWidth="1"/>
    <col min="8720" max="8723" width="9.140625" style="717"/>
    <col min="8724" max="8724" width="10.5703125" style="717" bestFit="1" customWidth="1"/>
    <col min="8725" max="8725" width="11.28515625" style="717" customWidth="1"/>
    <col min="8726" max="8959" width="9.140625" style="717"/>
    <col min="8960" max="8960" width="94.7109375" style="717" customWidth="1"/>
    <col min="8961" max="8961" width="15" style="717" customWidth="1"/>
    <col min="8962" max="8962" width="12.140625" style="717" customWidth="1"/>
    <col min="8963" max="8963" width="11" style="717" customWidth="1"/>
    <col min="8964" max="8964" width="15" style="717" customWidth="1"/>
    <col min="8965" max="8965" width="11.85546875" style="717" customWidth="1"/>
    <col min="8966" max="8966" width="10.7109375" style="717" customWidth="1"/>
    <col min="8967" max="8967" width="15" style="717" customWidth="1"/>
    <col min="8968" max="8968" width="12.42578125" style="717" customWidth="1"/>
    <col min="8969" max="8969" width="11.7109375" style="717" customWidth="1"/>
    <col min="8970" max="8970" width="15.42578125" style="717" customWidth="1"/>
    <col min="8971" max="8971" width="13.140625" style="717" customWidth="1"/>
    <col min="8972" max="8972" width="12.140625" style="717" customWidth="1"/>
    <col min="8973" max="8973" width="13.140625" style="717" customWidth="1"/>
    <col min="8974" max="8974" width="12.140625" style="717" customWidth="1"/>
    <col min="8975" max="8975" width="11.28515625" style="717" customWidth="1"/>
    <col min="8976" max="8979" width="9.140625" style="717"/>
    <col min="8980" max="8980" width="10.5703125" style="717" bestFit="1" customWidth="1"/>
    <col min="8981" max="8981" width="11.28515625" style="717" customWidth="1"/>
    <col min="8982" max="9215" width="9.140625" style="717"/>
    <col min="9216" max="9216" width="94.7109375" style="717" customWidth="1"/>
    <col min="9217" max="9217" width="15" style="717" customWidth="1"/>
    <col min="9218" max="9218" width="12.140625" style="717" customWidth="1"/>
    <col min="9219" max="9219" width="11" style="717" customWidth="1"/>
    <col min="9220" max="9220" width="15" style="717" customWidth="1"/>
    <col min="9221" max="9221" width="11.85546875" style="717" customWidth="1"/>
    <col min="9222" max="9222" width="10.7109375" style="717" customWidth="1"/>
    <col min="9223" max="9223" width="15" style="717" customWidth="1"/>
    <col min="9224" max="9224" width="12.42578125" style="717" customWidth="1"/>
    <col min="9225" max="9225" width="11.7109375" style="717" customWidth="1"/>
    <col min="9226" max="9226" width="15.42578125" style="717" customWidth="1"/>
    <col min="9227" max="9227" width="13.140625" style="717" customWidth="1"/>
    <col min="9228" max="9228" width="12.140625" style="717" customWidth="1"/>
    <col min="9229" max="9229" width="13.140625" style="717" customWidth="1"/>
    <col min="9230" max="9230" width="12.140625" style="717" customWidth="1"/>
    <col min="9231" max="9231" width="11.28515625" style="717" customWidth="1"/>
    <col min="9232" max="9235" width="9.140625" style="717"/>
    <col min="9236" max="9236" width="10.5703125" style="717" bestFit="1" customWidth="1"/>
    <col min="9237" max="9237" width="11.28515625" style="717" customWidth="1"/>
    <col min="9238" max="9471" width="9.140625" style="717"/>
    <col min="9472" max="9472" width="94.7109375" style="717" customWidth="1"/>
    <col min="9473" max="9473" width="15" style="717" customWidth="1"/>
    <col min="9474" max="9474" width="12.140625" style="717" customWidth="1"/>
    <col min="9475" max="9475" width="11" style="717" customWidth="1"/>
    <col min="9476" max="9476" width="15" style="717" customWidth="1"/>
    <col min="9477" max="9477" width="11.85546875" style="717" customWidth="1"/>
    <col min="9478" max="9478" width="10.7109375" style="717" customWidth="1"/>
    <col min="9479" max="9479" width="15" style="717" customWidth="1"/>
    <col min="9480" max="9480" width="12.42578125" style="717" customWidth="1"/>
    <col min="9481" max="9481" width="11.7109375" style="717" customWidth="1"/>
    <col min="9482" max="9482" width="15.42578125" style="717" customWidth="1"/>
    <col min="9483" max="9483" width="13.140625" style="717" customWidth="1"/>
    <col min="9484" max="9484" width="12.140625" style="717" customWidth="1"/>
    <col min="9485" max="9485" width="13.140625" style="717" customWidth="1"/>
    <col min="9486" max="9486" width="12.140625" style="717" customWidth="1"/>
    <col min="9487" max="9487" width="11.28515625" style="717" customWidth="1"/>
    <col min="9488" max="9491" width="9.140625" style="717"/>
    <col min="9492" max="9492" width="10.5703125" style="717" bestFit="1" customWidth="1"/>
    <col min="9493" max="9493" width="11.28515625" style="717" customWidth="1"/>
    <col min="9494" max="9727" width="9.140625" style="717"/>
    <col min="9728" max="9728" width="94.7109375" style="717" customWidth="1"/>
    <col min="9729" max="9729" width="15" style="717" customWidth="1"/>
    <col min="9730" max="9730" width="12.140625" style="717" customWidth="1"/>
    <col min="9731" max="9731" width="11" style="717" customWidth="1"/>
    <col min="9732" max="9732" width="15" style="717" customWidth="1"/>
    <col min="9733" max="9733" width="11.85546875" style="717" customWidth="1"/>
    <col min="9734" max="9734" width="10.7109375" style="717" customWidth="1"/>
    <col min="9735" max="9735" width="15" style="717" customWidth="1"/>
    <col min="9736" max="9736" width="12.42578125" style="717" customWidth="1"/>
    <col min="9737" max="9737" width="11.7109375" style="717" customWidth="1"/>
    <col min="9738" max="9738" width="15.42578125" style="717" customWidth="1"/>
    <col min="9739" max="9739" width="13.140625" style="717" customWidth="1"/>
    <col min="9740" max="9740" width="12.140625" style="717" customWidth="1"/>
    <col min="9741" max="9741" width="13.140625" style="717" customWidth="1"/>
    <col min="9742" max="9742" width="12.140625" style="717" customWidth="1"/>
    <col min="9743" max="9743" width="11.28515625" style="717" customWidth="1"/>
    <col min="9744" max="9747" width="9.140625" style="717"/>
    <col min="9748" max="9748" width="10.5703125" style="717" bestFit="1" customWidth="1"/>
    <col min="9749" max="9749" width="11.28515625" style="717" customWidth="1"/>
    <col min="9750" max="9983" width="9.140625" style="717"/>
    <col min="9984" max="9984" width="94.7109375" style="717" customWidth="1"/>
    <col min="9985" max="9985" width="15" style="717" customWidth="1"/>
    <col min="9986" max="9986" width="12.140625" style="717" customWidth="1"/>
    <col min="9987" max="9987" width="11" style="717" customWidth="1"/>
    <col min="9988" max="9988" width="15" style="717" customWidth="1"/>
    <col min="9989" max="9989" width="11.85546875" style="717" customWidth="1"/>
    <col min="9990" max="9990" width="10.7109375" style="717" customWidth="1"/>
    <col min="9991" max="9991" width="15" style="717" customWidth="1"/>
    <col min="9992" max="9992" width="12.42578125" style="717" customWidth="1"/>
    <col min="9993" max="9993" width="11.7109375" style="717" customWidth="1"/>
    <col min="9994" max="9994" width="15.42578125" style="717" customWidth="1"/>
    <col min="9995" max="9995" width="13.140625" style="717" customWidth="1"/>
    <col min="9996" max="9996" width="12.140625" style="717" customWidth="1"/>
    <col min="9997" max="9997" width="13.140625" style="717" customWidth="1"/>
    <col min="9998" max="9998" width="12.140625" style="717" customWidth="1"/>
    <col min="9999" max="9999" width="11.28515625" style="717" customWidth="1"/>
    <col min="10000" max="10003" width="9.140625" style="717"/>
    <col min="10004" max="10004" width="10.5703125" style="717" bestFit="1" customWidth="1"/>
    <col min="10005" max="10005" width="11.28515625" style="717" customWidth="1"/>
    <col min="10006" max="10239" width="9.140625" style="717"/>
    <col min="10240" max="10240" width="94.7109375" style="717" customWidth="1"/>
    <col min="10241" max="10241" width="15" style="717" customWidth="1"/>
    <col min="10242" max="10242" width="12.140625" style="717" customWidth="1"/>
    <col min="10243" max="10243" width="11" style="717" customWidth="1"/>
    <col min="10244" max="10244" width="15" style="717" customWidth="1"/>
    <col min="10245" max="10245" width="11.85546875" style="717" customWidth="1"/>
    <col min="10246" max="10246" width="10.7109375" style="717" customWidth="1"/>
    <col min="10247" max="10247" width="15" style="717" customWidth="1"/>
    <col min="10248" max="10248" width="12.42578125" style="717" customWidth="1"/>
    <col min="10249" max="10249" width="11.7109375" style="717" customWidth="1"/>
    <col min="10250" max="10250" width="15.42578125" style="717" customWidth="1"/>
    <col min="10251" max="10251" width="13.140625" style="717" customWidth="1"/>
    <col min="10252" max="10252" width="12.140625" style="717" customWidth="1"/>
    <col min="10253" max="10253" width="13.140625" style="717" customWidth="1"/>
    <col min="10254" max="10254" width="12.140625" style="717" customWidth="1"/>
    <col min="10255" max="10255" width="11.28515625" style="717" customWidth="1"/>
    <col min="10256" max="10259" width="9.140625" style="717"/>
    <col min="10260" max="10260" width="10.5703125" style="717" bestFit="1" customWidth="1"/>
    <col min="10261" max="10261" width="11.28515625" style="717" customWidth="1"/>
    <col min="10262" max="10495" width="9.140625" style="717"/>
    <col min="10496" max="10496" width="94.7109375" style="717" customWidth="1"/>
    <col min="10497" max="10497" width="15" style="717" customWidth="1"/>
    <col min="10498" max="10498" width="12.140625" style="717" customWidth="1"/>
    <col min="10499" max="10499" width="11" style="717" customWidth="1"/>
    <col min="10500" max="10500" width="15" style="717" customWidth="1"/>
    <col min="10501" max="10501" width="11.85546875" style="717" customWidth="1"/>
    <col min="10502" max="10502" width="10.7109375" style="717" customWidth="1"/>
    <col min="10503" max="10503" width="15" style="717" customWidth="1"/>
    <col min="10504" max="10504" width="12.42578125" style="717" customWidth="1"/>
    <col min="10505" max="10505" width="11.7109375" style="717" customWidth="1"/>
    <col min="10506" max="10506" width="15.42578125" style="717" customWidth="1"/>
    <col min="10507" max="10507" width="13.140625" style="717" customWidth="1"/>
    <col min="10508" max="10508" width="12.140625" style="717" customWidth="1"/>
    <col min="10509" max="10509" width="13.140625" style="717" customWidth="1"/>
    <col min="10510" max="10510" width="12.140625" style="717" customWidth="1"/>
    <col min="10511" max="10511" width="11.28515625" style="717" customWidth="1"/>
    <col min="10512" max="10515" width="9.140625" style="717"/>
    <col min="10516" max="10516" width="10.5703125" style="717" bestFit="1" customWidth="1"/>
    <col min="10517" max="10517" width="11.28515625" style="717" customWidth="1"/>
    <col min="10518" max="10751" width="9.140625" style="717"/>
    <col min="10752" max="10752" width="94.7109375" style="717" customWidth="1"/>
    <col min="10753" max="10753" width="15" style="717" customWidth="1"/>
    <col min="10754" max="10754" width="12.140625" style="717" customWidth="1"/>
    <col min="10755" max="10755" width="11" style="717" customWidth="1"/>
    <col min="10756" max="10756" width="15" style="717" customWidth="1"/>
    <col min="10757" max="10757" width="11.85546875" style="717" customWidth="1"/>
    <col min="10758" max="10758" width="10.7109375" style="717" customWidth="1"/>
    <col min="10759" max="10759" width="15" style="717" customWidth="1"/>
    <col min="10760" max="10760" width="12.42578125" style="717" customWidth="1"/>
    <col min="10761" max="10761" width="11.7109375" style="717" customWidth="1"/>
    <col min="10762" max="10762" width="15.42578125" style="717" customWidth="1"/>
    <col min="10763" max="10763" width="13.140625" style="717" customWidth="1"/>
    <col min="10764" max="10764" width="12.140625" style="717" customWidth="1"/>
    <col min="10765" max="10765" width="13.140625" style="717" customWidth="1"/>
    <col min="10766" max="10766" width="12.140625" style="717" customWidth="1"/>
    <col min="10767" max="10767" width="11.28515625" style="717" customWidth="1"/>
    <col min="10768" max="10771" width="9.140625" style="717"/>
    <col min="10772" max="10772" width="10.5703125" style="717" bestFit="1" customWidth="1"/>
    <col min="10773" max="10773" width="11.28515625" style="717" customWidth="1"/>
    <col min="10774" max="11007" width="9.140625" style="717"/>
    <col min="11008" max="11008" width="94.7109375" style="717" customWidth="1"/>
    <col min="11009" max="11009" width="15" style="717" customWidth="1"/>
    <col min="11010" max="11010" width="12.140625" style="717" customWidth="1"/>
    <col min="11011" max="11011" width="11" style="717" customWidth="1"/>
    <col min="11012" max="11012" width="15" style="717" customWidth="1"/>
    <col min="11013" max="11013" width="11.85546875" style="717" customWidth="1"/>
    <col min="11014" max="11014" width="10.7109375" style="717" customWidth="1"/>
    <col min="11015" max="11015" width="15" style="717" customWidth="1"/>
    <col min="11016" max="11016" width="12.42578125" style="717" customWidth="1"/>
    <col min="11017" max="11017" width="11.7109375" style="717" customWidth="1"/>
    <col min="11018" max="11018" width="15.42578125" style="717" customWidth="1"/>
    <col min="11019" max="11019" width="13.140625" style="717" customWidth="1"/>
    <col min="11020" max="11020" width="12.140625" style="717" customWidth="1"/>
    <col min="11021" max="11021" width="13.140625" style="717" customWidth="1"/>
    <col min="11022" max="11022" width="12.140625" style="717" customWidth="1"/>
    <col min="11023" max="11023" width="11.28515625" style="717" customWidth="1"/>
    <col min="11024" max="11027" width="9.140625" style="717"/>
    <col min="11028" max="11028" width="10.5703125" style="717" bestFit="1" customWidth="1"/>
    <col min="11029" max="11029" width="11.28515625" style="717" customWidth="1"/>
    <col min="11030" max="11263" width="9.140625" style="717"/>
    <col min="11264" max="11264" width="94.7109375" style="717" customWidth="1"/>
    <col min="11265" max="11265" width="15" style="717" customWidth="1"/>
    <col min="11266" max="11266" width="12.140625" style="717" customWidth="1"/>
    <col min="11267" max="11267" width="11" style="717" customWidth="1"/>
    <col min="11268" max="11268" width="15" style="717" customWidth="1"/>
    <col min="11269" max="11269" width="11.85546875" style="717" customWidth="1"/>
    <col min="11270" max="11270" width="10.7109375" style="717" customWidth="1"/>
    <col min="11271" max="11271" width="15" style="717" customWidth="1"/>
    <col min="11272" max="11272" width="12.42578125" style="717" customWidth="1"/>
    <col min="11273" max="11273" width="11.7109375" style="717" customWidth="1"/>
    <col min="11274" max="11274" width="15.42578125" style="717" customWidth="1"/>
    <col min="11275" max="11275" width="13.140625" style="717" customWidth="1"/>
    <col min="11276" max="11276" width="12.140625" style="717" customWidth="1"/>
    <col min="11277" max="11277" width="13.140625" style="717" customWidth="1"/>
    <col min="11278" max="11278" width="12.140625" style="717" customWidth="1"/>
    <col min="11279" max="11279" width="11.28515625" style="717" customWidth="1"/>
    <col min="11280" max="11283" width="9.140625" style="717"/>
    <col min="11284" max="11284" width="10.5703125" style="717" bestFit="1" customWidth="1"/>
    <col min="11285" max="11285" width="11.28515625" style="717" customWidth="1"/>
    <col min="11286" max="11519" width="9.140625" style="717"/>
    <col min="11520" max="11520" width="94.7109375" style="717" customWidth="1"/>
    <col min="11521" max="11521" width="15" style="717" customWidth="1"/>
    <col min="11522" max="11522" width="12.140625" style="717" customWidth="1"/>
    <col min="11523" max="11523" width="11" style="717" customWidth="1"/>
    <col min="11524" max="11524" width="15" style="717" customWidth="1"/>
    <col min="11525" max="11525" width="11.85546875" style="717" customWidth="1"/>
    <col min="11526" max="11526" width="10.7109375" style="717" customWidth="1"/>
    <col min="11527" max="11527" width="15" style="717" customWidth="1"/>
    <col min="11528" max="11528" width="12.42578125" style="717" customWidth="1"/>
    <col min="11529" max="11529" width="11.7109375" style="717" customWidth="1"/>
    <col min="11530" max="11530" width="15.42578125" style="717" customWidth="1"/>
    <col min="11531" max="11531" width="13.140625" style="717" customWidth="1"/>
    <col min="11532" max="11532" width="12.140625" style="717" customWidth="1"/>
    <col min="11533" max="11533" width="13.140625" style="717" customWidth="1"/>
    <col min="11534" max="11534" width="12.140625" style="717" customWidth="1"/>
    <col min="11535" max="11535" width="11.28515625" style="717" customWidth="1"/>
    <col min="11536" max="11539" width="9.140625" style="717"/>
    <col min="11540" max="11540" width="10.5703125" style="717" bestFit="1" customWidth="1"/>
    <col min="11541" max="11541" width="11.28515625" style="717" customWidth="1"/>
    <col min="11542" max="11775" width="9.140625" style="717"/>
    <col min="11776" max="11776" width="94.7109375" style="717" customWidth="1"/>
    <col min="11777" max="11777" width="15" style="717" customWidth="1"/>
    <col min="11778" max="11778" width="12.140625" style="717" customWidth="1"/>
    <col min="11779" max="11779" width="11" style="717" customWidth="1"/>
    <col min="11780" max="11780" width="15" style="717" customWidth="1"/>
    <col min="11781" max="11781" width="11.85546875" style="717" customWidth="1"/>
    <col min="11782" max="11782" width="10.7109375" style="717" customWidth="1"/>
    <col min="11783" max="11783" width="15" style="717" customWidth="1"/>
    <col min="11784" max="11784" width="12.42578125" style="717" customWidth="1"/>
    <col min="11785" max="11785" width="11.7109375" style="717" customWidth="1"/>
    <col min="11786" max="11786" width="15.42578125" style="717" customWidth="1"/>
    <col min="11787" max="11787" width="13.140625" style="717" customWidth="1"/>
    <col min="11788" max="11788" width="12.140625" style="717" customWidth="1"/>
    <col min="11789" max="11789" width="13.140625" style="717" customWidth="1"/>
    <col min="11790" max="11790" width="12.140625" style="717" customWidth="1"/>
    <col min="11791" max="11791" width="11.28515625" style="717" customWidth="1"/>
    <col min="11792" max="11795" width="9.140625" style="717"/>
    <col min="11796" max="11796" width="10.5703125" style="717" bestFit="1" customWidth="1"/>
    <col min="11797" max="11797" width="11.28515625" style="717" customWidth="1"/>
    <col min="11798" max="12031" width="9.140625" style="717"/>
    <col min="12032" max="12032" width="94.7109375" style="717" customWidth="1"/>
    <col min="12033" max="12033" width="15" style="717" customWidth="1"/>
    <col min="12034" max="12034" width="12.140625" style="717" customWidth="1"/>
    <col min="12035" max="12035" width="11" style="717" customWidth="1"/>
    <col min="12036" max="12036" width="15" style="717" customWidth="1"/>
    <col min="12037" max="12037" width="11.85546875" style="717" customWidth="1"/>
    <col min="12038" max="12038" width="10.7109375" style="717" customWidth="1"/>
    <col min="12039" max="12039" width="15" style="717" customWidth="1"/>
    <col min="12040" max="12040" width="12.42578125" style="717" customWidth="1"/>
    <col min="12041" max="12041" width="11.7109375" style="717" customWidth="1"/>
    <col min="12042" max="12042" width="15.42578125" style="717" customWidth="1"/>
    <col min="12043" max="12043" width="13.140625" style="717" customWidth="1"/>
    <col min="12044" max="12044" width="12.140625" style="717" customWidth="1"/>
    <col min="12045" max="12045" width="13.140625" style="717" customWidth="1"/>
    <col min="12046" max="12046" width="12.140625" style="717" customWidth="1"/>
    <col min="12047" max="12047" width="11.28515625" style="717" customWidth="1"/>
    <col min="12048" max="12051" width="9.140625" style="717"/>
    <col min="12052" max="12052" width="10.5703125" style="717" bestFit="1" customWidth="1"/>
    <col min="12053" max="12053" width="11.28515625" style="717" customWidth="1"/>
    <col min="12054" max="12287" width="9.140625" style="717"/>
    <col min="12288" max="12288" width="94.7109375" style="717" customWidth="1"/>
    <col min="12289" max="12289" width="15" style="717" customWidth="1"/>
    <col min="12290" max="12290" width="12.140625" style="717" customWidth="1"/>
    <col min="12291" max="12291" width="11" style="717" customWidth="1"/>
    <col min="12292" max="12292" width="15" style="717" customWidth="1"/>
    <col min="12293" max="12293" width="11.85546875" style="717" customWidth="1"/>
    <col min="12294" max="12294" width="10.7109375" style="717" customWidth="1"/>
    <col min="12295" max="12295" width="15" style="717" customWidth="1"/>
    <col min="12296" max="12296" width="12.42578125" style="717" customWidth="1"/>
    <col min="12297" max="12297" width="11.7109375" style="717" customWidth="1"/>
    <col min="12298" max="12298" width="15.42578125" style="717" customWidth="1"/>
    <col min="12299" max="12299" width="13.140625" style="717" customWidth="1"/>
    <col min="12300" max="12300" width="12.140625" style="717" customWidth="1"/>
    <col min="12301" max="12301" width="13.140625" style="717" customWidth="1"/>
    <col min="12302" max="12302" width="12.140625" style="717" customWidth="1"/>
    <col min="12303" max="12303" width="11.28515625" style="717" customWidth="1"/>
    <col min="12304" max="12307" width="9.140625" style="717"/>
    <col min="12308" max="12308" width="10.5703125" style="717" bestFit="1" customWidth="1"/>
    <col min="12309" max="12309" width="11.28515625" style="717" customWidth="1"/>
    <col min="12310" max="12543" width="9.140625" style="717"/>
    <col min="12544" max="12544" width="94.7109375" style="717" customWidth="1"/>
    <col min="12545" max="12545" width="15" style="717" customWidth="1"/>
    <col min="12546" max="12546" width="12.140625" style="717" customWidth="1"/>
    <col min="12547" max="12547" width="11" style="717" customWidth="1"/>
    <col min="12548" max="12548" width="15" style="717" customWidth="1"/>
    <col min="12549" max="12549" width="11.85546875" style="717" customWidth="1"/>
    <col min="12550" max="12550" width="10.7109375" style="717" customWidth="1"/>
    <col min="12551" max="12551" width="15" style="717" customWidth="1"/>
    <col min="12552" max="12552" width="12.42578125" style="717" customWidth="1"/>
    <col min="12553" max="12553" width="11.7109375" style="717" customWidth="1"/>
    <col min="12554" max="12554" width="15.42578125" style="717" customWidth="1"/>
    <col min="12555" max="12555" width="13.140625" style="717" customWidth="1"/>
    <col min="12556" max="12556" width="12.140625" style="717" customWidth="1"/>
    <col min="12557" max="12557" width="13.140625" style="717" customWidth="1"/>
    <col min="12558" max="12558" width="12.140625" style="717" customWidth="1"/>
    <col min="12559" max="12559" width="11.28515625" style="717" customWidth="1"/>
    <col min="12560" max="12563" width="9.140625" style="717"/>
    <col min="12564" max="12564" width="10.5703125" style="717" bestFit="1" customWidth="1"/>
    <col min="12565" max="12565" width="11.28515625" style="717" customWidth="1"/>
    <col min="12566" max="12799" width="9.140625" style="717"/>
    <col min="12800" max="12800" width="94.7109375" style="717" customWidth="1"/>
    <col min="12801" max="12801" width="15" style="717" customWidth="1"/>
    <col min="12802" max="12802" width="12.140625" style="717" customWidth="1"/>
    <col min="12803" max="12803" width="11" style="717" customWidth="1"/>
    <col min="12804" max="12804" width="15" style="717" customWidth="1"/>
    <col min="12805" max="12805" width="11.85546875" style="717" customWidth="1"/>
    <col min="12806" max="12806" width="10.7109375" style="717" customWidth="1"/>
    <col min="12807" max="12807" width="15" style="717" customWidth="1"/>
    <col min="12808" max="12808" width="12.42578125" style="717" customWidth="1"/>
    <col min="12809" max="12809" width="11.7109375" style="717" customWidth="1"/>
    <col min="12810" max="12810" width="15.42578125" style="717" customWidth="1"/>
    <col min="12811" max="12811" width="13.140625" style="717" customWidth="1"/>
    <col min="12812" max="12812" width="12.140625" style="717" customWidth="1"/>
    <col min="12813" max="12813" width="13.140625" style="717" customWidth="1"/>
    <col min="12814" max="12814" width="12.140625" style="717" customWidth="1"/>
    <col min="12815" max="12815" width="11.28515625" style="717" customWidth="1"/>
    <col min="12816" max="12819" width="9.140625" style="717"/>
    <col min="12820" max="12820" width="10.5703125" style="717" bestFit="1" customWidth="1"/>
    <col min="12821" max="12821" width="11.28515625" style="717" customWidth="1"/>
    <col min="12822" max="13055" width="9.140625" style="717"/>
    <col min="13056" max="13056" width="94.7109375" style="717" customWidth="1"/>
    <col min="13057" max="13057" width="15" style="717" customWidth="1"/>
    <col min="13058" max="13058" width="12.140625" style="717" customWidth="1"/>
    <col min="13059" max="13059" width="11" style="717" customWidth="1"/>
    <col min="13060" max="13060" width="15" style="717" customWidth="1"/>
    <col min="13061" max="13061" width="11.85546875" style="717" customWidth="1"/>
    <col min="13062" max="13062" width="10.7109375" style="717" customWidth="1"/>
    <col min="13063" max="13063" width="15" style="717" customWidth="1"/>
    <col min="13064" max="13064" width="12.42578125" style="717" customWidth="1"/>
    <col min="13065" max="13065" width="11.7109375" style="717" customWidth="1"/>
    <col min="13066" max="13066" width="15.42578125" style="717" customWidth="1"/>
    <col min="13067" max="13067" width="13.140625" style="717" customWidth="1"/>
    <col min="13068" max="13068" width="12.140625" style="717" customWidth="1"/>
    <col min="13069" max="13069" width="13.140625" style="717" customWidth="1"/>
    <col min="13070" max="13070" width="12.140625" style="717" customWidth="1"/>
    <col min="13071" max="13071" width="11.28515625" style="717" customWidth="1"/>
    <col min="13072" max="13075" width="9.140625" style="717"/>
    <col min="13076" max="13076" width="10.5703125" style="717" bestFit="1" customWidth="1"/>
    <col min="13077" max="13077" width="11.28515625" style="717" customWidth="1"/>
    <col min="13078" max="13311" width="9.140625" style="717"/>
    <col min="13312" max="13312" width="94.7109375" style="717" customWidth="1"/>
    <col min="13313" max="13313" width="15" style="717" customWidth="1"/>
    <col min="13314" max="13314" width="12.140625" style="717" customWidth="1"/>
    <col min="13315" max="13315" width="11" style="717" customWidth="1"/>
    <col min="13316" max="13316" width="15" style="717" customWidth="1"/>
    <col min="13317" max="13317" width="11.85546875" style="717" customWidth="1"/>
    <col min="13318" max="13318" width="10.7109375" style="717" customWidth="1"/>
    <col min="13319" max="13319" width="15" style="717" customWidth="1"/>
    <col min="13320" max="13320" width="12.42578125" style="717" customWidth="1"/>
    <col min="13321" max="13321" width="11.7109375" style="717" customWidth="1"/>
    <col min="13322" max="13322" width="15.42578125" style="717" customWidth="1"/>
    <col min="13323" max="13323" width="13.140625" style="717" customWidth="1"/>
    <col min="13324" max="13324" width="12.140625" style="717" customWidth="1"/>
    <col min="13325" max="13325" width="13.140625" style="717" customWidth="1"/>
    <col min="13326" max="13326" width="12.140625" style="717" customWidth="1"/>
    <col min="13327" max="13327" width="11.28515625" style="717" customWidth="1"/>
    <col min="13328" max="13331" width="9.140625" style="717"/>
    <col min="13332" max="13332" width="10.5703125" style="717" bestFit="1" customWidth="1"/>
    <col min="13333" max="13333" width="11.28515625" style="717" customWidth="1"/>
    <col min="13334" max="13567" width="9.140625" style="717"/>
    <col min="13568" max="13568" width="94.7109375" style="717" customWidth="1"/>
    <col min="13569" max="13569" width="15" style="717" customWidth="1"/>
    <col min="13570" max="13570" width="12.140625" style="717" customWidth="1"/>
    <col min="13571" max="13571" width="11" style="717" customWidth="1"/>
    <col min="13572" max="13572" width="15" style="717" customWidth="1"/>
    <col min="13573" max="13573" width="11.85546875" style="717" customWidth="1"/>
    <col min="13574" max="13574" width="10.7109375" style="717" customWidth="1"/>
    <col min="13575" max="13575" width="15" style="717" customWidth="1"/>
    <col min="13576" max="13576" width="12.42578125" style="717" customWidth="1"/>
    <col min="13577" max="13577" width="11.7109375" style="717" customWidth="1"/>
    <col min="13578" max="13578" width="15.42578125" style="717" customWidth="1"/>
    <col min="13579" max="13579" width="13.140625" style="717" customWidth="1"/>
    <col min="13580" max="13580" width="12.140625" style="717" customWidth="1"/>
    <col min="13581" max="13581" width="13.140625" style="717" customWidth="1"/>
    <col min="13582" max="13582" width="12.140625" style="717" customWidth="1"/>
    <col min="13583" max="13583" width="11.28515625" style="717" customWidth="1"/>
    <col min="13584" max="13587" width="9.140625" style="717"/>
    <col min="13588" max="13588" width="10.5703125" style="717" bestFit="1" customWidth="1"/>
    <col min="13589" max="13589" width="11.28515625" style="717" customWidth="1"/>
    <col min="13590" max="13823" width="9.140625" style="717"/>
    <col min="13824" max="13824" width="94.7109375" style="717" customWidth="1"/>
    <col min="13825" max="13825" width="15" style="717" customWidth="1"/>
    <col min="13826" max="13826" width="12.140625" style="717" customWidth="1"/>
    <col min="13827" max="13827" width="11" style="717" customWidth="1"/>
    <col min="13828" max="13828" width="15" style="717" customWidth="1"/>
    <col min="13829" max="13829" width="11.85546875" style="717" customWidth="1"/>
    <col min="13830" max="13830" width="10.7109375" style="717" customWidth="1"/>
    <col min="13831" max="13831" width="15" style="717" customWidth="1"/>
    <col min="13832" max="13832" width="12.42578125" style="717" customWidth="1"/>
    <col min="13833" max="13833" width="11.7109375" style="717" customWidth="1"/>
    <col min="13834" max="13834" width="15.42578125" style="717" customWidth="1"/>
    <col min="13835" max="13835" width="13.140625" style="717" customWidth="1"/>
    <col min="13836" max="13836" width="12.140625" style="717" customWidth="1"/>
    <col min="13837" max="13837" width="13.140625" style="717" customWidth="1"/>
    <col min="13838" max="13838" width="12.140625" style="717" customWidth="1"/>
    <col min="13839" max="13839" width="11.28515625" style="717" customWidth="1"/>
    <col min="13840" max="13843" width="9.140625" style="717"/>
    <col min="13844" max="13844" width="10.5703125" style="717" bestFit="1" customWidth="1"/>
    <col min="13845" max="13845" width="11.28515625" style="717" customWidth="1"/>
    <col min="13846" max="14079" width="9.140625" style="717"/>
    <col min="14080" max="14080" width="94.7109375" style="717" customWidth="1"/>
    <col min="14081" max="14081" width="15" style="717" customWidth="1"/>
    <col min="14082" max="14082" width="12.140625" style="717" customWidth="1"/>
    <col min="14083" max="14083" width="11" style="717" customWidth="1"/>
    <col min="14084" max="14084" width="15" style="717" customWidth="1"/>
    <col min="14085" max="14085" width="11.85546875" style="717" customWidth="1"/>
    <col min="14086" max="14086" width="10.7109375" style="717" customWidth="1"/>
    <col min="14087" max="14087" width="15" style="717" customWidth="1"/>
    <col min="14088" max="14088" width="12.42578125" style="717" customWidth="1"/>
    <col min="14089" max="14089" width="11.7109375" style="717" customWidth="1"/>
    <col min="14090" max="14090" width="15.42578125" style="717" customWidth="1"/>
    <col min="14091" max="14091" width="13.140625" style="717" customWidth="1"/>
    <col min="14092" max="14092" width="12.140625" style="717" customWidth="1"/>
    <col min="14093" max="14093" width="13.140625" style="717" customWidth="1"/>
    <col min="14094" max="14094" width="12.140625" style="717" customWidth="1"/>
    <col min="14095" max="14095" width="11.28515625" style="717" customWidth="1"/>
    <col min="14096" max="14099" width="9.140625" style="717"/>
    <col min="14100" max="14100" width="10.5703125" style="717" bestFit="1" customWidth="1"/>
    <col min="14101" max="14101" width="11.28515625" style="717" customWidth="1"/>
    <col min="14102" max="14335" width="9.140625" style="717"/>
    <col min="14336" max="14336" width="94.7109375" style="717" customWidth="1"/>
    <col min="14337" max="14337" width="15" style="717" customWidth="1"/>
    <col min="14338" max="14338" width="12.140625" style="717" customWidth="1"/>
    <col min="14339" max="14339" width="11" style="717" customWidth="1"/>
    <col min="14340" max="14340" width="15" style="717" customWidth="1"/>
    <col min="14341" max="14341" width="11.85546875" style="717" customWidth="1"/>
    <col min="14342" max="14342" width="10.7109375" style="717" customWidth="1"/>
    <col min="14343" max="14343" width="15" style="717" customWidth="1"/>
    <col min="14344" max="14344" width="12.42578125" style="717" customWidth="1"/>
    <col min="14345" max="14345" width="11.7109375" style="717" customWidth="1"/>
    <col min="14346" max="14346" width="15.42578125" style="717" customWidth="1"/>
    <col min="14347" max="14347" width="13.140625" style="717" customWidth="1"/>
    <col min="14348" max="14348" width="12.140625" style="717" customWidth="1"/>
    <col min="14349" max="14349" width="13.140625" style="717" customWidth="1"/>
    <col min="14350" max="14350" width="12.140625" style="717" customWidth="1"/>
    <col min="14351" max="14351" width="11.28515625" style="717" customWidth="1"/>
    <col min="14352" max="14355" width="9.140625" style="717"/>
    <col min="14356" max="14356" width="10.5703125" style="717" bestFit="1" customWidth="1"/>
    <col min="14357" max="14357" width="11.28515625" style="717" customWidth="1"/>
    <col min="14358" max="14591" width="9.140625" style="717"/>
    <col min="14592" max="14592" width="94.7109375" style="717" customWidth="1"/>
    <col min="14593" max="14593" width="15" style="717" customWidth="1"/>
    <col min="14594" max="14594" width="12.140625" style="717" customWidth="1"/>
    <col min="14595" max="14595" width="11" style="717" customWidth="1"/>
    <col min="14596" max="14596" width="15" style="717" customWidth="1"/>
    <col min="14597" max="14597" width="11.85546875" style="717" customWidth="1"/>
    <col min="14598" max="14598" width="10.7109375" style="717" customWidth="1"/>
    <col min="14599" max="14599" width="15" style="717" customWidth="1"/>
    <col min="14600" max="14600" width="12.42578125" style="717" customWidth="1"/>
    <col min="14601" max="14601" width="11.7109375" style="717" customWidth="1"/>
    <col min="14602" max="14602" width="15.42578125" style="717" customWidth="1"/>
    <col min="14603" max="14603" width="13.140625" style="717" customWidth="1"/>
    <col min="14604" max="14604" width="12.140625" style="717" customWidth="1"/>
    <col min="14605" max="14605" width="13.140625" style="717" customWidth="1"/>
    <col min="14606" max="14606" width="12.140625" style="717" customWidth="1"/>
    <col min="14607" max="14607" width="11.28515625" style="717" customWidth="1"/>
    <col min="14608" max="14611" width="9.140625" style="717"/>
    <col min="14612" max="14612" width="10.5703125" style="717" bestFit="1" customWidth="1"/>
    <col min="14613" max="14613" width="11.28515625" style="717" customWidth="1"/>
    <col min="14614" max="14847" width="9.140625" style="717"/>
    <col min="14848" max="14848" width="94.7109375" style="717" customWidth="1"/>
    <col min="14849" max="14849" width="15" style="717" customWidth="1"/>
    <col min="14850" max="14850" width="12.140625" style="717" customWidth="1"/>
    <col min="14851" max="14851" width="11" style="717" customWidth="1"/>
    <col min="14852" max="14852" width="15" style="717" customWidth="1"/>
    <col min="14853" max="14853" width="11.85546875" style="717" customWidth="1"/>
    <col min="14854" max="14854" width="10.7109375" style="717" customWidth="1"/>
    <col min="14855" max="14855" width="15" style="717" customWidth="1"/>
    <col min="14856" max="14856" width="12.42578125" style="717" customWidth="1"/>
    <col min="14857" max="14857" width="11.7109375" style="717" customWidth="1"/>
    <col min="14858" max="14858" width="15.42578125" style="717" customWidth="1"/>
    <col min="14859" max="14859" width="13.140625" style="717" customWidth="1"/>
    <col min="14860" max="14860" width="12.140625" style="717" customWidth="1"/>
    <col min="14861" max="14861" width="13.140625" style="717" customWidth="1"/>
    <col min="14862" max="14862" width="12.140625" style="717" customWidth="1"/>
    <col min="14863" max="14863" width="11.28515625" style="717" customWidth="1"/>
    <col min="14864" max="14867" width="9.140625" style="717"/>
    <col min="14868" max="14868" width="10.5703125" style="717" bestFit="1" customWidth="1"/>
    <col min="14869" max="14869" width="11.28515625" style="717" customWidth="1"/>
    <col min="14870" max="15103" width="9.140625" style="717"/>
    <col min="15104" max="15104" width="94.7109375" style="717" customWidth="1"/>
    <col min="15105" max="15105" width="15" style="717" customWidth="1"/>
    <col min="15106" max="15106" width="12.140625" style="717" customWidth="1"/>
    <col min="15107" max="15107" width="11" style="717" customWidth="1"/>
    <col min="15108" max="15108" width="15" style="717" customWidth="1"/>
    <col min="15109" max="15109" width="11.85546875" style="717" customWidth="1"/>
    <col min="15110" max="15110" width="10.7109375" style="717" customWidth="1"/>
    <col min="15111" max="15111" width="15" style="717" customWidth="1"/>
    <col min="15112" max="15112" width="12.42578125" style="717" customWidth="1"/>
    <col min="15113" max="15113" width="11.7109375" style="717" customWidth="1"/>
    <col min="15114" max="15114" width="15.42578125" style="717" customWidth="1"/>
    <col min="15115" max="15115" width="13.140625" style="717" customWidth="1"/>
    <col min="15116" max="15116" width="12.140625" style="717" customWidth="1"/>
    <col min="15117" max="15117" width="13.140625" style="717" customWidth="1"/>
    <col min="15118" max="15118" width="12.140625" style="717" customWidth="1"/>
    <col min="15119" max="15119" width="11.28515625" style="717" customWidth="1"/>
    <col min="15120" max="15123" width="9.140625" style="717"/>
    <col min="15124" max="15124" width="10.5703125" style="717" bestFit="1" customWidth="1"/>
    <col min="15125" max="15125" width="11.28515625" style="717" customWidth="1"/>
    <col min="15126" max="15359" width="9.140625" style="717"/>
    <col min="15360" max="15360" width="94.7109375" style="717" customWidth="1"/>
    <col min="15361" max="15361" width="15" style="717" customWidth="1"/>
    <col min="15362" max="15362" width="12.140625" style="717" customWidth="1"/>
    <col min="15363" max="15363" width="11" style="717" customWidth="1"/>
    <col min="15364" max="15364" width="15" style="717" customWidth="1"/>
    <col min="15365" max="15365" width="11.85546875" style="717" customWidth="1"/>
    <col min="15366" max="15366" width="10.7109375" style="717" customWidth="1"/>
    <col min="15367" max="15367" width="15" style="717" customWidth="1"/>
    <col min="15368" max="15368" width="12.42578125" style="717" customWidth="1"/>
    <col min="15369" max="15369" width="11.7109375" style="717" customWidth="1"/>
    <col min="15370" max="15370" width="15.42578125" style="717" customWidth="1"/>
    <col min="15371" max="15371" width="13.140625" style="717" customWidth="1"/>
    <col min="15372" max="15372" width="12.140625" style="717" customWidth="1"/>
    <col min="15373" max="15373" width="13.140625" style="717" customWidth="1"/>
    <col min="15374" max="15374" width="12.140625" style="717" customWidth="1"/>
    <col min="15375" max="15375" width="11.28515625" style="717" customWidth="1"/>
    <col min="15376" max="15379" width="9.140625" style="717"/>
    <col min="15380" max="15380" width="10.5703125" style="717" bestFit="1" customWidth="1"/>
    <col min="15381" max="15381" width="11.28515625" style="717" customWidth="1"/>
    <col min="15382" max="15615" width="9.140625" style="717"/>
    <col min="15616" max="15616" width="94.7109375" style="717" customWidth="1"/>
    <col min="15617" max="15617" width="15" style="717" customWidth="1"/>
    <col min="15618" max="15618" width="12.140625" style="717" customWidth="1"/>
    <col min="15619" max="15619" width="11" style="717" customWidth="1"/>
    <col min="15620" max="15620" width="15" style="717" customWidth="1"/>
    <col min="15621" max="15621" width="11.85546875" style="717" customWidth="1"/>
    <col min="15622" max="15622" width="10.7109375" style="717" customWidth="1"/>
    <col min="15623" max="15623" width="15" style="717" customWidth="1"/>
    <col min="15624" max="15624" width="12.42578125" style="717" customWidth="1"/>
    <col min="15625" max="15625" width="11.7109375" style="717" customWidth="1"/>
    <col min="15626" max="15626" width="15.42578125" style="717" customWidth="1"/>
    <col min="15627" max="15627" width="13.140625" style="717" customWidth="1"/>
    <col min="15628" max="15628" width="12.140625" style="717" customWidth="1"/>
    <col min="15629" max="15629" width="13.140625" style="717" customWidth="1"/>
    <col min="15630" max="15630" width="12.140625" style="717" customWidth="1"/>
    <col min="15631" max="15631" width="11.28515625" style="717" customWidth="1"/>
    <col min="15632" max="15635" width="9.140625" style="717"/>
    <col min="15636" max="15636" width="10.5703125" style="717" bestFit="1" customWidth="1"/>
    <col min="15637" max="15637" width="11.28515625" style="717" customWidth="1"/>
    <col min="15638" max="15871" width="9.140625" style="717"/>
    <col min="15872" max="15872" width="94.7109375" style="717" customWidth="1"/>
    <col min="15873" max="15873" width="15" style="717" customWidth="1"/>
    <col min="15874" max="15874" width="12.140625" style="717" customWidth="1"/>
    <col min="15875" max="15875" width="11" style="717" customWidth="1"/>
    <col min="15876" max="15876" width="15" style="717" customWidth="1"/>
    <col min="15877" max="15877" width="11.85546875" style="717" customWidth="1"/>
    <col min="15878" max="15878" width="10.7109375" style="717" customWidth="1"/>
    <col min="15879" max="15879" width="15" style="717" customWidth="1"/>
    <col min="15880" max="15880" width="12.42578125" style="717" customWidth="1"/>
    <col min="15881" max="15881" width="11.7109375" style="717" customWidth="1"/>
    <col min="15882" max="15882" width="15.42578125" style="717" customWidth="1"/>
    <col min="15883" max="15883" width="13.140625" style="717" customWidth="1"/>
    <col min="15884" max="15884" width="12.140625" style="717" customWidth="1"/>
    <col min="15885" max="15885" width="13.140625" style="717" customWidth="1"/>
    <col min="15886" max="15886" width="12.140625" style="717" customWidth="1"/>
    <col min="15887" max="15887" width="11.28515625" style="717" customWidth="1"/>
    <col min="15888" max="15891" width="9.140625" style="717"/>
    <col min="15892" max="15892" width="10.5703125" style="717" bestFit="1" customWidth="1"/>
    <col min="15893" max="15893" width="11.28515625" style="717" customWidth="1"/>
    <col min="15894" max="16127" width="9.140625" style="717"/>
    <col min="16128" max="16128" width="94.7109375" style="717" customWidth="1"/>
    <col min="16129" max="16129" width="15" style="717" customWidth="1"/>
    <col min="16130" max="16130" width="12.140625" style="717" customWidth="1"/>
    <col min="16131" max="16131" width="11" style="717" customWidth="1"/>
    <col min="16132" max="16132" width="15" style="717" customWidth="1"/>
    <col min="16133" max="16133" width="11.85546875" style="717" customWidth="1"/>
    <col min="16134" max="16134" width="10.7109375" style="717" customWidth="1"/>
    <col min="16135" max="16135" width="15" style="717" customWidth="1"/>
    <col min="16136" max="16136" width="12.42578125" style="717" customWidth="1"/>
    <col min="16137" max="16137" width="11.7109375" style="717" customWidth="1"/>
    <col min="16138" max="16138" width="15.42578125" style="717" customWidth="1"/>
    <col min="16139" max="16139" width="13.140625" style="717" customWidth="1"/>
    <col min="16140" max="16140" width="12.140625" style="717" customWidth="1"/>
    <col min="16141" max="16141" width="13.140625" style="717" customWidth="1"/>
    <col min="16142" max="16142" width="12.140625" style="717" customWidth="1"/>
    <col min="16143" max="16143" width="11.28515625" style="717" customWidth="1"/>
    <col min="16144" max="16147" width="9.140625" style="717"/>
    <col min="16148" max="16148" width="10.5703125" style="717" bestFit="1" customWidth="1"/>
    <col min="16149" max="16149" width="11.28515625" style="717" customWidth="1"/>
    <col min="16150" max="16384" width="9.140625" style="717"/>
  </cols>
  <sheetData>
    <row r="1" spans="1:19" ht="27.75" customHeight="1" x14ac:dyDescent="0.4">
      <c r="A1" s="2071" t="s">
        <v>103</v>
      </c>
      <c r="B1" s="2071"/>
      <c r="C1" s="2071"/>
      <c r="D1" s="2071"/>
      <c r="E1" s="2071"/>
      <c r="F1" s="2071"/>
      <c r="G1" s="2071"/>
      <c r="H1" s="2071"/>
      <c r="I1" s="2071"/>
      <c r="J1" s="2071"/>
      <c r="K1" s="2071"/>
      <c r="L1" s="2071"/>
      <c r="M1" s="2071"/>
      <c r="N1" s="2071"/>
      <c r="O1" s="2071"/>
      <c r="P1" s="2071"/>
      <c r="Q1" s="716"/>
      <c r="R1" s="716"/>
      <c r="S1" s="716"/>
    </row>
    <row r="2" spans="1:19" ht="27.75" customHeight="1" x14ac:dyDescent="0.4">
      <c r="A2" s="718"/>
      <c r="B2" s="718"/>
      <c r="C2" s="718"/>
      <c r="D2" s="718"/>
      <c r="E2" s="718"/>
      <c r="F2" s="718"/>
      <c r="G2" s="718"/>
      <c r="H2" s="718"/>
      <c r="I2" s="718"/>
      <c r="J2" s="718"/>
      <c r="K2" s="718"/>
      <c r="L2" s="718"/>
      <c r="M2" s="718"/>
      <c r="N2" s="718"/>
      <c r="O2" s="718"/>
      <c r="P2" s="718"/>
      <c r="Q2" s="716"/>
      <c r="R2" s="716"/>
      <c r="S2" s="716"/>
    </row>
    <row r="3" spans="1:19" ht="27.75" customHeight="1" x14ac:dyDescent="0.4">
      <c r="A3" s="2071" t="s">
        <v>155</v>
      </c>
      <c r="B3" s="2071"/>
      <c r="C3" s="2071"/>
      <c r="D3" s="2071"/>
      <c r="E3" s="2071"/>
      <c r="F3" s="2071"/>
      <c r="G3" s="2071"/>
      <c r="H3" s="2071"/>
      <c r="I3" s="2071"/>
      <c r="J3" s="2071"/>
      <c r="K3" s="2071"/>
      <c r="L3" s="2071"/>
      <c r="M3" s="2071"/>
      <c r="N3" s="2071"/>
      <c r="O3" s="2071"/>
      <c r="P3" s="2071"/>
      <c r="Q3" s="716"/>
      <c r="R3" s="716"/>
      <c r="S3" s="716"/>
    </row>
    <row r="4" spans="1:19" ht="27" customHeight="1" thickBot="1" x14ac:dyDescent="0.45">
      <c r="A4" s="718"/>
    </row>
    <row r="5" spans="1:19" ht="34.5" customHeight="1" thickBot="1" x14ac:dyDescent="0.45">
      <c r="A5" s="2116" t="s">
        <v>0</v>
      </c>
      <c r="B5" s="2113" t="s">
        <v>18</v>
      </c>
      <c r="C5" s="2114"/>
      <c r="D5" s="2115"/>
      <c r="E5" s="2113" t="s">
        <v>19</v>
      </c>
      <c r="F5" s="2114"/>
      <c r="G5" s="2115"/>
      <c r="H5" s="2113" t="s">
        <v>20</v>
      </c>
      <c r="I5" s="2114"/>
      <c r="J5" s="2115"/>
      <c r="K5" s="2113" t="s">
        <v>21</v>
      </c>
      <c r="L5" s="2114"/>
      <c r="M5" s="2115"/>
      <c r="N5" s="2118" t="s">
        <v>25</v>
      </c>
      <c r="O5" s="2089"/>
      <c r="P5" s="2119"/>
    </row>
    <row r="6" spans="1:19" ht="27" customHeight="1" thickBot="1" x14ac:dyDescent="0.45">
      <c r="A6" s="2086"/>
      <c r="B6" s="2123" t="s">
        <v>23</v>
      </c>
      <c r="C6" s="2124"/>
      <c r="D6" s="2125"/>
      <c r="E6" s="2123" t="s">
        <v>23</v>
      </c>
      <c r="F6" s="2124"/>
      <c r="G6" s="2125"/>
      <c r="H6" s="2123" t="s">
        <v>23</v>
      </c>
      <c r="I6" s="2124"/>
      <c r="J6" s="2125"/>
      <c r="K6" s="2123" t="s">
        <v>23</v>
      </c>
      <c r="L6" s="2124"/>
      <c r="M6" s="2125"/>
      <c r="N6" s="2120"/>
      <c r="O6" s="2121"/>
      <c r="P6" s="2122"/>
    </row>
    <row r="7" spans="1:19" ht="92.25" customHeight="1" thickBot="1" x14ac:dyDescent="0.45">
      <c r="A7" s="2117"/>
      <c r="B7" s="720" t="s">
        <v>4</v>
      </c>
      <c r="C7" s="721" t="s">
        <v>5</v>
      </c>
      <c r="D7" s="722" t="s">
        <v>6</v>
      </c>
      <c r="E7" s="720" t="s">
        <v>4</v>
      </c>
      <c r="F7" s="721" t="s">
        <v>5</v>
      </c>
      <c r="G7" s="722" t="s">
        <v>6</v>
      </c>
      <c r="H7" s="720" t="s">
        <v>4</v>
      </c>
      <c r="I7" s="721" t="s">
        <v>5</v>
      </c>
      <c r="J7" s="722" t="s">
        <v>6</v>
      </c>
      <c r="K7" s="720" t="s">
        <v>4</v>
      </c>
      <c r="L7" s="721" t="s">
        <v>5</v>
      </c>
      <c r="M7" s="722" t="s">
        <v>6</v>
      </c>
      <c r="N7" s="720" t="s">
        <v>4</v>
      </c>
      <c r="O7" s="721" t="s">
        <v>5</v>
      </c>
      <c r="P7" s="722" t="s">
        <v>6</v>
      </c>
    </row>
    <row r="8" spans="1:19" ht="38.25" customHeight="1" thickBot="1" x14ac:dyDescent="0.45">
      <c r="A8" s="703" t="s">
        <v>7</v>
      </c>
      <c r="B8" s="704"/>
      <c r="C8" s="704"/>
      <c r="D8" s="704"/>
      <c r="E8" s="704"/>
      <c r="F8" s="704"/>
      <c r="G8" s="704"/>
      <c r="H8" s="704"/>
      <c r="I8" s="704"/>
      <c r="J8" s="704"/>
      <c r="K8" s="705"/>
      <c r="L8" s="705"/>
      <c r="M8" s="705"/>
      <c r="N8" s="706"/>
      <c r="O8" s="706"/>
      <c r="P8" s="707"/>
    </row>
    <row r="9" spans="1:19" ht="38.25" customHeight="1" thickBot="1" x14ac:dyDescent="0.45">
      <c r="A9" s="708" t="s">
        <v>61</v>
      </c>
      <c r="B9" s="709"/>
      <c r="C9" s="709"/>
      <c r="D9" s="709"/>
      <c r="E9" s="709"/>
      <c r="F9" s="709"/>
      <c r="G9" s="709"/>
      <c r="H9" s="709"/>
      <c r="I9" s="709"/>
      <c r="J9" s="709"/>
      <c r="K9" s="710"/>
      <c r="L9" s="710"/>
      <c r="M9" s="710"/>
      <c r="N9" s="711"/>
      <c r="O9" s="711"/>
      <c r="P9" s="428"/>
    </row>
    <row r="10" spans="1:19" ht="38.25" customHeight="1" x14ac:dyDescent="0.4">
      <c r="A10" s="1656" t="s">
        <v>104</v>
      </c>
      <c r="B10" s="1657">
        <v>0</v>
      </c>
      <c r="C10" s="1658">
        <v>0</v>
      </c>
      <c r="D10" s="1659">
        <v>0</v>
      </c>
      <c r="E10" s="1657">
        <v>2</v>
      </c>
      <c r="F10" s="1658">
        <v>0</v>
      </c>
      <c r="G10" s="1659">
        <v>2</v>
      </c>
      <c r="H10" s="1657">
        <v>2</v>
      </c>
      <c r="I10" s="1658">
        <v>0</v>
      </c>
      <c r="J10" s="1659">
        <f>H10+I10</f>
        <v>2</v>
      </c>
      <c r="K10" s="1657">
        <v>0</v>
      </c>
      <c r="L10" s="1658">
        <v>0</v>
      </c>
      <c r="M10" s="1659">
        <f>K10+L10</f>
        <v>0</v>
      </c>
      <c r="N10" s="1657">
        <f>K10+H10+E10+B10</f>
        <v>4</v>
      </c>
      <c r="O10" s="1658">
        <f>L10+I10+F10+C10</f>
        <v>0</v>
      </c>
      <c r="P10" s="1659">
        <f>M10+J10+G10+D10</f>
        <v>4</v>
      </c>
    </row>
    <row r="11" spans="1:19" ht="33" customHeight="1" x14ac:dyDescent="0.4">
      <c r="A11" s="462" t="s">
        <v>105</v>
      </c>
      <c r="B11" s="1660">
        <v>2</v>
      </c>
      <c r="C11" s="1661">
        <v>0</v>
      </c>
      <c r="D11" s="1662">
        <v>2</v>
      </c>
      <c r="E11" s="1660">
        <v>0</v>
      </c>
      <c r="F11" s="1661">
        <v>0</v>
      </c>
      <c r="G11" s="1662">
        <v>0</v>
      </c>
      <c r="H11" s="1660">
        <v>0</v>
      </c>
      <c r="I11" s="1661">
        <v>0</v>
      </c>
      <c r="J11" s="1662">
        <v>0</v>
      </c>
      <c r="K11" s="1660">
        <v>0</v>
      </c>
      <c r="L11" s="1661">
        <v>0</v>
      </c>
      <c r="M11" s="1662">
        <v>0</v>
      </c>
      <c r="N11" s="1660">
        <v>2</v>
      </c>
      <c r="O11" s="1661">
        <v>0</v>
      </c>
      <c r="P11" s="1662">
        <v>2</v>
      </c>
    </row>
    <row r="12" spans="1:19" ht="31.5" customHeight="1" x14ac:dyDescent="0.4">
      <c r="A12" s="712" t="s">
        <v>80</v>
      </c>
      <c r="B12" s="1660">
        <v>0</v>
      </c>
      <c r="C12" s="1661">
        <v>0</v>
      </c>
      <c r="D12" s="1662">
        <f t="shared" ref="D12:D21" si="0">B12+C12</f>
        <v>0</v>
      </c>
      <c r="E12" s="1660">
        <v>1</v>
      </c>
      <c r="F12" s="1661">
        <v>0</v>
      </c>
      <c r="G12" s="1662">
        <f t="shared" ref="G12:G21" si="1">E12+F12</f>
        <v>1</v>
      </c>
      <c r="H12" s="1660">
        <v>2</v>
      </c>
      <c r="I12" s="1661">
        <v>0</v>
      </c>
      <c r="J12" s="1662">
        <f t="shared" ref="J12:J21" si="2">H12+I12</f>
        <v>2</v>
      </c>
      <c r="K12" s="1660">
        <v>0</v>
      </c>
      <c r="L12" s="1661">
        <v>0</v>
      </c>
      <c r="M12" s="1662">
        <f t="shared" ref="M12:M21" si="3">K12+L12</f>
        <v>0</v>
      </c>
      <c r="N12" s="1660">
        <f t="shared" ref="N12:P21" si="4">K12+H12+E12+B12</f>
        <v>3</v>
      </c>
      <c r="O12" s="1661">
        <f t="shared" si="4"/>
        <v>0</v>
      </c>
      <c r="P12" s="1662">
        <f t="shared" si="4"/>
        <v>3</v>
      </c>
    </row>
    <row r="13" spans="1:19" ht="43.5" customHeight="1" x14ac:dyDescent="0.4">
      <c r="A13" s="712" t="s">
        <v>106</v>
      </c>
      <c r="B13" s="1660">
        <v>1</v>
      </c>
      <c r="C13" s="1661">
        <v>1</v>
      </c>
      <c r="D13" s="1662">
        <v>2</v>
      </c>
      <c r="E13" s="1660">
        <v>0</v>
      </c>
      <c r="F13" s="1661">
        <v>0</v>
      </c>
      <c r="G13" s="1662">
        <v>0</v>
      </c>
      <c r="H13" s="1660">
        <v>0</v>
      </c>
      <c r="I13" s="1661">
        <v>0</v>
      </c>
      <c r="J13" s="1662">
        <v>0</v>
      </c>
      <c r="K13" s="1660">
        <v>0</v>
      </c>
      <c r="L13" s="1661">
        <v>0</v>
      </c>
      <c r="M13" s="1662">
        <v>0</v>
      </c>
      <c r="N13" s="1660">
        <v>1</v>
      </c>
      <c r="O13" s="1661">
        <v>1</v>
      </c>
      <c r="P13" s="1662">
        <v>2</v>
      </c>
    </row>
    <row r="14" spans="1:19" ht="43.5" customHeight="1" x14ac:dyDescent="0.4">
      <c r="A14" s="712" t="s">
        <v>81</v>
      </c>
      <c r="B14" s="1660">
        <v>0</v>
      </c>
      <c r="C14" s="1661">
        <v>0</v>
      </c>
      <c r="D14" s="1662">
        <f t="shared" si="0"/>
        <v>0</v>
      </c>
      <c r="E14" s="1660">
        <v>1</v>
      </c>
      <c r="F14" s="1661">
        <v>0</v>
      </c>
      <c r="G14" s="1662">
        <f t="shared" si="1"/>
        <v>1</v>
      </c>
      <c r="H14" s="1660">
        <v>1</v>
      </c>
      <c r="I14" s="1661">
        <v>0</v>
      </c>
      <c r="J14" s="1662">
        <f t="shared" si="2"/>
        <v>1</v>
      </c>
      <c r="K14" s="1660">
        <v>0</v>
      </c>
      <c r="L14" s="1661">
        <v>0</v>
      </c>
      <c r="M14" s="1662">
        <f t="shared" si="3"/>
        <v>0</v>
      </c>
      <c r="N14" s="1660">
        <f t="shared" si="4"/>
        <v>2</v>
      </c>
      <c r="O14" s="1661">
        <f t="shared" si="4"/>
        <v>0</v>
      </c>
      <c r="P14" s="1662">
        <f t="shared" si="4"/>
        <v>2</v>
      </c>
    </row>
    <row r="15" spans="1:19" ht="42.75" customHeight="1" x14ac:dyDescent="0.4">
      <c r="A15" s="712" t="s">
        <v>107</v>
      </c>
      <c r="B15" s="1660">
        <v>1</v>
      </c>
      <c r="C15" s="1661">
        <v>1</v>
      </c>
      <c r="D15" s="1662">
        <v>2</v>
      </c>
      <c r="E15" s="1660">
        <v>0</v>
      </c>
      <c r="F15" s="1661">
        <v>0</v>
      </c>
      <c r="G15" s="1662">
        <v>0</v>
      </c>
      <c r="H15" s="1660">
        <v>0</v>
      </c>
      <c r="I15" s="1661">
        <v>0</v>
      </c>
      <c r="J15" s="1662">
        <v>0</v>
      </c>
      <c r="K15" s="1660">
        <v>0</v>
      </c>
      <c r="L15" s="1661">
        <v>0</v>
      </c>
      <c r="M15" s="1662">
        <v>0</v>
      </c>
      <c r="N15" s="1660">
        <v>1</v>
      </c>
      <c r="O15" s="1661">
        <v>1</v>
      </c>
      <c r="P15" s="1662">
        <v>2</v>
      </c>
    </row>
    <row r="16" spans="1:19" ht="32.25" customHeight="1" x14ac:dyDescent="0.4">
      <c r="A16" s="712" t="s">
        <v>82</v>
      </c>
      <c r="B16" s="1660">
        <v>0</v>
      </c>
      <c r="C16" s="1661">
        <v>0</v>
      </c>
      <c r="D16" s="1662">
        <f t="shared" si="0"/>
        <v>0</v>
      </c>
      <c r="E16" s="1660">
        <v>0</v>
      </c>
      <c r="F16" s="1661">
        <v>0</v>
      </c>
      <c r="G16" s="1662">
        <f t="shared" si="1"/>
        <v>0</v>
      </c>
      <c r="H16" s="1660">
        <v>1</v>
      </c>
      <c r="I16" s="1661">
        <v>0</v>
      </c>
      <c r="J16" s="1662">
        <f t="shared" si="2"/>
        <v>1</v>
      </c>
      <c r="K16" s="1660">
        <v>0</v>
      </c>
      <c r="L16" s="1661">
        <v>0</v>
      </c>
      <c r="M16" s="1662">
        <f t="shared" si="3"/>
        <v>0</v>
      </c>
      <c r="N16" s="1660">
        <f t="shared" si="4"/>
        <v>1</v>
      </c>
      <c r="O16" s="1661">
        <f t="shared" si="4"/>
        <v>0</v>
      </c>
      <c r="P16" s="1662">
        <f t="shared" si="4"/>
        <v>1</v>
      </c>
    </row>
    <row r="17" spans="1:16" ht="38.25" customHeight="1" x14ac:dyDescent="0.4">
      <c r="A17" s="712" t="s">
        <v>83</v>
      </c>
      <c r="B17" s="1660">
        <v>0</v>
      </c>
      <c r="C17" s="1661">
        <v>0</v>
      </c>
      <c r="D17" s="1662">
        <f t="shared" si="0"/>
        <v>0</v>
      </c>
      <c r="E17" s="1660">
        <v>1</v>
      </c>
      <c r="F17" s="1661">
        <v>0</v>
      </c>
      <c r="G17" s="1662">
        <f t="shared" si="1"/>
        <v>1</v>
      </c>
      <c r="H17" s="1660">
        <v>1</v>
      </c>
      <c r="I17" s="1661">
        <v>1</v>
      </c>
      <c r="J17" s="1662">
        <f t="shared" si="2"/>
        <v>2</v>
      </c>
      <c r="K17" s="1660">
        <v>0</v>
      </c>
      <c r="L17" s="1661">
        <v>0</v>
      </c>
      <c r="M17" s="1662">
        <f t="shared" si="3"/>
        <v>0</v>
      </c>
      <c r="N17" s="1660">
        <f t="shared" si="4"/>
        <v>2</v>
      </c>
      <c r="O17" s="1661">
        <f t="shared" si="4"/>
        <v>1</v>
      </c>
      <c r="P17" s="1662">
        <f t="shared" si="4"/>
        <v>3</v>
      </c>
    </row>
    <row r="18" spans="1:16" ht="41.25" customHeight="1" x14ac:dyDescent="0.4">
      <c r="A18" s="712" t="s">
        <v>108</v>
      </c>
      <c r="B18" s="1660">
        <v>1</v>
      </c>
      <c r="C18" s="1661">
        <v>0</v>
      </c>
      <c r="D18" s="1662">
        <v>1</v>
      </c>
      <c r="E18" s="1660">
        <v>0</v>
      </c>
      <c r="F18" s="1661">
        <v>0</v>
      </c>
      <c r="G18" s="1662">
        <v>0</v>
      </c>
      <c r="H18" s="1660">
        <v>0</v>
      </c>
      <c r="I18" s="1661">
        <v>0</v>
      </c>
      <c r="J18" s="1662">
        <v>0</v>
      </c>
      <c r="K18" s="1660">
        <v>0</v>
      </c>
      <c r="L18" s="1661">
        <v>0</v>
      </c>
      <c r="M18" s="1662">
        <v>0</v>
      </c>
      <c r="N18" s="1660">
        <v>1</v>
      </c>
      <c r="O18" s="1661">
        <v>0</v>
      </c>
      <c r="P18" s="1662">
        <v>1</v>
      </c>
    </row>
    <row r="19" spans="1:16" ht="27.75" customHeight="1" x14ac:dyDescent="0.4">
      <c r="A19" s="712" t="s">
        <v>91</v>
      </c>
      <c r="B19" s="1660">
        <v>0</v>
      </c>
      <c r="C19" s="1661">
        <v>0</v>
      </c>
      <c r="D19" s="1662">
        <f t="shared" si="0"/>
        <v>0</v>
      </c>
      <c r="E19" s="1660">
        <v>1</v>
      </c>
      <c r="F19" s="1661">
        <v>0</v>
      </c>
      <c r="G19" s="1662">
        <f t="shared" si="1"/>
        <v>1</v>
      </c>
      <c r="H19" s="1660">
        <v>0</v>
      </c>
      <c r="I19" s="1661">
        <v>0</v>
      </c>
      <c r="J19" s="1662">
        <f t="shared" si="2"/>
        <v>0</v>
      </c>
      <c r="K19" s="1660">
        <v>0</v>
      </c>
      <c r="L19" s="1661">
        <v>0</v>
      </c>
      <c r="M19" s="1662">
        <f t="shared" si="3"/>
        <v>0</v>
      </c>
      <c r="N19" s="1660">
        <f t="shared" si="4"/>
        <v>1</v>
      </c>
      <c r="O19" s="1661">
        <f t="shared" si="4"/>
        <v>0</v>
      </c>
      <c r="P19" s="1662">
        <f t="shared" si="4"/>
        <v>1</v>
      </c>
    </row>
    <row r="20" spans="1:16" ht="37.5" customHeight="1" x14ac:dyDescent="0.4">
      <c r="A20" s="462" t="s">
        <v>109</v>
      </c>
      <c r="B20" s="1660">
        <v>1</v>
      </c>
      <c r="C20" s="1661">
        <v>0</v>
      </c>
      <c r="D20" s="1662">
        <v>1</v>
      </c>
      <c r="E20" s="1660">
        <v>0</v>
      </c>
      <c r="F20" s="1661">
        <v>0</v>
      </c>
      <c r="G20" s="1662">
        <v>0</v>
      </c>
      <c r="H20" s="1660">
        <v>0</v>
      </c>
      <c r="I20" s="1661">
        <v>0</v>
      </c>
      <c r="J20" s="1662">
        <v>0</v>
      </c>
      <c r="K20" s="1660">
        <v>0</v>
      </c>
      <c r="L20" s="1661">
        <v>0</v>
      </c>
      <c r="M20" s="1662">
        <v>0</v>
      </c>
      <c r="N20" s="1660">
        <v>1</v>
      </c>
      <c r="O20" s="1661">
        <v>0</v>
      </c>
      <c r="P20" s="1662">
        <v>1</v>
      </c>
    </row>
    <row r="21" spans="1:16" ht="69.75" customHeight="1" thickBot="1" x14ac:dyDescent="0.45">
      <c r="A21" s="1663" t="s">
        <v>92</v>
      </c>
      <c r="B21" s="1664">
        <v>0</v>
      </c>
      <c r="C21" s="1665">
        <v>0</v>
      </c>
      <c r="D21" s="1666">
        <f t="shared" si="0"/>
        <v>0</v>
      </c>
      <c r="E21" s="1664">
        <v>1</v>
      </c>
      <c r="F21" s="1665">
        <v>0</v>
      </c>
      <c r="G21" s="1666">
        <f t="shared" si="1"/>
        <v>1</v>
      </c>
      <c r="H21" s="1664">
        <v>0</v>
      </c>
      <c r="I21" s="1665">
        <v>0</v>
      </c>
      <c r="J21" s="1666">
        <f t="shared" si="2"/>
        <v>0</v>
      </c>
      <c r="K21" s="1664">
        <v>0</v>
      </c>
      <c r="L21" s="1665">
        <v>0</v>
      </c>
      <c r="M21" s="1666">
        <f t="shared" si="3"/>
        <v>0</v>
      </c>
      <c r="N21" s="1664">
        <f t="shared" si="4"/>
        <v>1</v>
      </c>
      <c r="O21" s="1665">
        <f t="shared" si="4"/>
        <v>0</v>
      </c>
      <c r="P21" s="1666">
        <f t="shared" si="4"/>
        <v>1</v>
      </c>
    </row>
    <row r="22" spans="1:16" ht="36.75" customHeight="1" thickBot="1" x14ac:dyDescent="0.45">
      <c r="A22" s="1667" t="s">
        <v>8</v>
      </c>
      <c r="B22" s="1679">
        <f t="shared" ref="B22:P22" si="5">SUM(B10:B21)</f>
        <v>6</v>
      </c>
      <c r="C22" s="1680">
        <f t="shared" si="5"/>
        <v>2</v>
      </c>
      <c r="D22" s="1680">
        <f t="shared" si="5"/>
        <v>8</v>
      </c>
      <c r="E22" s="1680">
        <f t="shared" si="5"/>
        <v>7</v>
      </c>
      <c r="F22" s="1680">
        <f t="shared" si="5"/>
        <v>0</v>
      </c>
      <c r="G22" s="1680">
        <f t="shared" si="5"/>
        <v>7</v>
      </c>
      <c r="H22" s="1680">
        <f t="shared" si="5"/>
        <v>7</v>
      </c>
      <c r="I22" s="1680">
        <f t="shared" si="5"/>
        <v>1</v>
      </c>
      <c r="J22" s="1680">
        <f t="shared" si="5"/>
        <v>8</v>
      </c>
      <c r="K22" s="1680">
        <f t="shared" si="5"/>
        <v>0</v>
      </c>
      <c r="L22" s="1680">
        <f t="shared" si="5"/>
        <v>0</v>
      </c>
      <c r="M22" s="1680">
        <f t="shared" si="5"/>
        <v>0</v>
      </c>
      <c r="N22" s="1680">
        <f t="shared" si="5"/>
        <v>20</v>
      </c>
      <c r="O22" s="1680">
        <f t="shared" si="5"/>
        <v>3</v>
      </c>
      <c r="P22" s="1681">
        <f t="shared" si="5"/>
        <v>23</v>
      </c>
    </row>
    <row r="23" spans="1:16" ht="33" customHeight="1" thickBot="1" x14ac:dyDescent="0.45">
      <c r="A23" s="1668" t="s">
        <v>9</v>
      </c>
      <c r="B23" s="1682"/>
      <c r="C23" s="489"/>
      <c r="D23" s="489"/>
      <c r="E23" s="489"/>
      <c r="F23" s="489"/>
      <c r="G23" s="489"/>
      <c r="H23" s="489"/>
      <c r="I23" s="489"/>
      <c r="J23" s="489"/>
      <c r="K23" s="490"/>
      <c r="L23" s="490"/>
      <c r="M23" s="490"/>
      <c r="N23" s="490"/>
      <c r="O23" s="490"/>
      <c r="P23" s="492"/>
    </row>
    <row r="24" spans="1:16" ht="35.25" customHeight="1" thickBot="1" x14ac:dyDescent="0.45">
      <c r="A24" s="1667" t="s">
        <v>10</v>
      </c>
      <c r="B24" s="1683"/>
      <c r="C24" s="1684"/>
      <c r="D24" s="1684"/>
      <c r="E24" s="1684"/>
      <c r="F24" s="1684"/>
      <c r="G24" s="1684"/>
      <c r="H24" s="1684"/>
      <c r="I24" s="1684"/>
      <c r="J24" s="1684"/>
      <c r="K24" s="1684"/>
      <c r="L24" s="1684"/>
      <c r="M24" s="1684"/>
      <c r="N24" s="1684"/>
      <c r="O24" s="1684"/>
      <c r="P24" s="1685"/>
    </row>
    <row r="25" spans="1:16" ht="40.5" customHeight="1" thickBot="1" x14ac:dyDescent="0.45">
      <c r="A25" s="1669" t="s">
        <v>61</v>
      </c>
      <c r="B25" s="1686"/>
      <c r="C25" s="1687"/>
      <c r="D25" s="1687"/>
      <c r="E25" s="1688"/>
      <c r="F25" s="1688"/>
      <c r="G25" s="1688"/>
      <c r="H25" s="1688"/>
      <c r="I25" s="1688"/>
      <c r="J25" s="1688"/>
      <c r="K25" s="1689"/>
      <c r="L25" s="1689"/>
      <c r="M25" s="1689"/>
      <c r="N25" s="1690"/>
      <c r="O25" s="1690"/>
      <c r="P25" s="1691"/>
    </row>
    <row r="26" spans="1:16" ht="36" customHeight="1" x14ac:dyDescent="0.4">
      <c r="A26" s="1670" t="s">
        <v>104</v>
      </c>
      <c r="B26" s="1692">
        <v>0</v>
      </c>
      <c r="C26" s="1658">
        <v>0</v>
      </c>
      <c r="D26" s="1659">
        <v>0</v>
      </c>
      <c r="E26" s="1657">
        <v>2</v>
      </c>
      <c r="F26" s="1658">
        <v>0</v>
      </c>
      <c r="G26" s="1659">
        <v>2</v>
      </c>
      <c r="H26" s="1657">
        <v>2</v>
      </c>
      <c r="I26" s="1658">
        <v>0</v>
      </c>
      <c r="J26" s="1659">
        <f>H26+I26</f>
        <v>2</v>
      </c>
      <c r="K26" s="1657">
        <v>0</v>
      </c>
      <c r="L26" s="1658">
        <v>0</v>
      </c>
      <c r="M26" s="1659">
        <f>K26+L26</f>
        <v>0</v>
      </c>
      <c r="N26" s="1657">
        <f>K26+H26+E26+B26</f>
        <v>4</v>
      </c>
      <c r="O26" s="1658">
        <f>L26+I26+F26+C26</f>
        <v>0</v>
      </c>
      <c r="P26" s="1659">
        <f>M26+J26+G26+D26</f>
        <v>4</v>
      </c>
    </row>
    <row r="27" spans="1:16" ht="33" customHeight="1" x14ac:dyDescent="0.4">
      <c r="A27" s="1671" t="s">
        <v>105</v>
      </c>
      <c r="B27" s="1693">
        <v>2</v>
      </c>
      <c r="C27" s="1661">
        <v>0</v>
      </c>
      <c r="D27" s="1662">
        <v>2</v>
      </c>
      <c r="E27" s="1660">
        <v>0</v>
      </c>
      <c r="F27" s="1661">
        <v>0</v>
      </c>
      <c r="G27" s="1662">
        <v>0</v>
      </c>
      <c r="H27" s="1660">
        <v>0</v>
      </c>
      <c r="I27" s="1661">
        <v>0</v>
      </c>
      <c r="J27" s="1662">
        <v>0</v>
      </c>
      <c r="K27" s="1660">
        <v>0</v>
      </c>
      <c r="L27" s="1661">
        <v>0</v>
      </c>
      <c r="M27" s="1662">
        <v>0</v>
      </c>
      <c r="N27" s="1660">
        <v>2</v>
      </c>
      <c r="O27" s="1661">
        <v>0</v>
      </c>
      <c r="P27" s="1662">
        <v>2</v>
      </c>
    </row>
    <row r="28" spans="1:16" ht="32.25" customHeight="1" x14ac:dyDescent="0.4">
      <c r="A28" s="1672" t="s">
        <v>80</v>
      </c>
      <c r="B28" s="1693">
        <v>0</v>
      </c>
      <c r="C28" s="1661">
        <v>0</v>
      </c>
      <c r="D28" s="1662">
        <f>B28+C28</f>
        <v>0</v>
      </c>
      <c r="E28" s="1660">
        <v>1</v>
      </c>
      <c r="F28" s="1661">
        <v>0</v>
      </c>
      <c r="G28" s="1662">
        <f>E28+F28</f>
        <v>1</v>
      </c>
      <c r="H28" s="1660">
        <v>2</v>
      </c>
      <c r="I28" s="1661">
        <v>0</v>
      </c>
      <c r="J28" s="1662">
        <f>H28+I28</f>
        <v>2</v>
      </c>
      <c r="K28" s="1660">
        <v>0</v>
      </c>
      <c r="L28" s="1661">
        <v>0</v>
      </c>
      <c r="M28" s="1662">
        <f>K28+L28</f>
        <v>0</v>
      </c>
      <c r="N28" s="1660">
        <f>K28+H28+E28+B28</f>
        <v>3</v>
      </c>
      <c r="O28" s="1661">
        <f>L28+I28+F28+C28</f>
        <v>0</v>
      </c>
      <c r="P28" s="1662">
        <f>M28+J28+G28+D28</f>
        <v>3</v>
      </c>
    </row>
    <row r="29" spans="1:16" ht="36" customHeight="1" x14ac:dyDescent="0.4">
      <c r="A29" s="1672" t="s">
        <v>106</v>
      </c>
      <c r="B29" s="1693">
        <v>1</v>
      </c>
      <c r="C29" s="1661">
        <v>1</v>
      </c>
      <c r="D29" s="1662">
        <v>2</v>
      </c>
      <c r="E29" s="1660">
        <v>0</v>
      </c>
      <c r="F29" s="1661">
        <v>0</v>
      </c>
      <c r="G29" s="1662">
        <v>0</v>
      </c>
      <c r="H29" s="1660">
        <v>0</v>
      </c>
      <c r="I29" s="1661">
        <v>0</v>
      </c>
      <c r="J29" s="1662">
        <v>0</v>
      </c>
      <c r="K29" s="1660">
        <v>0</v>
      </c>
      <c r="L29" s="1661">
        <v>0</v>
      </c>
      <c r="M29" s="1662">
        <v>0</v>
      </c>
      <c r="N29" s="1660">
        <v>1</v>
      </c>
      <c r="O29" s="1661">
        <v>1</v>
      </c>
      <c r="P29" s="1662">
        <v>2</v>
      </c>
    </row>
    <row r="30" spans="1:16" ht="29.25" customHeight="1" x14ac:dyDescent="0.4">
      <c r="A30" s="1672" t="s">
        <v>81</v>
      </c>
      <c r="B30" s="1693">
        <v>0</v>
      </c>
      <c r="C30" s="1661">
        <v>0</v>
      </c>
      <c r="D30" s="1662">
        <f>B30+C30</f>
        <v>0</v>
      </c>
      <c r="E30" s="1660">
        <v>1</v>
      </c>
      <c r="F30" s="1661">
        <v>0</v>
      </c>
      <c r="G30" s="1662">
        <f>E30+F30</f>
        <v>1</v>
      </c>
      <c r="H30" s="1660">
        <v>1</v>
      </c>
      <c r="I30" s="1661">
        <v>0</v>
      </c>
      <c r="J30" s="1662">
        <f>H30+I30</f>
        <v>1</v>
      </c>
      <c r="K30" s="1660">
        <v>0</v>
      </c>
      <c r="L30" s="1661">
        <v>0</v>
      </c>
      <c r="M30" s="1662">
        <f>K30+L30</f>
        <v>0</v>
      </c>
      <c r="N30" s="1660">
        <f>K30+H30+E30+B30</f>
        <v>2</v>
      </c>
      <c r="O30" s="1661">
        <f>L30+I30+F30+C30</f>
        <v>0</v>
      </c>
      <c r="P30" s="1662">
        <f>M30+J30+G30+D30</f>
        <v>2</v>
      </c>
    </row>
    <row r="31" spans="1:16" ht="32.25" customHeight="1" x14ac:dyDescent="0.4">
      <c r="A31" s="1672" t="s">
        <v>107</v>
      </c>
      <c r="B31" s="1693">
        <v>1</v>
      </c>
      <c r="C31" s="1661">
        <v>1</v>
      </c>
      <c r="D31" s="1662">
        <v>2</v>
      </c>
      <c r="E31" s="1660">
        <v>0</v>
      </c>
      <c r="F31" s="1661">
        <v>0</v>
      </c>
      <c r="G31" s="1662">
        <v>0</v>
      </c>
      <c r="H31" s="1660">
        <v>0</v>
      </c>
      <c r="I31" s="1661">
        <v>0</v>
      </c>
      <c r="J31" s="1662">
        <v>0</v>
      </c>
      <c r="K31" s="1660">
        <v>0</v>
      </c>
      <c r="L31" s="1661">
        <v>0</v>
      </c>
      <c r="M31" s="1662">
        <v>0</v>
      </c>
      <c r="N31" s="1660">
        <v>1</v>
      </c>
      <c r="O31" s="1661">
        <v>1</v>
      </c>
      <c r="P31" s="1662">
        <v>2</v>
      </c>
    </row>
    <row r="32" spans="1:16" ht="42" customHeight="1" x14ac:dyDescent="0.4">
      <c r="A32" s="1672" t="s">
        <v>82</v>
      </c>
      <c r="B32" s="1693">
        <v>0</v>
      </c>
      <c r="C32" s="1661">
        <v>0</v>
      </c>
      <c r="D32" s="1662">
        <f>B32+C32</f>
        <v>0</v>
      </c>
      <c r="E32" s="1660">
        <v>0</v>
      </c>
      <c r="F32" s="1661">
        <v>0</v>
      </c>
      <c r="G32" s="1662">
        <f>E32+F32</f>
        <v>0</v>
      </c>
      <c r="H32" s="1660">
        <v>1</v>
      </c>
      <c r="I32" s="1661">
        <v>0</v>
      </c>
      <c r="J32" s="1662">
        <f>H32+I32</f>
        <v>1</v>
      </c>
      <c r="K32" s="1660">
        <v>0</v>
      </c>
      <c r="L32" s="1661">
        <v>0</v>
      </c>
      <c r="M32" s="1662">
        <f>K32+L32</f>
        <v>0</v>
      </c>
      <c r="N32" s="1660">
        <f t="shared" ref="N32:P33" si="6">K32+H32+E32+B32</f>
        <v>1</v>
      </c>
      <c r="O32" s="1661">
        <f t="shared" si="6"/>
        <v>0</v>
      </c>
      <c r="P32" s="1662">
        <f t="shared" si="6"/>
        <v>1</v>
      </c>
    </row>
    <row r="33" spans="1:16" ht="37.5" customHeight="1" x14ac:dyDescent="0.4">
      <c r="A33" s="1672" t="s">
        <v>83</v>
      </c>
      <c r="B33" s="1693">
        <v>0</v>
      </c>
      <c r="C33" s="1661">
        <v>0</v>
      </c>
      <c r="D33" s="1662">
        <f>B33+C33</f>
        <v>0</v>
      </c>
      <c r="E33" s="1660">
        <v>1</v>
      </c>
      <c r="F33" s="1661">
        <v>0</v>
      </c>
      <c r="G33" s="1662">
        <f>E33+F33</f>
        <v>1</v>
      </c>
      <c r="H33" s="1660">
        <v>1</v>
      </c>
      <c r="I33" s="1661">
        <v>1</v>
      </c>
      <c r="J33" s="1662">
        <f>H33+I33</f>
        <v>2</v>
      </c>
      <c r="K33" s="1660">
        <v>0</v>
      </c>
      <c r="L33" s="1661">
        <v>0</v>
      </c>
      <c r="M33" s="1662">
        <f>K33+L33</f>
        <v>0</v>
      </c>
      <c r="N33" s="1660">
        <f t="shared" si="6"/>
        <v>2</v>
      </c>
      <c r="O33" s="1661">
        <f t="shared" si="6"/>
        <v>1</v>
      </c>
      <c r="P33" s="1662">
        <f t="shared" si="6"/>
        <v>3</v>
      </c>
    </row>
    <row r="34" spans="1:16" ht="36.75" customHeight="1" x14ac:dyDescent="0.4">
      <c r="A34" s="1672" t="s">
        <v>108</v>
      </c>
      <c r="B34" s="1693">
        <v>1</v>
      </c>
      <c r="C34" s="1661">
        <v>0</v>
      </c>
      <c r="D34" s="1662">
        <v>1</v>
      </c>
      <c r="E34" s="1660">
        <v>0</v>
      </c>
      <c r="F34" s="1661">
        <v>0</v>
      </c>
      <c r="G34" s="1662">
        <v>0</v>
      </c>
      <c r="H34" s="1660">
        <v>0</v>
      </c>
      <c r="I34" s="1661">
        <v>0</v>
      </c>
      <c r="J34" s="1662">
        <v>0</v>
      </c>
      <c r="K34" s="1660">
        <v>0</v>
      </c>
      <c r="L34" s="1661">
        <v>0</v>
      </c>
      <c r="M34" s="1662">
        <v>0</v>
      </c>
      <c r="N34" s="1660">
        <v>1</v>
      </c>
      <c r="O34" s="1661">
        <v>0</v>
      </c>
      <c r="P34" s="1662">
        <v>1</v>
      </c>
    </row>
    <row r="35" spans="1:16" ht="42" customHeight="1" x14ac:dyDescent="0.4">
      <c r="A35" s="1672" t="s">
        <v>91</v>
      </c>
      <c r="B35" s="1693">
        <v>0</v>
      </c>
      <c r="C35" s="1661">
        <v>0</v>
      </c>
      <c r="D35" s="1662">
        <f>B35+C35</f>
        <v>0</v>
      </c>
      <c r="E35" s="1660">
        <v>1</v>
      </c>
      <c r="F35" s="1661">
        <v>0</v>
      </c>
      <c r="G35" s="1662">
        <f>E35+F35</f>
        <v>1</v>
      </c>
      <c r="H35" s="1660">
        <v>0</v>
      </c>
      <c r="I35" s="1661">
        <v>0</v>
      </c>
      <c r="J35" s="1662">
        <f>H35+I35</f>
        <v>0</v>
      </c>
      <c r="K35" s="1660">
        <v>0</v>
      </c>
      <c r="L35" s="1661">
        <v>0</v>
      </c>
      <c r="M35" s="1662">
        <f>K35+L35</f>
        <v>0</v>
      </c>
      <c r="N35" s="1660">
        <f>K35+H35+E35+B35</f>
        <v>1</v>
      </c>
      <c r="O35" s="1661">
        <f>L35+I35+F35+C35</f>
        <v>0</v>
      </c>
      <c r="P35" s="1662">
        <f>M35+J35+G35+D35</f>
        <v>1</v>
      </c>
    </row>
    <row r="36" spans="1:16" ht="34.5" customHeight="1" x14ac:dyDescent="0.4">
      <c r="A36" s="1671" t="s">
        <v>109</v>
      </c>
      <c r="B36" s="1693">
        <v>1</v>
      </c>
      <c r="C36" s="1661">
        <v>0</v>
      </c>
      <c r="D36" s="1662">
        <v>1</v>
      </c>
      <c r="E36" s="1660">
        <v>0</v>
      </c>
      <c r="F36" s="1661">
        <v>0</v>
      </c>
      <c r="G36" s="1662">
        <v>0</v>
      </c>
      <c r="H36" s="1660">
        <v>0</v>
      </c>
      <c r="I36" s="1661">
        <v>0</v>
      </c>
      <c r="J36" s="1662">
        <v>0</v>
      </c>
      <c r="K36" s="1660">
        <v>0</v>
      </c>
      <c r="L36" s="1661">
        <v>0</v>
      </c>
      <c r="M36" s="1662">
        <v>0</v>
      </c>
      <c r="N36" s="1660">
        <v>1</v>
      </c>
      <c r="O36" s="1661">
        <v>0</v>
      </c>
      <c r="P36" s="1662">
        <v>1</v>
      </c>
    </row>
    <row r="37" spans="1:16" ht="64.5" customHeight="1" thickBot="1" x14ac:dyDescent="0.45">
      <c r="A37" s="1673" t="s">
        <v>92</v>
      </c>
      <c r="B37" s="1694">
        <v>0</v>
      </c>
      <c r="C37" s="1665">
        <v>0</v>
      </c>
      <c r="D37" s="1666">
        <f>B37+C37</f>
        <v>0</v>
      </c>
      <c r="E37" s="1664">
        <v>1</v>
      </c>
      <c r="F37" s="1665">
        <v>0</v>
      </c>
      <c r="G37" s="1666">
        <f>E37+F37</f>
        <v>1</v>
      </c>
      <c r="H37" s="1664">
        <v>0</v>
      </c>
      <c r="I37" s="1665">
        <v>0</v>
      </c>
      <c r="J37" s="1666">
        <f>H37+I37</f>
        <v>0</v>
      </c>
      <c r="K37" s="1664">
        <v>0</v>
      </c>
      <c r="L37" s="1665">
        <v>0</v>
      </c>
      <c r="M37" s="1666">
        <f>K37+L37</f>
        <v>0</v>
      </c>
      <c r="N37" s="1664">
        <f>K37+H37+E37+B37</f>
        <v>1</v>
      </c>
      <c r="O37" s="1665">
        <f>L37+I37+F37+C37</f>
        <v>0</v>
      </c>
      <c r="P37" s="1666">
        <f>M37+J37+G37+D37</f>
        <v>1</v>
      </c>
    </row>
    <row r="38" spans="1:16" ht="34.5" customHeight="1" thickBot="1" x14ac:dyDescent="0.45">
      <c r="A38" s="1674" t="s">
        <v>12</v>
      </c>
      <c r="B38" s="1679">
        <f t="shared" ref="B38:P38" si="7">SUM(B26:B37)</f>
        <v>6</v>
      </c>
      <c r="C38" s="1680">
        <f t="shared" si="7"/>
        <v>2</v>
      </c>
      <c r="D38" s="1680">
        <f t="shared" si="7"/>
        <v>8</v>
      </c>
      <c r="E38" s="1680">
        <f t="shared" si="7"/>
        <v>7</v>
      </c>
      <c r="F38" s="1680">
        <f t="shared" si="7"/>
        <v>0</v>
      </c>
      <c r="G38" s="1680">
        <f t="shared" si="7"/>
        <v>7</v>
      </c>
      <c r="H38" s="1680">
        <f t="shared" si="7"/>
        <v>7</v>
      </c>
      <c r="I38" s="1680">
        <f t="shared" si="7"/>
        <v>1</v>
      </c>
      <c r="J38" s="1680">
        <f t="shared" si="7"/>
        <v>8</v>
      </c>
      <c r="K38" s="1680">
        <f t="shared" si="7"/>
        <v>0</v>
      </c>
      <c r="L38" s="1680">
        <f t="shared" si="7"/>
        <v>0</v>
      </c>
      <c r="M38" s="1680">
        <f t="shared" si="7"/>
        <v>0</v>
      </c>
      <c r="N38" s="1680">
        <f t="shared" si="7"/>
        <v>20</v>
      </c>
      <c r="O38" s="1680">
        <f t="shared" si="7"/>
        <v>3</v>
      </c>
      <c r="P38" s="1681">
        <f t="shared" si="7"/>
        <v>23</v>
      </c>
    </row>
    <row r="39" spans="1:16" ht="33" customHeight="1" thickBot="1" x14ac:dyDescent="0.45">
      <c r="A39" s="1675" t="s">
        <v>13</v>
      </c>
      <c r="B39" s="1686"/>
      <c r="C39" s="1687"/>
      <c r="D39" s="1687"/>
      <c r="E39" s="1687"/>
      <c r="F39" s="1687"/>
      <c r="G39" s="1687"/>
      <c r="H39" s="1687"/>
      <c r="I39" s="1687"/>
      <c r="J39" s="1687"/>
      <c r="K39" s="1687"/>
      <c r="L39" s="1687"/>
      <c r="M39" s="1687"/>
      <c r="N39" s="1687"/>
      <c r="O39" s="1687"/>
      <c r="P39" s="1695"/>
    </row>
    <row r="40" spans="1:16" ht="36.75" customHeight="1" thickBot="1" x14ac:dyDescent="0.45">
      <c r="A40" s="1676" t="s">
        <v>61</v>
      </c>
      <c r="B40" s="1696">
        <v>0</v>
      </c>
      <c r="C40" s="1697">
        <v>0</v>
      </c>
      <c r="D40" s="1698">
        <f>C40+B40</f>
        <v>0</v>
      </c>
      <c r="E40" s="1699">
        <v>0</v>
      </c>
      <c r="F40" s="1697">
        <v>0</v>
      </c>
      <c r="G40" s="1698">
        <f>F40+E40</f>
        <v>0</v>
      </c>
      <c r="H40" s="1699">
        <v>0</v>
      </c>
      <c r="I40" s="1697">
        <v>0</v>
      </c>
      <c r="J40" s="1698">
        <f>I40+H40</f>
        <v>0</v>
      </c>
      <c r="K40" s="1699">
        <v>0</v>
      </c>
      <c r="L40" s="1697">
        <v>0</v>
      </c>
      <c r="M40" s="1698">
        <f>L40+K40</f>
        <v>0</v>
      </c>
      <c r="N40" s="1699">
        <f>K40+H40+E40+B40</f>
        <v>0</v>
      </c>
      <c r="O40" s="1697">
        <f>L40+I40+F40+C40</f>
        <v>0</v>
      </c>
      <c r="P40" s="1698">
        <f>M40+J40+G40+D40</f>
        <v>0</v>
      </c>
    </row>
    <row r="41" spans="1:16" ht="27" thickBot="1" x14ac:dyDescent="0.45">
      <c r="A41" s="1677"/>
      <c r="B41" s="1700"/>
      <c r="C41" s="1701"/>
      <c r="D41" s="1698"/>
      <c r="E41" s="1702"/>
      <c r="F41" s="1701"/>
      <c r="G41" s="1698"/>
      <c r="H41" s="1702"/>
      <c r="I41" s="1701"/>
      <c r="J41" s="1698"/>
      <c r="K41" s="1702"/>
      <c r="L41" s="1701"/>
      <c r="M41" s="1698"/>
      <c r="N41" s="1699"/>
      <c r="O41" s="1697"/>
      <c r="P41" s="1698"/>
    </row>
    <row r="42" spans="1:16" ht="48" customHeight="1" thickBot="1" x14ac:dyDescent="0.45">
      <c r="A42" s="1674" t="s">
        <v>14</v>
      </c>
      <c r="B42" s="1703">
        <f>SUM(B40:B41)</f>
        <v>0</v>
      </c>
      <c r="C42" s="1704">
        <f t="shared" ref="C42:P42" si="8">SUM(C40:C41)</f>
        <v>0</v>
      </c>
      <c r="D42" s="1704">
        <f t="shared" si="8"/>
        <v>0</v>
      </c>
      <c r="E42" s="1704">
        <f t="shared" si="8"/>
        <v>0</v>
      </c>
      <c r="F42" s="1704">
        <f t="shared" si="8"/>
        <v>0</v>
      </c>
      <c r="G42" s="1704">
        <f t="shared" si="8"/>
        <v>0</v>
      </c>
      <c r="H42" s="1704">
        <f t="shared" si="8"/>
        <v>0</v>
      </c>
      <c r="I42" s="1704">
        <f t="shared" si="8"/>
        <v>0</v>
      </c>
      <c r="J42" s="1704">
        <f t="shared" si="8"/>
        <v>0</v>
      </c>
      <c r="K42" s="1704">
        <f t="shared" si="8"/>
        <v>0</v>
      </c>
      <c r="L42" s="1704">
        <f t="shared" si="8"/>
        <v>0</v>
      </c>
      <c r="M42" s="1704">
        <f t="shared" si="8"/>
        <v>0</v>
      </c>
      <c r="N42" s="1704">
        <f t="shared" si="8"/>
        <v>0</v>
      </c>
      <c r="O42" s="1704">
        <f t="shared" si="8"/>
        <v>0</v>
      </c>
      <c r="P42" s="1705">
        <f t="shared" si="8"/>
        <v>0</v>
      </c>
    </row>
    <row r="43" spans="1:16" ht="48" customHeight="1" thickBot="1" x14ac:dyDescent="0.45">
      <c r="A43" s="1678" t="s">
        <v>88</v>
      </c>
      <c r="B43" s="1706">
        <f>B38+B42</f>
        <v>6</v>
      </c>
      <c r="C43" s="1707">
        <f t="shared" ref="C43:P43" si="9">C38+C42</f>
        <v>2</v>
      </c>
      <c r="D43" s="1707">
        <f t="shared" si="9"/>
        <v>8</v>
      </c>
      <c r="E43" s="1707">
        <f t="shared" si="9"/>
        <v>7</v>
      </c>
      <c r="F43" s="1707">
        <f t="shared" si="9"/>
        <v>0</v>
      </c>
      <c r="G43" s="1707">
        <f t="shared" si="9"/>
        <v>7</v>
      </c>
      <c r="H43" s="1707">
        <f t="shared" si="9"/>
        <v>7</v>
      </c>
      <c r="I43" s="1707">
        <f t="shared" si="9"/>
        <v>1</v>
      </c>
      <c r="J43" s="1707">
        <f t="shared" si="9"/>
        <v>8</v>
      </c>
      <c r="K43" s="1707">
        <f t="shared" si="9"/>
        <v>0</v>
      </c>
      <c r="L43" s="1707">
        <f t="shared" si="9"/>
        <v>0</v>
      </c>
      <c r="M43" s="1707">
        <f t="shared" si="9"/>
        <v>0</v>
      </c>
      <c r="N43" s="1707">
        <f t="shared" si="9"/>
        <v>20</v>
      </c>
      <c r="O43" s="1707">
        <f t="shared" si="9"/>
        <v>3</v>
      </c>
      <c r="P43" s="1708">
        <f t="shared" si="9"/>
        <v>23</v>
      </c>
    </row>
    <row r="44" spans="1:16" x14ac:dyDescent="0.4">
      <c r="A44" s="723"/>
    </row>
    <row r="45" spans="1:16" x14ac:dyDescent="0.4">
      <c r="A45" s="724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I22" sqref="I22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126" t="s">
        <v>93</v>
      </c>
      <c r="B1" s="2126"/>
      <c r="C1" s="2126"/>
      <c r="D1" s="2126"/>
      <c r="E1" s="2126"/>
      <c r="F1" s="2126"/>
      <c r="G1" s="2126"/>
      <c r="H1" s="2126"/>
      <c r="I1" s="2126"/>
      <c r="J1" s="2126"/>
      <c r="K1" s="2126"/>
      <c r="L1" s="2126"/>
      <c r="M1" s="2126"/>
      <c r="N1" s="2126"/>
      <c r="O1" s="2126"/>
      <c r="P1" s="2126"/>
      <c r="Q1" s="116"/>
      <c r="R1" s="116"/>
      <c r="S1" s="116"/>
    </row>
    <row r="2" spans="1:19" ht="27.75" customHeight="1" x14ac:dyDescent="0.4">
      <c r="A2" s="274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116"/>
      <c r="R2" s="116"/>
      <c r="S2" s="116"/>
    </row>
    <row r="3" spans="1:19" ht="27.75" x14ac:dyDescent="0.4">
      <c r="A3" s="2126" t="s">
        <v>152</v>
      </c>
      <c r="B3" s="2126"/>
      <c r="C3" s="2126"/>
      <c r="D3" s="2126"/>
      <c r="E3" s="2126"/>
      <c r="F3" s="2126"/>
      <c r="G3" s="2126"/>
      <c r="H3" s="2126"/>
      <c r="I3" s="2126"/>
      <c r="J3" s="2126"/>
      <c r="K3" s="2126"/>
      <c r="L3" s="2126"/>
      <c r="M3" s="2126"/>
      <c r="N3" s="2126"/>
      <c r="O3" s="2126"/>
      <c r="P3" s="2126"/>
      <c r="Q3" s="116"/>
      <c r="R3" s="116"/>
      <c r="S3" s="116"/>
    </row>
    <row r="4" spans="1:19" ht="27" customHeight="1" thickBot="1" x14ac:dyDescent="0.45">
      <c r="A4" s="274"/>
    </row>
    <row r="5" spans="1:19" ht="27" customHeight="1" thickBot="1" x14ac:dyDescent="0.45">
      <c r="A5" s="2130" t="s">
        <v>0</v>
      </c>
      <c r="B5" s="2127" t="s">
        <v>18</v>
      </c>
      <c r="C5" s="2128"/>
      <c r="D5" s="2129"/>
      <c r="E5" s="2127" t="s">
        <v>19</v>
      </c>
      <c r="F5" s="2128"/>
      <c r="G5" s="2129"/>
      <c r="H5" s="2127" t="s">
        <v>20</v>
      </c>
      <c r="I5" s="2128"/>
      <c r="J5" s="2129"/>
      <c r="K5" s="2127" t="s">
        <v>21</v>
      </c>
      <c r="L5" s="2128"/>
      <c r="M5" s="2129"/>
      <c r="N5" s="2133" t="s">
        <v>25</v>
      </c>
      <c r="O5" s="2134"/>
      <c r="P5" s="2135"/>
    </row>
    <row r="6" spans="1:19" ht="27" thickBot="1" x14ac:dyDescent="0.45">
      <c r="A6" s="2131"/>
      <c r="B6" s="2139" t="s">
        <v>23</v>
      </c>
      <c r="C6" s="2140"/>
      <c r="D6" s="2141"/>
      <c r="E6" s="2139" t="s">
        <v>23</v>
      </c>
      <c r="F6" s="2140"/>
      <c r="G6" s="2141"/>
      <c r="H6" s="2139" t="s">
        <v>23</v>
      </c>
      <c r="I6" s="2140"/>
      <c r="J6" s="2141"/>
      <c r="K6" s="2139" t="s">
        <v>23</v>
      </c>
      <c r="L6" s="2140"/>
      <c r="M6" s="2141"/>
      <c r="N6" s="2136"/>
      <c r="O6" s="2137"/>
      <c r="P6" s="2138"/>
    </row>
    <row r="7" spans="1:19" ht="60.75" thickBot="1" x14ac:dyDescent="0.45">
      <c r="A7" s="2132"/>
      <c r="B7" s="289" t="s">
        <v>4</v>
      </c>
      <c r="C7" s="289" t="s">
        <v>5</v>
      </c>
      <c r="D7" s="432" t="s">
        <v>6</v>
      </c>
      <c r="E7" s="439" t="s">
        <v>4</v>
      </c>
      <c r="F7" s="439" t="s">
        <v>5</v>
      </c>
      <c r="G7" s="439" t="s">
        <v>6</v>
      </c>
      <c r="H7" s="435" t="s">
        <v>4</v>
      </c>
      <c r="I7" s="289" t="s">
        <v>5</v>
      </c>
      <c r="J7" s="432" t="s">
        <v>6</v>
      </c>
      <c r="K7" s="439" t="s">
        <v>4</v>
      </c>
      <c r="L7" s="439" t="s">
        <v>5</v>
      </c>
      <c r="M7" s="439" t="s">
        <v>6</v>
      </c>
      <c r="N7" s="435" t="s">
        <v>4</v>
      </c>
      <c r="O7" s="289" t="s">
        <v>5</v>
      </c>
      <c r="P7" s="281" t="s">
        <v>6</v>
      </c>
    </row>
    <row r="8" spans="1:19" ht="30.75" customHeight="1" thickBot="1" x14ac:dyDescent="0.45">
      <c r="A8" s="283" t="s">
        <v>7</v>
      </c>
      <c r="B8" s="287"/>
      <c r="C8" s="265"/>
      <c r="D8" s="433"/>
      <c r="E8" s="453"/>
      <c r="F8" s="454"/>
      <c r="G8" s="455"/>
      <c r="H8" s="451"/>
      <c r="I8" s="265"/>
      <c r="J8" s="433"/>
      <c r="K8" s="440"/>
      <c r="L8" s="441"/>
      <c r="M8" s="442"/>
      <c r="N8" s="436"/>
      <c r="O8" s="266"/>
      <c r="P8" s="267"/>
    </row>
    <row r="9" spans="1:19" ht="32.25" customHeight="1" thickBot="1" x14ac:dyDescent="0.45">
      <c r="A9" s="284" t="s">
        <v>61</v>
      </c>
      <c r="B9" s="288"/>
      <c r="C9" s="268"/>
      <c r="D9" s="434"/>
      <c r="E9" s="446"/>
      <c r="F9" s="447"/>
      <c r="G9" s="456"/>
      <c r="H9" s="452"/>
      <c r="I9" s="268"/>
      <c r="J9" s="434"/>
      <c r="K9" s="443"/>
      <c r="L9" s="444"/>
      <c r="M9" s="445"/>
      <c r="N9" s="437"/>
      <c r="O9" s="269"/>
      <c r="P9" s="428"/>
    </row>
    <row r="10" spans="1:19" x14ac:dyDescent="0.4">
      <c r="A10" s="729" t="s">
        <v>80</v>
      </c>
      <c r="B10" s="744">
        <v>0</v>
      </c>
      <c r="C10" s="745">
        <v>0</v>
      </c>
      <c r="D10" s="746">
        <f>B10+C10</f>
        <v>0</v>
      </c>
      <c r="E10" s="744">
        <v>0</v>
      </c>
      <c r="F10" s="745">
        <f>SUM(F9:F9)</f>
        <v>0</v>
      </c>
      <c r="G10" s="746">
        <f>E10+F10</f>
        <v>0</v>
      </c>
      <c r="H10" s="744">
        <v>0</v>
      </c>
      <c r="I10" s="745">
        <v>0</v>
      </c>
      <c r="J10" s="746">
        <f>H10+I10</f>
        <v>0</v>
      </c>
      <c r="K10" s="744">
        <f>SUM(K9:K9)</f>
        <v>0</v>
      </c>
      <c r="L10" s="745">
        <v>0</v>
      </c>
      <c r="M10" s="746">
        <f>K10+L10</f>
        <v>0</v>
      </c>
      <c r="N10" s="730">
        <f t="shared" ref="N10:P13" si="0">K10+H10+E10+B10</f>
        <v>0</v>
      </c>
      <c r="O10" s="731">
        <f t="shared" si="0"/>
        <v>0</v>
      </c>
      <c r="P10" s="727">
        <f t="shared" si="0"/>
        <v>0</v>
      </c>
    </row>
    <row r="11" spans="1:19" ht="57.75" customHeight="1" x14ac:dyDescent="0.4">
      <c r="A11" s="732" t="s">
        <v>84</v>
      </c>
      <c r="B11" s="747">
        <v>0</v>
      </c>
      <c r="C11" s="748">
        <v>0</v>
      </c>
      <c r="D11" s="749">
        <f>B11+C11</f>
        <v>0</v>
      </c>
      <c r="E11" s="747">
        <v>0</v>
      </c>
      <c r="F11" s="748">
        <v>1</v>
      </c>
      <c r="G11" s="749">
        <f>E11+F11</f>
        <v>1</v>
      </c>
      <c r="H11" s="747">
        <v>0</v>
      </c>
      <c r="I11" s="748">
        <v>0</v>
      </c>
      <c r="J11" s="749">
        <v>0</v>
      </c>
      <c r="K11" s="747">
        <v>1</v>
      </c>
      <c r="L11" s="748">
        <v>1</v>
      </c>
      <c r="M11" s="749">
        <f>K11+L11</f>
        <v>2</v>
      </c>
      <c r="N11" s="725">
        <f t="shared" si="0"/>
        <v>1</v>
      </c>
      <c r="O11" s="726">
        <f t="shared" si="0"/>
        <v>2</v>
      </c>
      <c r="P11" s="733">
        <f t="shared" si="0"/>
        <v>3</v>
      </c>
    </row>
    <row r="12" spans="1:19" x14ac:dyDescent="0.4">
      <c r="A12" s="732" t="s">
        <v>83</v>
      </c>
      <c r="B12" s="747">
        <v>0</v>
      </c>
      <c r="C12" s="748">
        <v>0</v>
      </c>
      <c r="D12" s="749">
        <f>B12+C12</f>
        <v>0</v>
      </c>
      <c r="E12" s="747">
        <v>0</v>
      </c>
      <c r="F12" s="748">
        <v>0</v>
      </c>
      <c r="G12" s="749">
        <f>E12+F12</f>
        <v>0</v>
      </c>
      <c r="H12" s="747">
        <v>0</v>
      </c>
      <c r="I12" s="748">
        <v>0</v>
      </c>
      <c r="J12" s="749">
        <f>H12+I12</f>
        <v>0</v>
      </c>
      <c r="K12" s="747">
        <v>0</v>
      </c>
      <c r="L12" s="748">
        <v>0</v>
      </c>
      <c r="M12" s="749">
        <f>K12+L12</f>
        <v>0</v>
      </c>
      <c r="N12" s="725">
        <f t="shared" si="0"/>
        <v>0</v>
      </c>
      <c r="O12" s="726">
        <f t="shared" si="0"/>
        <v>0</v>
      </c>
      <c r="P12" s="733">
        <f t="shared" si="0"/>
        <v>0</v>
      </c>
    </row>
    <row r="13" spans="1:19" ht="54.75" customHeight="1" thickBot="1" x14ac:dyDescent="0.45">
      <c r="A13" s="285" t="s">
        <v>85</v>
      </c>
      <c r="B13" s="750">
        <v>0</v>
      </c>
      <c r="C13" s="751">
        <v>0</v>
      </c>
      <c r="D13" s="752">
        <f>B13+C13</f>
        <v>0</v>
      </c>
      <c r="E13" s="750">
        <v>0</v>
      </c>
      <c r="F13" s="751">
        <v>0</v>
      </c>
      <c r="G13" s="752">
        <f>E13+F13</f>
        <v>0</v>
      </c>
      <c r="H13" s="750">
        <v>0</v>
      </c>
      <c r="I13" s="751">
        <v>0</v>
      </c>
      <c r="J13" s="752">
        <f>H13+I13</f>
        <v>0</v>
      </c>
      <c r="K13" s="759">
        <v>0</v>
      </c>
      <c r="L13" s="760">
        <v>0</v>
      </c>
      <c r="M13" s="752">
        <f>K13+L13</f>
        <v>0</v>
      </c>
      <c r="N13" s="735">
        <f t="shared" si="0"/>
        <v>0</v>
      </c>
      <c r="O13" s="736">
        <f t="shared" si="0"/>
        <v>0</v>
      </c>
      <c r="P13" s="734">
        <f t="shared" si="0"/>
        <v>0</v>
      </c>
    </row>
    <row r="14" spans="1:19" ht="27" thickBot="1" x14ac:dyDescent="0.45">
      <c r="A14" s="737" t="s">
        <v>8</v>
      </c>
      <c r="B14" s="703">
        <f>SUM(B10:B13)</f>
        <v>0</v>
      </c>
      <c r="C14" s="728">
        <f t="shared" ref="C14:P14" si="1">SUM(C10:C13)</f>
        <v>0</v>
      </c>
      <c r="D14" s="753">
        <f t="shared" si="1"/>
        <v>0</v>
      </c>
      <c r="E14" s="703">
        <f t="shared" si="1"/>
        <v>0</v>
      </c>
      <c r="F14" s="728">
        <f t="shared" si="1"/>
        <v>1</v>
      </c>
      <c r="G14" s="753">
        <f t="shared" si="1"/>
        <v>1</v>
      </c>
      <c r="H14" s="703">
        <f t="shared" si="1"/>
        <v>0</v>
      </c>
      <c r="I14" s="728">
        <f t="shared" si="1"/>
        <v>0</v>
      </c>
      <c r="J14" s="753">
        <f t="shared" si="1"/>
        <v>0</v>
      </c>
      <c r="K14" s="703">
        <f t="shared" si="1"/>
        <v>1</v>
      </c>
      <c r="L14" s="728">
        <f t="shared" si="1"/>
        <v>1</v>
      </c>
      <c r="M14" s="753">
        <f t="shared" si="1"/>
        <v>2</v>
      </c>
      <c r="N14" s="743">
        <f t="shared" si="1"/>
        <v>1</v>
      </c>
      <c r="O14" s="728">
        <f t="shared" si="1"/>
        <v>2</v>
      </c>
      <c r="P14" s="728">
        <f t="shared" si="1"/>
        <v>3</v>
      </c>
    </row>
    <row r="15" spans="1:19" ht="27" thickBot="1" x14ac:dyDescent="0.45">
      <c r="A15" s="737" t="s">
        <v>9</v>
      </c>
      <c r="B15" s="754"/>
      <c r="C15" s="714"/>
      <c r="D15" s="429"/>
      <c r="E15" s="756"/>
      <c r="F15" s="715"/>
      <c r="G15" s="457"/>
      <c r="H15" s="756"/>
      <c r="I15" s="715"/>
      <c r="J15" s="457"/>
      <c r="K15" s="761"/>
      <c r="L15" s="710"/>
      <c r="M15" s="445"/>
      <c r="N15" s="758"/>
      <c r="O15" s="705"/>
      <c r="P15" s="491"/>
    </row>
    <row r="16" spans="1:19" ht="27" thickBot="1" x14ac:dyDescent="0.45">
      <c r="A16" s="737" t="s">
        <v>10</v>
      </c>
      <c r="B16" s="755"/>
      <c r="C16" s="709"/>
      <c r="D16" s="456"/>
      <c r="E16" s="755"/>
      <c r="F16" s="709"/>
      <c r="G16" s="456"/>
      <c r="H16" s="755"/>
      <c r="I16" s="709"/>
      <c r="J16" s="456"/>
      <c r="K16" s="755"/>
      <c r="L16" s="709"/>
      <c r="M16" s="445"/>
      <c r="N16" s="757"/>
      <c r="O16" s="710"/>
      <c r="P16" s="428"/>
    </row>
    <row r="17" spans="1:16" ht="33.75" customHeight="1" x14ac:dyDescent="0.4">
      <c r="A17" s="1904" t="s">
        <v>61</v>
      </c>
      <c r="B17" s="1905"/>
      <c r="C17" s="1906"/>
      <c r="D17" s="1907"/>
      <c r="E17" s="1905"/>
      <c r="F17" s="1906"/>
      <c r="G17" s="1907"/>
      <c r="H17" s="1905"/>
      <c r="I17" s="1906"/>
      <c r="J17" s="1907"/>
      <c r="K17" s="1905"/>
      <c r="L17" s="1906"/>
      <c r="M17" s="1907"/>
      <c r="N17" s="1908"/>
      <c r="O17" s="1906"/>
      <c r="P17" s="1907"/>
    </row>
    <row r="18" spans="1:16" x14ac:dyDescent="0.4">
      <c r="A18" s="1909" t="s">
        <v>80</v>
      </c>
      <c r="B18" s="1910">
        <v>0</v>
      </c>
      <c r="C18" s="1911">
        <v>0</v>
      </c>
      <c r="D18" s="1912">
        <f>B18+C18</f>
        <v>0</v>
      </c>
      <c r="E18" s="1910">
        <v>0</v>
      </c>
      <c r="F18" s="1911">
        <f>SUM(F17:F17)</f>
        <v>0</v>
      </c>
      <c r="G18" s="1912">
        <f>E18+F18</f>
        <v>0</v>
      </c>
      <c r="H18" s="1910">
        <v>0</v>
      </c>
      <c r="I18" s="1911">
        <v>0</v>
      </c>
      <c r="J18" s="1912">
        <f>H18+I18</f>
        <v>0</v>
      </c>
      <c r="K18" s="1910">
        <f>SUM(K17:K17)</f>
        <v>0</v>
      </c>
      <c r="L18" s="1911">
        <v>0</v>
      </c>
      <c r="M18" s="1912">
        <f>K18+L18</f>
        <v>0</v>
      </c>
      <c r="N18" s="1913">
        <f t="shared" ref="N18:P21" si="2">K18+H18+E18+B18</f>
        <v>0</v>
      </c>
      <c r="O18" s="1914">
        <f t="shared" si="2"/>
        <v>0</v>
      </c>
      <c r="P18" s="1915">
        <f t="shared" si="2"/>
        <v>0</v>
      </c>
    </row>
    <row r="19" spans="1:16" ht="53.25" customHeight="1" x14ac:dyDescent="0.4">
      <c r="A19" s="1909" t="s">
        <v>84</v>
      </c>
      <c r="B19" s="1910">
        <v>0</v>
      </c>
      <c r="C19" s="1911">
        <v>0</v>
      </c>
      <c r="D19" s="1912">
        <f>B19+C19</f>
        <v>0</v>
      </c>
      <c r="E19" s="1910">
        <v>0</v>
      </c>
      <c r="F19" s="1911">
        <v>1</v>
      </c>
      <c r="G19" s="1912">
        <f>E19+F19</f>
        <v>1</v>
      </c>
      <c r="H19" s="1910">
        <v>0</v>
      </c>
      <c r="I19" s="1911">
        <v>0</v>
      </c>
      <c r="J19" s="1912">
        <f>H19+I19</f>
        <v>0</v>
      </c>
      <c r="K19" s="1910">
        <v>1</v>
      </c>
      <c r="L19" s="1911">
        <v>1</v>
      </c>
      <c r="M19" s="1912">
        <f>K19+L19</f>
        <v>2</v>
      </c>
      <c r="N19" s="1913">
        <f t="shared" si="2"/>
        <v>1</v>
      </c>
      <c r="O19" s="1914">
        <f t="shared" si="2"/>
        <v>2</v>
      </c>
      <c r="P19" s="1915">
        <f t="shared" si="2"/>
        <v>3</v>
      </c>
    </row>
    <row r="20" spans="1:16" x14ac:dyDescent="0.4">
      <c r="A20" s="1909" t="s">
        <v>83</v>
      </c>
      <c r="B20" s="1910">
        <v>0</v>
      </c>
      <c r="C20" s="1911">
        <v>0</v>
      </c>
      <c r="D20" s="1912">
        <f>B20+C20</f>
        <v>0</v>
      </c>
      <c r="E20" s="1910">
        <v>0</v>
      </c>
      <c r="F20" s="1911">
        <v>0</v>
      </c>
      <c r="G20" s="1912">
        <f>E20+F20</f>
        <v>0</v>
      </c>
      <c r="H20" s="1910">
        <v>0</v>
      </c>
      <c r="I20" s="1911">
        <v>0</v>
      </c>
      <c r="J20" s="1912">
        <f>H20+I20</f>
        <v>0</v>
      </c>
      <c r="K20" s="1910">
        <v>0</v>
      </c>
      <c r="L20" s="1911">
        <v>0</v>
      </c>
      <c r="M20" s="1912">
        <f>K20+L20</f>
        <v>0</v>
      </c>
      <c r="N20" s="1913">
        <f t="shared" si="2"/>
        <v>0</v>
      </c>
      <c r="O20" s="1914">
        <f t="shared" si="2"/>
        <v>0</v>
      </c>
      <c r="P20" s="1915">
        <f t="shared" si="2"/>
        <v>0</v>
      </c>
    </row>
    <row r="21" spans="1:16" ht="53.25" thickBot="1" x14ac:dyDescent="0.45">
      <c r="A21" s="1916" t="s">
        <v>85</v>
      </c>
      <c r="B21" s="1917">
        <v>0</v>
      </c>
      <c r="C21" s="1918">
        <v>0</v>
      </c>
      <c r="D21" s="1919">
        <f>B21+C21</f>
        <v>0</v>
      </c>
      <c r="E21" s="1917">
        <v>0</v>
      </c>
      <c r="F21" s="1918">
        <v>0</v>
      </c>
      <c r="G21" s="1919">
        <f>E21+F21</f>
        <v>0</v>
      </c>
      <c r="H21" s="1917">
        <v>0</v>
      </c>
      <c r="I21" s="1918">
        <v>0</v>
      </c>
      <c r="J21" s="1919">
        <f>H21+I21</f>
        <v>0</v>
      </c>
      <c r="K21" s="1920">
        <v>0</v>
      </c>
      <c r="L21" s="1921">
        <v>0</v>
      </c>
      <c r="M21" s="1919">
        <f>K21+L21</f>
        <v>0</v>
      </c>
      <c r="N21" s="1922">
        <f t="shared" si="2"/>
        <v>0</v>
      </c>
      <c r="O21" s="1923">
        <f t="shared" si="2"/>
        <v>0</v>
      </c>
      <c r="P21" s="1924">
        <f t="shared" si="2"/>
        <v>0</v>
      </c>
    </row>
    <row r="22" spans="1:16" ht="27" thickBot="1" x14ac:dyDescent="0.45">
      <c r="A22" s="739" t="s">
        <v>12</v>
      </c>
      <c r="B22" s="703">
        <f>SUM(B18:B21)</f>
        <v>0</v>
      </c>
      <c r="C22" s="728">
        <f t="shared" ref="C22:P22" si="3">SUM(C18:C21)</f>
        <v>0</v>
      </c>
      <c r="D22" s="753">
        <f t="shared" si="3"/>
        <v>0</v>
      </c>
      <c r="E22" s="703">
        <f t="shared" si="3"/>
        <v>0</v>
      </c>
      <c r="F22" s="728">
        <f t="shared" si="3"/>
        <v>1</v>
      </c>
      <c r="G22" s="753">
        <f t="shared" si="3"/>
        <v>1</v>
      </c>
      <c r="H22" s="703">
        <f t="shared" si="3"/>
        <v>0</v>
      </c>
      <c r="I22" s="728">
        <f t="shared" si="3"/>
        <v>0</v>
      </c>
      <c r="J22" s="753">
        <f t="shared" si="3"/>
        <v>0</v>
      </c>
      <c r="K22" s="703">
        <f t="shared" si="3"/>
        <v>1</v>
      </c>
      <c r="L22" s="728">
        <f t="shared" si="3"/>
        <v>1</v>
      </c>
      <c r="M22" s="753">
        <f t="shared" si="3"/>
        <v>2</v>
      </c>
      <c r="N22" s="743">
        <f t="shared" si="3"/>
        <v>1</v>
      </c>
      <c r="O22" s="728">
        <f t="shared" si="3"/>
        <v>2</v>
      </c>
      <c r="P22" s="728">
        <f t="shared" si="3"/>
        <v>3</v>
      </c>
    </row>
    <row r="23" spans="1:16" ht="51.75" thickBot="1" x14ac:dyDescent="0.45">
      <c r="A23" s="740" t="s">
        <v>13</v>
      </c>
      <c r="B23" s="754"/>
      <c r="C23" s="714"/>
      <c r="D23" s="429"/>
      <c r="E23" s="754"/>
      <c r="F23" s="714"/>
      <c r="G23" s="429"/>
      <c r="H23" s="754"/>
      <c r="I23" s="714"/>
      <c r="J23" s="429"/>
      <c r="K23" s="754"/>
      <c r="L23" s="714"/>
      <c r="M23" s="429"/>
      <c r="N23" s="713"/>
      <c r="O23" s="714"/>
      <c r="P23" s="429"/>
    </row>
    <row r="24" spans="1:16" ht="36.75" customHeight="1" thickBot="1" x14ac:dyDescent="0.45">
      <c r="A24" s="738" t="s">
        <v>61</v>
      </c>
      <c r="B24" s="754"/>
      <c r="C24" s="714"/>
      <c r="D24" s="429"/>
      <c r="E24" s="754"/>
      <c r="F24" s="714"/>
      <c r="G24" s="429"/>
      <c r="H24" s="754"/>
      <c r="I24" s="714"/>
      <c r="J24" s="429"/>
      <c r="K24" s="754"/>
      <c r="L24" s="714"/>
      <c r="M24" s="429"/>
      <c r="N24" s="713"/>
      <c r="O24" s="714"/>
      <c r="P24" s="429"/>
    </row>
    <row r="25" spans="1:16" ht="53.25" thickBot="1" x14ac:dyDescent="0.45">
      <c r="A25" s="741" t="s">
        <v>85</v>
      </c>
      <c r="B25" s="448">
        <v>0</v>
      </c>
      <c r="C25" s="282">
        <v>0</v>
      </c>
      <c r="D25" s="430">
        <f>B25+C25</f>
        <v>0</v>
      </c>
      <c r="E25" s="448">
        <v>0</v>
      </c>
      <c r="F25" s="282">
        <v>0</v>
      </c>
      <c r="G25" s="430">
        <f>E25+F25</f>
        <v>0</v>
      </c>
      <c r="H25" s="448">
        <v>0</v>
      </c>
      <c r="I25" s="282">
        <v>0</v>
      </c>
      <c r="J25" s="430">
        <f>H25+I25</f>
        <v>0</v>
      </c>
      <c r="K25" s="448">
        <v>0</v>
      </c>
      <c r="L25" s="282">
        <v>0</v>
      </c>
      <c r="M25" s="430">
        <f>K25+L25</f>
        <v>0</v>
      </c>
      <c r="N25" s="286">
        <f>K25+H25+E25+B25</f>
        <v>0</v>
      </c>
      <c r="O25" s="282">
        <f>L25+I25+F25+C25</f>
        <v>0</v>
      </c>
      <c r="P25" s="430">
        <f>M25+J25+G25+D25</f>
        <v>0</v>
      </c>
    </row>
    <row r="26" spans="1:16" ht="34.5" customHeight="1" thickBot="1" x14ac:dyDescent="0.45">
      <c r="A26" s="739" t="s">
        <v>14</v>
      </c>
      <c r="B26" s="655">
        <f>B25</f>
        <v>0</v>
      </c>
      <c r="C26" s="656">
        <f t="shared" ref="C26:P26" si="4">C25</f>
        <v>0</v>
      </c>
      <c r="D26" s="425">
        <f t="shared" si="4"/>
        <v>0</v>
      </c>
      <c r="E26" s="655">
        <f t="shared" si="4"/>
        <v>0</v>
      </c>
      <c r="F26" s="656">
        <f t="shared" si="4"/>
        <v>0</v>
      </c>
      <c r="G26" s="425">
        <f t="shared" si="4"/>
        <v>0</v>
      </c>
      <c r="H26" s="655">
        <f t="shared" si="4"/>
        <v>0</v>
      </c>
      <c r="I26" s="656">
        <f t="shared" si="4"/>
        <v>0</v>
      </c>
      <c r="J26" s="425">
        <f t="shared" si="4"/>
        <v>0</v>
      </c>
      <c r="K26" s="655">
        <f t="shared" si="4"/>
        <v>0</v>
      </c>
      <c r="L26" s="656">
        <f t="shared" si="4"/>
        <v>0</v>
      </c>
      <c r="M26" s="425">
        <f t="shared" si="4"/>
        <v>0</v>
      </c>
      <c r="N26" s="657">
        <f t="shared" si="4"/>
        <v>0</v>
      </c>
      <c r="O26" s="656">
        <f t="shared" si="4"/>
        <v>0</v>
      </c>
      <c r="P26" s="656">
        <f t="shared" si="4"/>
        <v>0</v>
      </c>
    </row>
    <row r="27" spans="1:16" ht="36" customHeight="1" thickBot="1" x14ac:dyDescent="0.45">
      <c r="A27" s="742" t="s">
        <v>94</v>
      </c>
      <c r="B27" s="449">
        <f>B22+B26</f>
        <v>0</v>
      </c>
      <c r="C27" s="450">
        <f t="shared" ref="C27:P27" si="5">C22+C26</f>
        <v>0</v>
      </c>
      <c r="D27" s="431">
        <f t="shared" si="5"/>
        <v>0</v>
      </c>
      <c r="E27" s="449">
        <f t="shared" si="5"/>
        <v>0</v>
      </c>
      <c r="F27" s="450">
        <f t="shared" si="5"/>
        <v>1</v>
      </c>
      <c r="G27" s="431">
        <f t="shared" si="5"/>
        <v>1</v>
      </c>
      <c r="H27" s="449">
        <f t="shared" si="5"/>
        <v>0</v>
      </c>
      <c r="I27" s="450">
        <f t="shared" si="5"/>
        <v>0</v>
      </c>
      <c r="J27" s="431">
        <f t="shared" si="5"/>
        <v>0</v>
      </c>
      <c r="K27" s="449">
        <f t="shared" si="5"/>
        <v>1</v>
      </c>
      <c r="L27" s="450">
        <f t="shared" si="5"/>
        <v>1</v>
      </c>
      <c r="M27" s="431">
        <f t="shared" si="5"/>
        <v>2</v>
      </c>
      <c r="N27" s="438">
        <f t="shared" si="5"/>
        <v>1</v>
      </c>
      <c r="O27" s="450">
        <f t="shared" si="5"/>
        <v>2</v>
      </c>
      <c r="P27" s="450">
        <f t="shared" si="5"/>
        <v>3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F25" sqref="F25"/>
    </sheetView>
  </sheetViews>
  <sheetFormatPr defaultRowHeight="25.5" x14ac:dyDescent="0.35"/>
  <cols>
    <col min="1" max="1" width="95.140625" style="798" customWidth="1"/>
    <col min="2" max="2" width="17" style="798" customWidth="1"/>
    <col min="3" max="3" width="16.7109375" style="798" customWidth="1"/>
    <col min="4" max="4" width="17" style="798" customWidth="1"/>
    <col min="5" max="5" width="16.7109375" style="798" customWidth="1"/>
    <col min="6" max="6" width="17" style="798" customWidth="1"/>
    <col min="7" max="7" width="16.7109375" style="798" customWidth="1"/>
    <col min="8" max="8" width="17" style="798" customWidth="1"/>
    <col min="9" max="12" width="16.7109375" style="798" customWidth="1"/>
    <col min="13" max="13" width="18" style="798" customWidth="1"/>
    <col min="14" max="15" width="10.7109375" style="798" customWidth="1"/>
    <col min="16" max="16" width="9.140625" style="798" customWidth="1"/>
    <col min="17" max="17" width="12.85546875" style="798" customWidth="1"/>
    <col min="18" max="18" width="23.42578125" style="798" customWidth="1"/>
    <col min="19" max="20" width="9.140625" style="798" customWidth="1"/>
    <col min="21" max="21" width="10.5703125" style="798" bestFit="1" customWidth="1"/>
    <col min="22" max="22" width="11.28515625" style="798" customWidth="1"/>
    <col min="23" max="256" width="9.140625" style="798"/>
    <col min="257" max="257" width="95.140625" style="798" customWidth="1"/>
    <col min="258" max="258" width="17" style="798" customWidth="1"/>
    <col min="259" max="259" width="16.7109375" style="798" customWidth="1"/>
    <col min="260" max="260" width="17" style="798" customWidth="1"/>
    <col min="261" max="261" width="16.7109375" style="798" customWidth="1"/>
    <col min="262" max="262" width="17" style="798" customWidth="1"/>
    <col min="263" max="263" width="16.7109375" style="798" customWidth="1"/>
    <col min="264" max="264" width="17" style="798" customWidth="1"/>
    <col min="265" max="268" width="16.7109375" style="798" customWidth="1"/>
    <col min="269" max="269" width="18" style="798" customWidth="1"/>
    <col min="270" max="271" width="10.7109375" style="798" customWidth="1"/>
    <col min="272" max="272" width="9.140625" style="798" customWidth="1"/>
    <col min="273" max="273" width="12.85546875" style="798" customWidth="1"/>
    <col min="274" max="274" width="23.42578125" style="798" customWidth="1"/>
    <col min="275" max="276" width="9.140625" style="798" customWidth="1"/>
    <col min="277" max="277" width="10.5703125" style="798" bestFit="1" customWidth="1"/>
    <col min="278" max="278" width="11.28515625" style="798" customWidth="1"/>
    <col min="279" max="512" width="9.140625" style="798"/>
    <col min="513" max="513" width="95.140625" style="798" customWidth="1"/>
    <col min="514" max="514" width="17" style="798" customWidth="1"/>
    <col min="515" max="515" width="16.7109375" style="798" customWidth="1"/>
    <col min="516" max="516" width="17" style="798" customWidth="1"/>
    <col min="517" max="517" width="16.7109375" style="798" customWidth="1"/>
    <col min="518" max="518" width="17" style="798" customWidth="1"/>
    <col min="519" max="519" width="16.7109375" style="798" customWidth="1"/>
    <col min="520" max="520" width="17" style="798" customWidth="1"/>
    <col min="521" max="524" width="16.7109375" style="798" customWidth="1"/>
    <col min="525" max="525" width="18" style="798" customWidth="1"/>
    <col min="526" max="527" width="10.7109375" style="798" customWidth="1"/>
    <col min="528" max="528" width="9.140625" style="798" customWidth="1"/>
    <col min="529" max="529" width="12.85546875" style="798" customWidth="1"/>
    <col min="530" max="530" width="23.42578125" style="798" customWidth="1"/>
    <col min="531" max="532" width="9.140625" style="798" customWidth="1"/>
    <col min="533" max="533" width="10.5703125" style="798" bestFit="1" customWidth="1"/>
    <col min="534" max="534" width="11.28515625" style="798" customWidth="1"/>
    <col min="535" max="768" width="9.140625" style="798"/>
    <col min="769" max="769" width="95.140625" style="798" customWidth="1"/>
    <col min="770" max="770" width="17" style="798" customWidth="1"/>
    <col min="771" max="771" width="16.7109375" style="798" customWidth="1"/>
    <col min="772" max="772" width="17" style="798" customWidth="1"/>
    <col min="773" max="773" width="16.7109375" style="798" customWidth="1"/>
    <col min="774" max="774" width="17" style="798" customWidth="1"/>
    <col min="775" max="775" width="16.7109375" style="798" customWidth="1"/>
    <col min="776" max="776" width="17" style="798" customWidth="1"/>
    <col min="777" max="780" width="16.7109375" style="798" customWidth="1"/>
    <col min="781" max="781" width="18" style="798" customWidth="1"/>
    <col min="782" max="783" width="10.7109375" style="798" customWidth="1"/>
    <col min="784" max="784" width="9.140625" style="798" customWidth="1"/>
    <col min="785" max="785" width="12.85546875" style="798" customWidth="1"/>
    <col min="786" max="786" width="23.42578125" style="798" customWidth="1"/>
    <col min="787" max="788" width="9.140625" style="798" customWidth="1"/>
    <col min="789" max="789" width="10.5703125" style="798" bestFit="1" customWidth="1"/>
    <col min="790" max="790" width="11.28515625" style="798" customWidth="1"/>
    <col min="791" max="1024" width="9.140625" style="798"/>
    <col min="1025" max="1025" width="95.140625" style="798" customWidth="1"/>
    <col min="1026" max="1026" width="17" style="798" customWidth="1"/>
    <col min="1027" max="1027" width="16.7109375" style="798" customWidth="1"/>
    <col min="1028" max="1028" width="17" style="798" customWidth="1"/>
    <col min="1029" max="1029" width="16.7109375" style="798" customWidth="1"/>
    <col min="1030" max="1030" width="17" style="798" customWidth="1"/>
    <col min="1031" max="1031" width="16.7109375" style="798" customWidth="1"/>
    <col min="1032" max="1032" width="17" style="798" customWidth="1"/>
    <col min="1033" max="1036" width="16.7109375" style="798" customWidth="1"/>
    <col min="1037" max="1037" width="18" style="798" customWidth="1"/>
    <col min="1038" max="1039" width="10.7109375" style="798" customWidth="1"/>
    <col min="1040" max="1040" width="9.140625" style="798" customWidth="1"/>
    <col min="1041" max="1041" width="12.85546875" style="798" customWidth="1"/>
    <col min="1042" max="1042" width="23.42578125" style="798" customWidth="1"/>
    <col min="1043" max="1044" width="9.140625" style="798" customWidth="1"/>
    <col min="1045" max="1045" width="10.5703125" style="798" bestFit="1" customWidth="1"/>
    <col min="1046" max="1046" width="11.28515625" style="798" customWidth="1"/>
    <col min="1047" max="1280" width="9.140625" style="798"/>
    <col min="1281" max="1281" width="95.140625" style="798" customWidth="1"/>
    <col min="1282" max="1282" width="17" style="798" customWidth="1"/>
    <col min="1283" max="1283" width="16.7109375" style="798" customWidth="1"/>
    <col min="1284" max="1284" width="17" style="798" customWidth="1"/>
    <col min="1285" max="1285" width="16.7109375" style="798" customWidth="1"/>
    <col min="1286" max="1286" width="17" style="798" customWidth="1"/>
    <col min="1287" max="1287" width="16.7109375" style="798" customWidth="1"/>
    <col min="1288" max="1288" width="17" style="798" customWidth="1"/>
    <col min="1289" max="1292" width="16.7109375" style="798" customWidth="1"/>
    <col min="1293" max="1293" width="18" style="798" customWidth="1"/>
    <col min="1294" max="1295" width="10.7109375" style="798" customWidth="1"/>
    <col min="1296" max="1296" width="9.140625" style="798" customWidth="1"/>
    <col min="1297" max="1297" width="12.85546875" style="798" customWidth="1"/>
    <col min="1298" max="1298" width="23.42578125" style="798" customWidth="1"/>
    <col min="1299" max="1300" width="9.140625" style="798" customWidth="1"/>
    <col min="1301" max="1301" width="10.5703125" style="798" bestFit="1" customWidth="1"/>
    <col min="1302" max="1302" width="11.28515625" style="798" customWidth="1"/>
    <col min="1303" max="1536" width="9.140625" style="798"/>
    <col min="1537" max="1537" width="95.140625" style="798" customWidth="1"/>
    <col min="1538" max="1538" width="17" style="798" customWidth="1"/>
    <col min="1539" max="1539" width="16.7109375" style="798" customWidth="1"/>
    <col min="1540" max="1540" width="17" style="798" customWidth="1"/>
    <col min="1541" max="1541" width="16.7109375" style="798" customWidth="1"/>
    <col min="1542" max="1542" width="17" style="798" customWidth="1"/>
    <col min="1543" max="1543" width="16.7109375" style="798" customWidth="1"/>
    <col min="1544" max="1544" width="17" style="798" customWidth="1"/>
    <col min="1545" max="1548" width="16.7109375" style="798" customWidth="1"/>
    <col min="1549" max="1549" width="18" style="798" customWidth="1"/>
    <col min="1550" max="1551" width="10.7109375" style="798" customWidth="1"/>
    <col min="1552" max="1552" width="9.140625" style="798" customWidth="1"/>
    <col min="1553" max="1553" width="12.85546875" style="798" customWidth="1"/>
    <col min="1554" max="1554" width="23.42578125" style="798" customWidth="1"/>
    <col min="1555" max="1556" width="9.140625" style="798" customWidth="1"/>
    <col min="1557" max="1557" width="10.5703125" style="798" bestFit="1" customWidth="1"/>
    <col min="1558" max="1558" width="11.28515625" style="798" customWidth="1"/>
    <col min="1559" max="1792" width="9.140625" style="798"/>
    <col min="1793" max="1793" width="95.140625" style="798" customWidth="1"/>
    <col min="1794" max="1794" width="17" style="798" customWidth="1"/>
    <col min="1795" max="1795" width="16.7109375" style="798" customWidth="1"/>
    <col min="1796" max="1796" width="17" style="798" customWidth="1"/>
    <col min="1797" max="1797" width="16.7109375" style="798" customWidth="1"/>
    <col min="1798" max="1798" width="17" style="798" customWidth="1"/>
    <col min="1799" max="1799" width="16.7109375" style="798" customWidth="1"/>
    <col min="1800" max="1800" width="17" style="798" customWidth="1"/>
    <col min="1801" max="1804" width="16.7109375" style="798" customWidth="1"/>
    <col min="1805" max="1805" width="18" style="798" customWidth="1"/>
    <col min="1806" max="1807" width="10.7109375" style="798" customWidth="1"/>
    <col min="1808" max="1808" width="9.140625" style="798" customWidth="1"/>
    <col min="1809" max="1809" width="12.85546875" style="798" customWidth="1"/>
    <col min="1810" max="1810" width="23.42578125" style="798" customWidth="1"/>
    <col min="1811" max="1812" width="9.140625" style="798" customWidth="1"/>
    <col min="1813" max="1813" width="10.5703125" style="798" bestFit="1" customWidth="1"/>
    <col min="1814" max="1814" width="11.28515625" style="798" customWidth="1"/>
    <col min="1815" max="2048" width="9.140625" style="798"/>
    <col min="2049" max="2049" width="95.140625" style="798" customWidth="1"/>
    <col min="2050" max="2050" width="17" style="798" customWidth="1"/>
    <col min="2051" max="2051" width="16.7109375" style="798" customWidth="1"/>
    <col min="2052" max="2052" width="17" style="798" customWidth="1"/>
    <col min="2053" max="2053" width="16.7109375" style="798" customWidth="1"/>
    <col min="2054" max="2054" width="17" style="798" customWidth="1"/>
    <col min="2055" max="2055" width="16.7109375" style="798" customWidth="1"/>
    <col min="2056" max="2056" width="17" style="798" customWidth="1"/>
    <col min="2057" max="2060" width="16.7109375" style="798" customWidth="1"/>
    <col min="2061" max="2061" width="18" style="798" customWidth="1"/>
    <col min="2062" max="2063" width="10.7109375" style="798" customWidth="1"/>
    <col min="2064" max="2064" width="9.140625" style="798" customWidth="1"/>
    <col min="2065" max="2065" width="12.85546875" style="798" customWidth="1"/>
    <col min="2066" max="2066" width="23.42578125" style="798" customWidth="1"/>
    <col min="2067" max="2068" width="9.140625" style="798" customWidth="1"/>
    <col min="2069" max="2069" width="10.5703125" style="798" bestFit="1" customWidth="1"/>
    <col min="2070" max="2070" width="11.28515625" style="798" customWidth="1"/>
    <col min="2071" max="2304" width="9.140625" style="798"/>
    <col min="2305" max="2305" width="95.140625" style="798" customWidth="1"/>
    <col min="2306" max="2306" width="17" style="798" customWidth="1"/>
    <col min="2307" max="2307" width="16.7109375" style="798" customWidth="1"/>
    <col min="2308" max="2308" width="17" style="798" customWidth="1"/>
    <col min="2309" max="2309" width="16.7109375" style="798" customWidth="1"/>
    <col min="2310" max="2310" width="17" style="798" customWidth="1"/>
    <col min="2311" max="2311" width="16.7109375" style="798" customWidth="1"/>
    <col min="2312" max="2312" width="17" style="798" customWidth="1"/>
    <col min="2313" max="2316" width="16.7109375" style="798" customWidth="1"/>
    <col min="2317" max="2317" width="18" style="798" customWidth="1"/>
    <col min="2318" max="2319" width="10.7109375" style="798" customWidth="1"/>
    <col min="2320" max="2320" width="9.140625" style="798" customWidth="1"/>
    <col min="2321" max="2321" width="12.85546875" style="798" customWidth="1"/>
    <col min="2322" max="2322" width="23.42578125" style="798" customWidth="1"/>
    <col min="2323" max="2324" width="9.140625" style="798" customWidth="1"/>
    <col min="2325" max="2325" width="10.5703125" style="798" bestFit="1" customWidth="1"/>
    <col min="2326" max="2326" width="11.28515625" style="798" customWidth="1"/>
    <col min="2327" max="2560" width="9.140625" style="798"/>
    <col min="2561" max="2561" width="95.140625" style="798" customWidth="1"/>
    <col min="2562" max="2562" width="17" style="798" customWidth="1"/>
    <col min="2563" max="2563" width="16.7109375" style="798" customWidth="1"/>
    <col min="2564" max="2564" width="17" style="798" customWidth="1"/>
    <col min="2565" max="2565" width="16.7109375" style="798" customWidth="1"/>
    <col min="2566" max="2566" width="17" style="798" customWidth="1"/>
    <col min="2567" max="2567" width="16.7109375" style="798" customWidth="1"/>
    <col min="2568" max="2568" width="17" style="798" customWidth="1"/>
    <col min="2569" max="2572" width="16.7109375" style="798" customWidth="1"/>
    <col min="2573" max="2573" width="18" style="798" customWidth="1"/>
    <col min="2574" max="2575" width="10.7109375" style="798" customWidth="1"/>
    <col min="2576" max="2576" width="9.140625" style="798" customWidth="1"/>
    <col min="2577" max="2577" width="12.85546875" style="798" customWidth="1"/>
    <col min="2578" max="2578" width="23.42578125" style="798" customWidth="1"/>
    <col min="2579" max="2580" width="9.140625" style="798" customWidth="1"/>
    <col min="2581" max="2581" width="10.5703125" style="798" bestFit="1" customWidth="1"/>
    <col min="2582" max="2582" width="11.28515625" style="798" customWidth="1"/>
    <col min="2583" max="2816" width="9.140625" style="798"/>
    <col min="2817" max="2817" width="95.140625" style="798" customWidth="1"/>
    <col min="2818" max="2818" width="17" style="798" customWidth="1"/>
    <col min="2819" max="2819" width="16.7109375" style="798" customWidth="1"/>
    <col min="2820" max="2820" width="17" style="798" customWidth="1"/>
    <col min="2821" max="2821" width="16.7109375" style="798" customWidth="1"/>
    <col min="2822" max="2822" width="17" style="798" customWidth="1"/>
    <col min="2823" max="2823" width="16.7109375" style="798" customWidth="1"/>
    <col min="2824" max="2824" width="17" style="798" customWidth="1"/>
    <col min="2825" max="2828" width="16.7109375" style="798" customWidth="1"/>
    <col min="2829" max="2829" width="18" style="798" customWidth="1"/>
    <col min="2830" max="2831" width="10.7109375" style="798" customWidth="1"/>
    <col min="2832" max="2832" width="9.140625" style="798" customWidth="1"/>
    <col min="2833" max="2833" width="12.85546875" style="798" customWidth="1"/>
    <col min="2834" max="2834" width="23.42578125" style="798" customWidth="1"/>
    <col min="2835" max="2836" width="9.140625" style="798" customWidth="1"/>
    <col min="2837" max="2837" width="10.5703125" style="798" bestFit="1" customWidth="1"/>
    <col min="2838" max="2838" width="11.28515625" style="798" customWidth="1"/>
    <col min="2839" max="3072" width="9.140625" style="798"/>
    <col min="3073" max="3073" width="95.140625" style="798" customWidth="1"/>
    <col min="3074" max="3074" width="17" style="798" customWidth="1"/>
    <col min="3075" max="3075" width="16.7109375" style="798" customWidth="1"/>
    <col min="3076" max="3076" width="17" style="798" customWidth="1"/>
    <col min="3077" max="3077" width="16.7109375" style="798" customWidth="1"/>
    <col min="3078" max="3078" width="17" style="798" customWidth="1"/>
    <col min="3079" max="3079" width="16.7109375" style="798" customWidth="1"/>
    <col min="3080" max="3080" width="17" style="798" customWidth="1"/>
    <col min="3081" max="3084" width="16.7109375" style="798" customWidth="1"/>
    <col min="3085" max="3085" width="18" style="798" customWidth="1"/>
    <col min="3086" max="3087" width="10.7109375" style="798" customWidth="1"/>
    <col min="3088" max="3088" width="9.140625" style="798" customWidth="1"/>
    <col min="3089" max="3089" width="12.85546875" style="798" customWidth="1"/>
    <col min="3090" max="3090" width="23.42578125" style="798" customWidth="1"/>
    <col min="3091" max="3092" width="9.140625" style="798" customWidth="1"/>
    <col min="3093" max="3093" width="10.5703125" style="798" bestFit="1" customWidth="1"/>
    <col min="3094" max="3094" width="11.28515625" style="798" customWidth="1"/>
    <col min="3095" max="3328" width="9.140625" style="798"/>
    <col min="3329" max="3329" width="95.140625" style="798" customWidth="1"/>
    <col min="3330" max="3330" width="17" style="798" customWidth="1"/>
    <col min="3331" max="3331" width="16.7109375" style="798" customWidth="1"/>
    <col min="3332" max="3332" width="17" style="798" customWidth="1"/>
    <col min="3333" max="3333" width="16.7109375" style="798" customWidth="1"/>
    <col min="3334" max="3334" width="17" style="798" customWidth="1"/>
    <col min="3335" max="3335" width="16.7109375" style="798" customWidth="1"/>
    <col min="3336" max="3336" width="17" style="798" customWidth="1"/>
    <col min="3337" max="3340" width="16.7109375" style="798" customWidth="1"/>
    <col min="3341" max="3341" width="18" style="798" customWidth="1"/>
    <col min="3342" max="3343" width="10.7109375" style="798" customWidth="1"/>
    <col min="3344" max="3344" width="9.140625" style="798" customWidth="1"/>
    <col min="3345" max="3345" width="12.85546875" style="798" customWidth="1"/>
    <col min="3346" max="3346" width="23.42578125" style="798" customWidth="1"/>
    <col min="3347" max="3348" width="9.140625" style="798" customWidth="1"/>
    <col min="3349" max="3349" width="10.5703125" style="798" bestFit="1" customWidth="1"/>
    <col min="3350" max="3350" width="11.28515625" style="798" customWidth="1"/>
    <col min="3351" max="3584" width="9.140625" style="798"/>
    <col min="3585" max="3585" width="95.140625" style="798" customWidth="1"/>
    <col min="3586" max="3586" width="17" style="798" customWidth="1"/>
    <col min="3587" max="3587" width="16.7109375" style="798" customWidth="1"/>
    <col min="3588" max="3588" width="17" style="798" customWidth="1"/>
    <col min="3589" max="3589" width="16.7109375" style="798" customWidth="1"/>
    <col min="3590" max="3590" width="17" style="798" customWidth="1"/>
    <col min="3591" max="3591" width="16.7109375" style="798" customWidth="1"/>
    <col min="3592" max="3592" width="17" style="798" customWidth="1"/>
    <col min="3593" max="3596" width="16.7109375" style="798" customWidth="1"/>
    <col min="3597" max="3597" width="18" style="798" customWidth="1"/>
    <col min="3598" max="3599" width="10.7109375" style="798" customWidth="1"/>
    <col min="3600" max="3600" width="9.140625" style="798" customWidth="1"/>
    <col min="3601" max="3601" width="12.85546875" style="798" customWidth="1"/>
    <col min="3602" max="3602" width="23.42578125" style="798" customWidth="1"/>
    <col min="3603" max="3604" width="9.140625" style="798" customWidth="1"/>
    <col min="3605" max="3605" width="10.5703125" style="798" bestFit="1" customWidth="1"/>
    <col min="3606" max="3606" width="11.28515625" style="798" customWidth="1"/>
    <col min="3607" max="3840" width="9.140625" style="798"/>
    <col min="3841" max="3841" width="95.140625" style="798" customWidth="1"/>
    <col min="3842" max="3842" width="17" style="798" customWidth="1"/>
    <col min="3843" max="3843" width="16.7109375" style="798" customWidth="1"/>
    <col min="3844" max="3844" width="17" style="798" customWidth="1"/>
    <col min="3845" max="3845" width="16.7109375" style="798" customWidth="1"/>
    <col min="3846" max="3846" width="17" style="798" customWidth="1"/>
    <col min="3847" max="3847" width="16.7109375" style="798" customWidth="1"/>
    <col min="3848" max="3848" width="17" style="798" customWidth="1"/>
    <col min="3849" max="3852" width="16.7109375" style="798" customWidth="1"/>
    <col min="3853" max="3853" width="18" style="798" customWidth="1"/>
    <col min="3854" max="3855" width="10.7109375" style="798" customWidth="1"/>
    <col min="3856" max="3856" width="9.140625" style="798" customWidth="1"/>
    <col min="3857" max="3857" width="12.85546875" style="798" customWidth="1"/>
    <col min="3858" max="3858" width="23.42578125" style="798" customWidth="1"/>
    <col min="3859" max="3860" width="9.140625" style="798" customWidth="1"/>
    <col min="3861" max="3861" width="10.5703125" style="798" bestFit="1" customWidth="1"/>
    <col min="3862" max="3862" width="11.28515625" style="798" customWidth="1"/>
    <col min="3863" max="4096" width="9.140625" style="798"/>
    <col min="4097" max="4097" width="95.140625" style="798" customWidth="1"/>
    <col min="4098" max="4098" width="17" style="798" customWidth="1"/>
    <col min="4099" max="4099" width="16.7109375" style="798" customWidth="1"/>
    <col min="4100" max="4100" width="17" style="798" customWidth="1"/>
    <col min="4101" max="4101" width="16.7109375" style="798" customWidth="1"/>
    <col min="4102" max="4102" width="17" style="798" customWidth="1"/>
    <col min="4103" max="4103" width="16.7109375" style="798" customWidth="1"/>
    <col min="4104" max="4104" width="17" style="798" customWidth="1"/>
    <col min="4105" max="4108" width="16.7109375" style="798" customWidth="1"/>
    <col min="4109" max="4109" width="18" style="798" customWidth="1"/>
    <col min="4110" max="4111" width="10.7109375" style="798" customWidth="1"/>
    <col min="4112" max="4112" width="9.140625" style="798" customWidth="1"/>
    <col min="4113" max="4113" width="12.85546875" style="798" customWidth="1"/>
    <col min="4114" max="4114" width="23.42578125" style="798" customWidth="1"/>
    <col min="4115" max="4116" width="9.140625" style="798" customWidth="1"/>
    <col min="4117" max="4117" width="10.5703125" style="798" bestFit="1" customWidth="1"/>
    <col min="4118" max="4118" width="11.28515625" style="798" customWidth="1"/>
    <col min="4119" max="4352" width="9.140625" style="798"/>
    <col min="4353" max="4353" width="95.140625" style="798" customWidth="1"/>
    <col min="4354" max="4354" width="17" style="798" customWidth="1"/>
    <col min="4355" max="4355" width="16.7109375" style="798" customWidth="1"/>
    <col min="4356" max="4356" width="17" style="798" customWidth="1"/>
    <col min="4357" max="4357" width="16.7109375" style="798" customWidth="1"/>
    <col min="4358" max="4358" width="17" style="798" customWidth="1"/>
    <col min="4359" max="4359" width="16.7109375" style="798" customWidth="1"/>
    <col min="4360" max="4360" width="17" style="798" customWidth="1"/>
    <col min="4361" max="4364" width="16.7109375" style="798" customWidth="1"/>
    <col min="4365" max="4365" width="18" style="798" customWidth="1"/>
    <col min="4366" max="4367" width="10.7109375" style="798" customWidth="1"/>
    <col min="4368" max="4368" width="9.140625" style="798" customWidth="1"/>
    <col min="4369" max="4369" width="12.85546875" style="798" customWidth="1"/>
    <col min="4370" max="4370" width="23.42578125" style="798" customWidth="1"/>
    <col min="4371" max="4372" width="9.140625" style="798" customWidth="1"/>
    <col min="4373" max="4373" width="10.5703125" style="798" bestFit="1" customWidth="1"/>
    <col min="4374" max="4374" width="11.28515625" style="798" customWidth="1"/>
    <col min="4375" max="4608" width="9.140625" style="798"/>
    <col min="4609" max="4609" width="95.140625" style="798" customWidth="1"/>
    <col min="4610" max="4610" width="17" style="798" customWidth="1"/>
    <col min="4611" max="4611" width="16.7109375" style="798" customWidth="1"/>
    <col min="4612" max="4612" width="17" style="798" customWidth="1"/>
    <col min="4613" max="4613" width="16.7109375" style="798" customWidth="1"/>
    <col min="4614" max="4614" width="17" style="798" customWidth="1"/>
    <col min="4615" max="4615" width="16.7109375" style="798" customWidth="1"/>
    <col min="4616" max="4616" width="17" style="798" customWidth="1"/>
    <col min="4617" max="4620" width="16.7109375" style="798" customWidth="1"/>
    <col min="4621" max="4621" width="18" style="798" customWidth="1"/>
    <col min="4622" max="4623" width="10.7109375" style="798" customWidth="1"/>
    <col min="4624" max="4624" width="9.140625" style="798" customWidth="1"/>
    <col min="4625" max="4625" width="12.85546875" style="798" customWidth="1"/>
    <col min="4626" max="4626" width="23.42578125" style="798" customWidth="1"/>
    <col min="4627" max="4628" width="9.140625" style="798" customWidth="1"/>
    <col min="4629" max="4629" width="10.5703125" style="798" bestFit="1" customWidth="1"/>
    <col min="4630" max="4630" width="11.28515625" style="798" customWidth="1"/>
    <col min="4631" max="4864" width="9.140625" style="798"/>
    <col min="4865" max="4865" width="95.140625" style="798" customWidth="1"/>
    <col min="4866" max="4866" width="17" style="798" customWidth="1"/>
    <col min="4867" max="4867" width="16.7109375" style="798" customWidth="1"/>
    <col min="4868" max="4868" width="17" style="798" customWidth="1"/>
    <col min="4869" max="4869" width="16.7109375" style="798" customWidth="1"/>
    <col min="4870" max="4870" width="17" style="798" customWidth="1"/>
    <col min="4871" max="4871" width="16.7109375" style="798" customWidth="1"/>
    <col min="4872" max="4872" width="17" style="798" customWidth="1"/>
    <col min="4873" max="4876" width="16.7109375" style="798" customWidth="1"/>
    <col min="4877" max="4877" width="18" style="798" customWidth="1"/>
    <col min="4878" max="4879" width="10.7109375" style="798" customWidth="1"/>
    <col min="4880" max="4880" width="9.140625" style="798" customWidth="1"/>
    <col min="4881" max="4881" width="12.85546875" style="798" customWidth="1"/>
    <col min="4882" max="4882" width="23.42578125" style="798" customWidth="1"/>
    <col min="4883" max="4884" width="9.140625" style="798" customWidth="1"/>
    <col min="4885" max="4885" width="10.5703125" style="798" bestFit="1" customWidth="1"/>
    <col min="4886" max="4886" width="11.28515625" style="798" customWidth="1"/>
    <col min="4887" max="5120" width="9.140625" style="798"/>
    <col min="5121" max="5121" width="95.140625" style="798" customWidth="1"/>
    <col min="5122" max="5122" width="17" style="798" customWidth="1"/>
    <col min="5123" max="5123" width="16.7109375" style="798" customWidth="1"/>
    <col min="5124" max="5124" width="17" style="798" customWidth="1"/>
    <col min="5125" max="5125" width="16.7109375" style="798" customWidth="1"/>
    <col min="5126" max="5126" width="17" style="798" customWidth="1"/>
    <col min="5127" max="5127" width="16.7109375" style="798" customWidth="1"/>
    <col min="5128" max="5128" width="17" style="798" customWidth="1"/>
    <col min="5129" max="5132" width="16.7109375" style="798" customWidth="1"/>
    <col min="5133" max="5133" width="18" style="798" customWidth="1"/>
    <col min="5134" max="5135" width="10.7109375" style="798" customWidth="1"/>
    <col min="5136" max="5136" width="9.140625" style="798" customWidth="1"/>
    <col min="5137" max="5137" width="12.85546875" style="798" customWidth="1"/>
    <col min="5138" max="5138" width="23.42578125" style="798" customWidth="1"/>
    <col min="5139" max="5140" width="9.140625" style="798" customWidth="1"/>
    <col min="5141" max="5141" width="10.5703125" style="798" bestFit="1" customWidth="1"/>
    <col min="5142" max="5142" width="11.28515625" style="798" customWidth="1"/>
    <col min="5143" max="5376" width="9.140625" style="798"/>
    <col min="5377" max="5377" width="95.140625" style="798" customWidth="1"/>
    <col min="5378" max="5378" width="17" style="798" customWidth="1"/>
    <col min="5379" max="5379" width="16.7109375" style="798" customWidth="1"/>
    <col min="5380" max="5380" width="17" style="798" customWidth="1"/>
    <col min="5381" max="5381" width="16.7109375" style="798" customWidth="1"/>
    <col min="5382" max="5382" width="17" style="798" customWidth="1"/>
    <col min="5383" max="5383" width="16.7109375" style="798" customWidth="1"/>
    <col min="5384" max="5384" width="17" style="798" customWidth="1"/>
    <col min="5385" max="5388" width="16.7109375" style="798" customWidth="1"/>
    <col min="5389" max="5389" width="18" style="798" customWidth="1"/>
    <col min="5390" max="5391" width="10.7109375" style="798" customWidth="1"/>
    <col min="5392" max="5392" width="9.140625" style="798" customWidth="1"/>
    <col min="5393" max="5393" width="12.85546875" style="798" customWidth="1"/>
    <col min="5394" max="5394" width="23.42578125" style="798" customWidth="1"/>
    <col min="5395" max="5396" width="9.140625" style="798" customWidth="1"/>
    <col min="5397" max="5397" width="10.5703125" style="798" bestFit="1" customWidth="1"/>
    <col min="5398" max="5398" width="11.28515625" style="798" customWidth="1"/>
    <col min="5399" max="5632" width="9.140625" style="798"/>
    <col min="5633" max="5633" width="95.140625" style="798" customWidth="1"/>
    <col min="5634" max="5634" width="17" style="798" customWidth="1"/>
    <col min="5635" max="5635" width="16.7109375" style="798" customWidth="1"/>
    <col min="5636" max="5636" width="17" style="798" customWidth="1"/>
    <col min="5637" max="5637" width="16.7109375" style="798" customWidth="1"/>
    <col min="5638" max="5638" width="17" style="798" customWidth="1"/>
    <col min="5639" max="5639" width="16.7109375" style="798" customWidth="1"/>
    <col min="5640" max="5640" width="17" style="798" customWidth="1"/>
    <col min="5641" max="5644" width="16.7109375" style="798" customWidth="1"/>
    <col min="5645" max="5645" width="18" style="798" customWidth="1"/>
    <col min="5646" max="5647" width="10.7109375" style="798" customWidth="1"/>
    <col min="5648" max="5648" width="9.140625" style="798" customWidth="1"/>
    <col min="5649" max="5649" width="12.85546875" style="798" customWidth="1"/>
    <col min="5650" max="5650" width="23.42578125" style="798" customWidth="1"/>
    <col min="5651" max="5652" width="9.140625" style="798" customWidth="1"/>
    <col min="5653" max="5653" width="10.5703125" style="798" bestFit="1" customWidth="1"/>
    <col min="5654" max="5654" width="11.28515625" style="798" customWidth="1"/>
    <col min="5655" max="5888" width="9.140625" style="798"/>
    <col min="5889" max="5889" width="95.140625" style="798" customWidth="1"/>
    <col min="5890" max="5890" width="17" style="798" customWidth="1"/>
    <col min="5891" max="5891" width="16.7109375" style="798" customWidth="1"/>
    <col min="5892" max="5892" width="17" style="798" customWidth="1"/>
    <col min="5893" max="5893" width="16.7109375" style="798" customWidth="1"/>
    <col min="5894" max="5894" width="17" style="798" customWidth="1"/>
    <col min="5895" max="5895" width="16.7109375" style="798" customWidth="1"/>
    <col min="5896" max="5896" width="17" style="798" customWidth="1"/>
    <col min="5897" max="5900" width="16.7109375" style="798" customWidth="1"/>
    <col min="5901" max="5901" width="18" style="798" customWidth="1"/>
    <col min="5902" max="5903" width="10.7109375" style="798" customWidth="1"/>
    <col min="5904" max="5904" width="9.140625" style="798" customWidth="1"/>
    <col min="5905" max="5905" width="12.85546875" style="798" customWidth="1"/>
    <col min="5906" max="5906" width="23.42578125" style="798" customWidth="1"/>
    <col min="5907" max="5908" width="9.140625" style="798" customWidth="1"/>
    <col min="5909" max="5909" width="10.5703125" style="798" bestFit="1" customWidth="1"/>
    <col min="5910" max="5910" width="11.28515625" style="798" customWidth="1"/>
    <col min="5911" max="6144" width="9.140625" style="798"/>
    <col min="6145" max="6145" width="95.140625" style="798" customWidth="1"/>
    <col min="6146" max="6146" width="17" style="798" customWidth="1"/>
    <col min="6147" max="6147" width="16.7109375" style="798" customWidth="1"/>
    <col min="6148" max="6148" width="17" style="798" customWidth="1"/>
    <col min="6149" max="6149" width="16.7109375" style="798" customWidth="1"/>
    <col min="6150" max="6150" width="17" style="798" customWidth="1"/>
    <col min="6151" max="6151" width="16.7109375" style="798" customWidth="1"/>
    <col min="6152" max="6152" width="17" style="798" customWidth="1"/>
    <col min="6153" max="6156" width="16.7109375" style="798" customWidth="1"/>
    <col min="6157" max="6157" width="18" style="798" customWidth="1"/>
    <col min="6158" max="6159" width="10.7109375" style="798" customWidth="1"/>
    <col min="6160" max="6160" width="9.140625" style="798" customWidth="1"/>
    <col min="6161" max="6161" width="12.85546875" style="798" customWidth="1"/>
    <col min="6162" max="6162" width="23.42578125" style="798" customWidth="1"/>
    <col min="6163" max="6164" width="9.140625" style="798" customWidth="1"/>
    <col min="6165" max="6165" width="10.5703125" style="798" bestFit="1" customWidth="1"/>
    <col min="6166" max="6166" width="11.28515625" style="798" customWidth="1"/>
    <col min="6167" max="6400" width="9.140625" style="798"/>
    <col min="6401" max="6401" width="95.140625" style="798" customWidth="1"/>
    <col min="6402" max="6402" width="17" style="798" customWidth="1"/>
    <col min="6403" max="6403" width="16.7109375" style="798" customWidth="1"/>
    <col min="6404" max="6404" width="17" style="798" customWidth="1"/>
    <col min="6405" max="6405" width="16.7109375" style="798" customWidth="1"/>
    <col min="6406" max="6406" width="17" style="798" customWidth="1"/>
    <col min="6407" max="6407" width="16.7109375" style="798" customWidth="1"/>
    <col min="6408" max="6408" width="17" style="798" customWidth="1"/>
    <col min="6409" max="6412" width="16.7109375" style="798" customWidth="1"/>
    <col min="6413" max="6413" width="18" style="798" customWidth="1"/>
    <col min="6414" max="6415" width="10.7109375" style="798" customWidth="1"/>
    <col min="6416" max="6416" width="9.140625" style="798" customWidth="1"/>
    <col min="6417" max="6417" width="12.85546875" style="798" customWidth="1"/>
    <col min="6418" max="6418" width="23.42578125" style="798" customWidth="1"/>
    <col min="6419" max="6420" width="9.140625" style="798" customWidth="1"/>
    <col min="6421" max="6421" width="10.5703125" style="798" bestFit="1" customWidth="1"/>
    <col min="6422" max="6422" width="11.28515625" style="798" customWidth="1"/>
    <col min="6423" max="6656" width="9.140625" style="798"/>
    <col min="6657" max="6657" width="95.140625" style="798" customWidth="1"/>
    <col min="6658" max="6658" width="17" style="798" customWidth="1"/>
    <col min="6659" max="6659" width="16.7109375" style="798" customWidth="1"/>
    <col min="6660" max="6660" width="17" style="798" customWidth="1"/>
    <col min="6661" max="6661" width="16.7109375" style="798" customWidth="1"/>
    <col min="6662" max="6662" width="17" style="798" customWidth="1"/>
    <col min="6663" max="6663" width="16.7109375" style="798" customWidth="1"/>
    <col min="6664" max="6664" width="17" style="798" customWidth="1"/>
    <col min="6665" max="6668" width="16.7109375" style="798" customWidth="1"/>
    <col min="6669" max="6669" width="18" style="798" customWidth="1"/>
    <col min="6670" max="6671" width="10.7109375" style="798" customWidth="1"/>
    <col min="6672" max="6672" width="9.140625" style="798" customWidth="1"/>
    <col min="6673" max="6673" width="12.85546875" style="798" customWidth="1"/>
    <col min="6674" max="6674" width="23.42578125" style="798" customWidth="1"/>
    <col min="6675" max="6676" width="9.140625" style="798" customWidth="1"/>
    <col min="6677" max="6677" width="10.5703125" style="798" bestFit="1" customWidth="1"/>
    <col min="6678" max="6678" width="11.28515625" style="798" customWidth="1"/>
    <col min="6679" max="6912" width="9.140625" style="798"/>
    <col min="6913" max="6913" width="95.140625" style="798" customWidth="1"/>
    <col min="6914" max="6914" width="17" style="798" customWidth="1"/>
    <col min="6915" max="6915" width="16.7109375" style="798" customWidth="1"/>
    <col min="6916" max="6916" width="17" style="798" customWidth="1"/>
    <col min="6917" max="6917" width="16.7109375" style="798" customWidth="1"/>
    <col min="6918" max="6918" width="17" style="798" customWidth="1"/>
    <col min="6919" max="6919" width="16.7109375" style="798" customWidth="1"/>
    <col min="6920" max="6920" width="17" style="798" customWidth="1"/>
    <col min="6921" max="6924" width="16.7109375" style="798" customWidth="1"/>
    <col min="6925" max="6925" width="18" style="798" customWidth="1"/>
    <col min="6926" max="6927" width="10.7109375" style="798" customWidth="1"/>
    <col min="6928" max="6928" width="9.140625" style="798" customWidth="1"/>
    <col min="6929" max="6929" width="12.85546875" style="798" customWidth="1"/>
    <col min="6930" max="6930" width="23.42578125" style="798" customWidth="1"/>
    <col min="6931" max="6932" width="9.140625" style="798" customWidth="1"/>
    <col min="6933" max="6933" width="10.5703125" style="798" bestFit="1" customWidth="1"/>
    <col min="6934" max="6934" width="11.28515625" style="798" customWidth="1"/>
    <col min="6935" max="7168" width="9.140625" style="798"/>
    <col min="7169" max="7169" width="95.140625" style="798" customWidth="1"/>
    <col min="7170" max="7170" width="17" style="798" customWidth="1"/>
    <col min="7171" max="7171" width="16.7109375" style="798" customWidth="1"/>
    <col min="7172" max="7172" width="17" style="798" customWidth="1"/>
    <col min="7173" max="7173" width="16.7109375" style="798" customWidth="1"/>
    <col min="7174" max="7174" width="17" style="798" customWidth="1"/>
    <col min="7175" max="7175" width="16.7109375" style="798" customWidth="1"/>
    <col min="7176" max="7176" width="17" style="798" customWidth="1"/>
    <col min="7177" max="7180" width="16.7109375" style="798" customWidth="1"/>
    <col min="7181" max="7181" width="18" style="798" customWidth="1"/>
    <col min="7182" max="7183" width="10.7109375" style="798" customWidth="1"/>
    <col min="7184" max="7184" width="9.140625" style="798" customWidth="1"/>
    <col min="7185" max="7185" width="12.85546875" style="798" customWidth="1"/>
    <col min="7186" max="7186" width="23.42578125" style="798" customWidth="1"/>
    <col min="7187" max="7188" width="9.140625" style="798" customWidth="1"/>
    <col min="7189" max="7189" width="10.5703125" style="798" bestFit="1" customWidth="1"/>
    <col min="7190" max="7190" width="11.28515625" style="798" customWidth="1"/>
    <col min="7191" max="7424" width="9.140625" style="798"/>
    <col min="7425" max="7425" width="95.140625" style="798" customWidth="1"/>
    <col min="7426" max="7426" width="17" style="798" customWidth="1"/>
    <col min="7427" max="7427" width="16.7109375" style="798" customWidth="1"/>
    <col min="7428" max="7428" width="17" style="798" customWidth="1"/>
    <col min="7429" max="7429" width="16.7109375" style="798" customWidth="1"/>
    <col min="7430" max="7430" width="17" style="798" customWidth="1"/>
    <col min="7431" max="7431" width="16.7109375" style="798" customWidth="1"/>
    <col min="7432" max="7432" width="17" style="798" customWidth="1"/>
    <col min="7433" max="7436" width="16.7109375" style="798" customWidth="1"/>
    <col min="7437" max="7437" width="18" style="798" customWidth="1"/>
    <col min="7438" max="7439" width="10.7109375" style="798" customWidth="1"/>
    <col min="7440" max="7440" width="9.140625" style="798" customWidth="1"/>
    <col min="7441" max="7441" width="12.85546875" style="798" customWidth="1"/>
    <col min="7442" max="7442" width="23.42578125" style="798" customWidth="1"/>
    <col min="7443" max="7444" width="9.140625" style="798" customWidth="1"/>
    <col min="7445" max="7445" width="10.5703125" style="798" bestFit="1" customWidth="1"/>
    <col min="7446" max="7446" width="11.28515625" style="798" customWidth="1"/>
    <col min="7447" max="7680" width="9.140625" style="798"/>
    <col min="7681" max="7681" width="95.140625" style="798" customWidth="1"/>
    <col min="7682" max="7682" width="17" style="798" customWidth="1"/>
    <col min="7683" max="7683" width="16.7109375" style="798" customWidth="1"/>
    <col min="7684" max="7684" width="17" style="798" customWidth="1"/>
    <col min="7685" max="7685" width="16.7109375" style="798" customWidth="1"/>
    <col min="7686" max="7686" width="17" style="798" customWidth="1"/>
    <col min="7687" max="7687" width="16.7109375" style="798" customWidth="1"/>
    <col min="7688" max="7688" width="17" style="798" customWidth="1"/>
    <col min="7689" max="7692" width="16.7109375" style="798" customWidth="1"/>
    <col min="7693" max="7693" width="18" style="798" customWidth="1"/>
    <col min="7694" max="7695" width="10.7109375" style="798" customWidth="1"/>
    <col min="7696" max="7696" width="9.140625" style="798" customWidth="1"/>
    <col min="7697" max="7697" width="12.85546875" style="798" customWidth="1"/>
    <col min="7698" max="7698" width="23.42578125" style="798" customWidth="1"/>
    <col min="7699" max="7700" width="9.140625" style="798" customWidth="1"/>
    <col min="7701" max="7701" width="10.5703125" style="798" bestFit="1" customWidth="1"/>
    <col min="7702" max="7702" width="11.28515625" style="798" customWidth="1"/>
    <col min="7703" max="7936" width="9.140625" style="798"/>
    <col min="7937" max="7937" width="95.140625" style="798" customWidth="1"/>
    <col min="7938" max="7938" width="17" style="798" customWidth="1"/>
    <col min="7939" max="7939" width="16.7109375" style="798" customWidth="1"/>
    <col min="7940" max="7940" width="17" style="798" customWidth="1"/>
    <col min="7941" max="7941" width="16.7109375" style="798" customWidth="1"/>
    <col min="7942" max="7942" width="17" style="798" customWidth="1"/>
    <col min="7943" max="7943" width="16.7109375" style="798" customWidth="1"/>
    <col min="7944" max="7944" width="17" style="798" customWidth="1"/>
    <col min="7945" max="7948" width="16.7109375" style="798" customWidth="1"/>
    <col min="7949" max="7949" width="18" style="798" customWidth="1"/>
    <col min="7950" max="7951" width="10.7109375" style="798" customWidth="1"/>
    <col min="7952" max="7952" width="9.140625" style="798" customWidth="1"/>
    <col min="7953" max="7953" width="12.85546875" style="798" customWidth="1"/>
    <col min="7954" max="7954" width="23.42578125" style="798" customWidth="1"/>
    <col min="7955" max="7956" width="9.140625" style="798" customWidth="1"/>
    <col min="7957" max="7957" width="10.5703125" style="798" bestFit="1" customWidth="1"/>
    <col min="7958" max="7958" width="11.28515625" style="798" customWidth="1"/>
    <col min="7959" max="8192" width="9.140625" style="798"/>
    <col min="8193" max="8193" width="95.140625" style="798" customWidth="1"/>
    <col min="8194" max="8194" width="17" style="798" customWidth="1"/>
    <col min="8195" max="8195" width="16.7109375" style="798" customWidth="1"/>
    <col min="8196" max="8196" width="17" style="798" customWidth="1"/>
    <col min="8197" max="8197" width="16.7109375" style="798" customWidth="1"/>
    <col min="8198" max="8198" width="17" style="798" customWidth="1"/>
    <col min="8199" max="8199" width="16.7109375" style="798" customWidth="1"/>
    <col min="8200" max="8200" width="17" style="798" customWidth="1"/>
    <col min="8201" max="8204" width="16.7109375" style="798" customWidth="1"/>
    <col min="8205" max="8205" width="18" style="798" customWidth="1"/>
    <col min="8206" max="8207" width="10.7109375" style="798" customWidth="1"/>
    <col min="8208" max="8208" width="9.140625" style="798" customWidth="1"/>
    <col min="8209" max="8209" width="12.85546875" style="798" customWidth="1"/>
    <col min="8210" max="8210" width="23.42578125" style="798" customWidth="1"/>
    <col min="8211" max="8212" width="9.140625" style="798" customWidth="1"/>
    <col min="8213" max="8213" width="10.5703125" style="798" bestFit="1" customWidth="1"/>
    <col min="8214" max="8214" width="11.28515625" style="798" customWidth="1"/>
    <col min="8215" max="8448" width="9.140625" style="798"/>
    <col min="8449" max="8449" width="95.140625" style="798" customWidth="1"/>
    <col min="8450" max="8450" width="17" style="798" customWidth="1"/>
    <col min="8451" max="8451" width="16.7109375" style="798" customWidth="1"/>
    <col min="8452" max="8452" width="17" style="798" customWidth="1"/>
    <col min="8453" max="8453" width="16.7109375" style="798" customWidth="1"/>
    <col min="8454" max="8454" width="17" style="798" customWidth="1"/>
    <col min="8455" max="8455" width="16.7109375" style="798" customWidth="1"/>
    <col min="8456" max="8456" width="17" style="798" customWidth="1"/>
    <col min="8457" max="8460" width="16.7109375" style="798" customWidth="1"/>
    <col min="8461" max="8461" width="18" style="798" customWidth="1"/>
    <col min="8462" max="8463" width="10.7109375" style="798" customWidth="1"/>
    <col min="8464" max="8464" width="9.140625" style="798" customWidth="1"/>
    <col min="8465" max="8465" width="12.85546875" style="798" customWidth="1"/>
    <col min="8466" max="8466" width="23.42578125" style="798" customWidth="1"/>
    <col min="8467" max="8468" width="9.140625" style="798" customWidth="1"/>
    <col min="8469" max="8469" width="10.5703125" style="798" bestFit="1" customWidth="1"/>
    <col min="8470" max="8470" width="11.28515625" style="798" customWidth="1"/>
    <col min="8471" max="8704" width="9.140625" style="798"/>
    <col min="8705" max="8705" width="95.140625" style="798" customWidth="1"/>
    <col min="8706" max="8706" width="17" style="798" customWidth="1"/>
    <col min="8707" max="8707" width="16.7109375" style="798" customWidth="1"/>
    <col min="8708" max="8708" width="17" style="798" customWidth="1"/>
    <col min="8709" max="8709" width="16.7109375" style="798" customWidth="1"/>
    <col min="8710" max="8710" width="17" style="798" customWidth="1"/>
    <col min="8711" max="8711" width="16.7109375" style="798" customWidth="1"/>
    <col min="8712" max="8712" width="17" style="798" customWidth="1"/>
    <col min="8713" max="8716" width="16.7109375" style="798" customWidth="1"/>
    <col min="8717" max="8717" width="18" style="798" customWidth="1"/>
    <col min="8718" max="8719" width="10.7109375" style="798" customWidth="1"/>
    <col min="8720" max="8720" width="9.140625" style="798" customWidth="1"/>
    <col min="8721" max="8721" width="12.85546875" style="798" customWidth="1"/>
    <col min="8722" max="8722" width="23.42578125" style="798" customWidth="1"/>
    <col min="8723" max="8724" width="9.140625" style="798" customWidth="1"/>
    <col min="8725" max="8725" width="10.5703125" style="798" bestFit="1" customWidth="1"/>
    <col min="8726" max="8726" width="11.28515625" style="798" customWidth="1"/>
    <col min="8727" max="8960" width="9.140625" style="798"/>
    <col min="8961" max="8961" width="95.140625" style="798" customWidth="1"/>
    <col min="8962" max="8962" width="17" style="798" customWidth="1"/>
    <col min="8963" max="8963" width="16.7109375" style="798" customWidth="1"/>
    <col min="8964" max="8964" width="17" style="798" customWidth="1"/>
    <col min="8965" max="8965" width="16.7109375" style="798" customWidth="1"/>
    <col min="8966" max="8966" width="17" style="798" customWidth="1"/>
    <col min="8967" max="8967" width="16.7109375" style="798" customWidth="1"/>
    <col min="8968" max="8968" width="17" style="798" customWidth="1"/>
    <col min="8969" max="8972" width="16.7109375" style="798" customWidth="1"/>
    <col min="8973" max="8973" width="18" style="798" customWidth="1"/>
    <col min="8974" max="8975" width="10.7109375" style="798" customWidth="1"/>
    <col min="8976" max="8976" width="9.140625" style="798" customWidth="1"/>
    <col min="8977" max="8977" width="12.85546875" style="798" customWidth="1"/>
    <col min="8978" max="8978" width="23.42578125" style="798" customWidth="1"/>
    <col min="8979" max="8980" width="9.140625" style="798" customWidth="1"/>
    <col min="8981" max="8981" width="10.5703125" style="798" bestFit="1" customWidth="1"/>
    <col min="8982" max="8982" width="11.28515625" style="798" customWidth="1"/>
    <col min="8983" max="9216" width="9.140625" style="798"/>
    <col min="9217" max="9217" width="95.140625" style="798" customWidth="1"/>
    <col min="9218" max="9218" width="17" style="798" customWidth="1"/>
    <col min="9219" max="9219" width="16.7109375" style="798" customWidth="1"/>
    <col min="9220" max="9220" width="17" style="798" customWidth="1"/>
    <col min="9221" max="9221" width="16.7109375" style="798" customWidth="1"/>
    <col min="9222" max="9222" width="17" style="798" customWidth="1"/>
    <col min="9223" max="9223" width="16.7109375" style="798" customWidth="1"/>
    <col min="9224" max="9224" width="17" style="798" customWidth="1"/>
    <col min="9225" max="9228" width="16.7109375" style="798" customWidth="1"/>
    <col min="9229" max="9229" width="18" style="798" customWidth="1"/>
    <col min="9230" max="9231" width="10.7109375" style="798" customWidth="1"/>
    <col min="9232" max="9232" width="9.140625" style="798" customWidth="1"/>
    <col min="9233" max="9233" width="12.85546875" style="798" customWidth="1"/>
    <col min="9234" max="9234" width="23.42578125" style="798" customWidth="1"/>
    <col min="9235" max="9236" width="9.140625" style="798" customWidth="1"/>
    <col min="9237" max="9237" width="10.5703125" style="798" bestFit="1" customWidth="1"/>
    <col min="9238" max="9238" width="11.28515625" style="798" customWidth="1"/>
    <col min="9239" max="9472" width="9.140625" style="798"/>
    <col min="9473" max="9473" width="95.140625" style="798" customWidth="1"/>
    <col min="9474" max="9474" width="17" style="798" customWidth="1"/>
    <col min="9475" max="9475" width="16.7109375" style="798" customWidth="1"/>
    <col min="9476" max="9476" width="17" style="798" customWidth="1"/>
    <col min="9477" max="9477" width="16.7109375" style="798" customWidth="1"/>
    <col min="9478" max="9478" width="17" style="798" customWidth="1"/>
    <col min="9479" max="9479" width="16.7109375" style="798" customWidth="1"/>
    <col min="9480" max="9480" width="17" style="798" customWidth="1"/>
    <col min="9481" max="9484" width="16.7109375" style="798" customWidth="1"/>
    <col min="9485" max="9485" width="18" style="798" customWidth="1"/>
    <col min="9486" max="9487" width="10.7109375" style="798" customWidth="1"/>
    <col min="9488" max="9488" width="9.140625" style="798" customWidth="1"/>
    <col min="9489" max="9489" width="12.85546875" style="798" customWidth="1"/>
    <col min="9490" max="9490" width="23.42578125" style="798" customWidth="1"/>
    <col min="9491" max="9492" width="9.140625" style="798" customWidth="1"/>
    <col min="9493" max="9493" width="10.5703125" style="798" bestFit="1" customWidth="1"/>
    <col min="9494" max="9494" width="11.28515625" style="798" customWidth="1"/>
    <col min="9495" max="9728" width="9.140625" style="798"/>
    <col min="9729" max="9729" width="95.140625" style="798" customWidth="1"/>
    <col min="9730" max="9730" width="17" style="798" customWidth="1"/>
    <col min="9731" max="9731" width="16.7109375" style="798" customWidth="1"/>
    <col min="9732" max="9732" width="17" style="798" customWidth="1"/>
    <col min="9733" max="9733" width="16.7109375" style="798" customWidth="1"/>
    <col min="9734" max="9734" width="17" style="798" customWidth="1"/>
    <col min="9735" max="9735" width="16.7109375" style="798" customWidth="1"/>
    <col min="9736" max="9736" width="17" style="798" customWidth="1"/>
    <col min="9737" max="9740" width="16.7109375" style="798" customWidth="1"/>
    <col min="9741" max="9741" width="18" style="798" customWidth="1"/>
    <col min="9742" max="9743" width="10.7109375" style="798" customWidth="1"/>
    <col min="9744" max="9744" width="9.140625" style="798" customWidth="1"/>
    <col min="9745" max="9745" width="12.85546875" style="798" customWidth="1"/>
    <col min="9746" max="9746" width="23.42578125" style="798" customWidth="1"/>
    <col min="9747" max="9748" width="9.140625" style="798" customWidth="1"/>
    <col min="9749" max="9749" width="10.5703125" style="798" bestFit="1" customWidth="1"/>
    <col min="9750" max="9750" width="11.28515625" style="798" customWidth="1"/>
    <col min="9751" max="9984" width="9.140625" style="798"/>
    <col min="9985" max="9985" width="95.140625" style="798" customWidth="1"/>
    <col min="9986" max="9986" width="17" style="798" customWidth="1"/>
    <col min="9987" max="9987" width="16.7109375" style="798" customWidth="1"/>
    <col min="9988" max="9988" width="17" style="798" customWidth="1"/>
    <col min="9989" max="9989" width="16.7109375" style="798" customWidth="1"/>
    <col min="9990" max="9990" width="17" style="798" customWidth="1"/>
    <col min="9991" max="9991" width="16.7109375" style="798" customWidth="1"/>
    <col min="9992" max="9992" width="17" style="798" customWidth="1"/>
    <col min="9993" max="9996" width="16.7109375" style="798" customWidth="1"/>
    <col min="9997" max="9997" width="18" style="798" customWidth="1"/>
    <col min="9998" max="9999" width="10.7109375" style="798" customWidth="1"/>
    <col min="10000" max="10000" width="9.140625" style="798" customWidth="1"/>
    <col min="10001" max="10001" width="12.85546875" style="798" customWidth="1"/>
    <col min="10002" max="10002" width="23.42578125" style="798" customWidth="1"/>
    <col min="10003" max="10004" width="9.140625" style="798" customWidth="1"/>
    <col min="10005" max="10005" width="10.5703125" style="798" bestFit="1" customWidth="1"/>
    <col min="10006" max="10006" width="11.28515625" style="798" customWidth="1"/>
    <col min="10007" max="10240" width="9.140625" style="798"/>
    <col min="10241" max="10241" width="95.140625" style="798" customWidth="1"/>
    <col min="10242" max="10242" width="17" style="798" customWidth="1"/>
    <col min="10243" max="10243" width="16.7109375" style="798" customWidth="1"/>
    <col min="10244" max="10244" width="17" style="798" customWidth="1"/>
    <col min="10245" max="10245" width="16.7109375" style="798" customWidth="1"/>
    <col min="10246" max="10246" width="17" style="798" customWidth="1"/>
    <col min="10247" max="10247" width="16.7109375" style="798" customWidth="1"/>
    <col min="10248" max="10248" width="17" style="798" customWidth="1"/>
    <col min="10249" max="10252" width="16.7109375" style="798" customWidth="1"/>
    <col min="10253" max="10253" width="18" style="798" customWidth="1"/>
    <col min="10254" max="10255" width="10.7109375" style="798" customWidth="1"/>
    <col min="10256" max="10256" width="9.140625" style="798" customWidth="1"/>
    <col min="10257" max="10257" width="12.85546875" style="798" customWidth="1"/>
    <col min="10258" max="10258" width="23.42578125" style="798" customWidth="1"/>
    <col min="10259" max="10260" width="9.140625" style="798" customWidth="1"/>
    <col min="10261" max="10261" width="10.5703125" style="798" bestFit="1" customWidth="1"/>
    <col min="10262" max="10262" width="11.28515625" style="798" customWidth="1"/>
    <col min="10263" max="10496" width="9.140625" style="798"/>
    <col min="10497" max="10497" width="95.140625" style="798" customWidth="1"/>
    <col min="10498" max="10498" width="17" style="798" customWidth="1"/>
    <col min="10499" max="10499" width="16.7109375" style="798" customWidth="1"/>
    <col min="10500" max="10500" width="17" style="798" customWidth="1"/>
    <col min="10501" max="10501" width="16.7109375" style="798" customWidth="1"/>
    <col min="10502" max="10502" width="17" style="798" customWidth="1"/>
    <col min="10503" max="10503" width="16.7109375" style="798" customWidth="1"/>
    <col min="10504" max="10504" width="17" style="798" customWidth="1"/>
    <col min="10505" max="10508" width="16.7109375" style="798" customWidth="1"/>
    <col min="10509" max="10509" width="18" style="798" customWidth="1"/>
    <col min="10510" max="10511" width="10.7109375" style="798" customWidth="1"/>
    <col min="10512" max="10512" width="9.140625" style="798" customWidth="1"/>
    <col min="10513" max="10513" width="12.85546875" style="798" customWidth="1"/>
    <col min="10514" max="10514" width="23.42578125" style="798" customWidth="1"/>
    <col min="10515" max="10516" width="9.140625" style="798" customWidth="1"/>
    <col min="10517" max="10517" width="10.5703125" style="798" bestFit="1" customWidth="1"/>
    <col min="10518" max="10518" width="11.28515625" style="798" customWidth="1"/>
    <col min="10519" max="10752" width="9.140625" style="798"/>
    <col min="10753" max="10753" width="95.140625" style="798" customWidth="1"/>
    <col min="10754" max="10754" width="17" style="798" customWidth="1"/>
    <col min="10755" max="10755" width="16.7109375" style="798" customWidth="1"/>
    <col min="10756" max="10756" width="17" style="798" customWidth="1"/>
    <col min="10757" max="10757" width="16.7109375" style="798" customWidth="1"/>
    <col min="10758" max="10758" width="17" style="798" customWidth="1"/>
    <col min="10759" max="10759" width="16.7109375" style="798" customWidth="1"/>
    <col min="10760" max="10760" width="17" style="798" customWidth="1"/>
    <col min="10761" max="10764" width="16.7109375" style="798" customWidth="1"/>
    <col min="10765" max="10765" width="18" style="798" customWidth="1"/>
    <col min="10766" max="10767" width="10.7109375" style="798" customWidth="1"/>
    <col min="10768" max="10768" width="9.140625" style="798" customWidth="1"/>
    <col min="10769" max="10769" width="12.85546875" style="798" customWidth="1"/>
    <col min="10770" max="10770" width="23.42578125" style="798" customWidth="1"/>
    <col min="10771" max="10772" width="9.140625" style="798" customWidth="1"/>
    <col min="10773" max="10773" width="10.5703125" style="798" bestFit="1" customWidth="1"/>
    <col min="10774" max="10774" width="11.28515625" style="798" customWidth="1"/>
    <col min="10775" max="11008" width="9.140625" style="798"/>
    <col min="11009" max="11009" width="95.140625" style="798" customWidth="1"/>
    <col min="11010" max="11010" width="17" style="798" customWidth="1"/>
    <col min="11011" max="11011" width="16.7109375" style="798" customWidth="1"/>
    <col min="11012" max="11012" width="17" style="798" customWidth="1"/>
    <col min="11013" max="11013" width="16.7109375" style="798" customWidth="1"/>
    <col min="11014" max="11014" width="17" style="798" customWidth="1"/>
    <col min="11015" max="11015" width="16.7109375" style="798" customWidth="1"/>
    <col min="11016" max="11016" width="17" style="798" customWidth="1"/>
    <col min="11017" max="11020" width="16.7109375" style="798" customWidth="1"/>
    <col min="11021" max="11021" width="18" style="798" customWidth="1"/>
    <col min="11022" max="11023" width="10.7109375" style="798" customWidth="1"/>
    <col min="11024" max="11024" width="9.140625" style="798" customWidth="1"/>
    <col min="11025" max="11025" width="12.85546875" style="798" customWidth="1"/>
    <col min="11026" max="11026" width="23.42578125" style="798" customWidth="1"/>
    <col min="11027" max="11028" width="9.140625" style="798" customWidth="1"/>
    <col min="11029" max="11029" width="10.5703125" style="798" bestFit="1" customWidth="1"/>
    <col min="11030" max="11030" width="11.28515625" style="798" customWidth="1"/>
    <col min="11031" max="11264" width="9.140625" style="798"/>
    <col min="11265" max="11265" width="95.140625" style="798" customWidth="1"/>
    <col min="11266" max="11266" width="17" style="798" customWidth="1"/>
    <col min="11267" max="11267" width="16.7109375" style="798" customWidth="1"/>
    <col min="11268" max="11268" width="17" style="798" customWidth="1"/>
    <col min="11269" max="11269" width="16.7109375" style="798" customWidth="1"/>
    <col min="11270" max="11270" width="17" style="798" customWidth="1"/>
    <col min="11271" max="11271" width="16.7109375" style="798" customWidth="1"/>
    <col min="11272" max="11272" width="17" style="798" customWidth="1"/>
    <col min="11273" max="11276" width="16.7109375" style="798" customWidth="1"/>
    <col min="11277" max="11277" width="18" style="798" customWidth="1"/>
    <col min="11278" max="11279" width="10.7109375" style="798" customWidth="1"/>
    <col min="11280" max="11280" width="9.140625" style="798" customWidth="1"/>
    <col min="11281" max="11281" width="12.85546875" style="798" customWidth="1"/>
    <col min="11282" max="11282" width="23.42578125" style="798" customWidth="1"/>
    <col min="11283" max="11284" width="9.140625" style="798" customWidth="1"/>
    <col min="11285" max="11285" width="10.5703125" style="798" bestFit="1" customWidth="1"/>
    <col min="11286" max="11286" width="11.28515625" style="798" customWidth="1"/>
    <col min="11287" max="11520" width="9.140625" style="798"/>
    <col min="11521" max="11521" width="95.140625" style="798" customWidth="1"/>
    <col min="11522" max="11522" width="17" style="798" customWidth="1"/>
    <col min="11523" max="11523" width="16.7109375" style="798" customWidth="1"/>
    <col min="11524" max="11524" width="17" style="798" customWidth="1"/>
    <col min="11525" max="11525" width="16.7109375" style="798" customWidth="1"/>
    <col min="11526" max="11526" width="17" style="798" customWidth="1"/>
    <col min="11527" max="11527" width="16.7109375" style="798" customWidth="1"/>
    <col min="11528" max="11528" width="17" style="798" customWidth="1"/>
    <col min="11529" max="11532" width="16.7109375" style="798" customWidth="1"/>
    <col min="11533" max="11533" width="18" style="798" customWidth="1"/>
    <col min="11534" max="11535" width="10.7109375" style="798" customWidth="1"/>
    <col min="11536" max="11536" width="9.140625" style="798" customWidth="1"/>
    <col min="11537" max="11537" width="12.85546875" style="798" customWidth="1"/>
    <col min="11538" max="11538" width="23.42578125" style="798" customWidth="1"/>
    <col min="11539" max="11540" width="9.140625" style="798" customWidth="1"/>
    <col min="11541" max="11541" width="10.5703125" style="798" bestFit="1" customWidth="1"/>
    <col min="11542" max="11542" width="11.28515625" style="798" customWidth="1"/>
    <col min="11543" max="11776" width="9.140625" style="798"/>
    <col min="11777" max="11777" width="95.140625" style="798" customWidth="1"/>
    <col min="11778" max="11778" width="17" style="798" customWidth="1"/>
    <col min="11779" max="11779" width="16.7109375" style="798" customWidth="1"/>
    <col min="11780" max="11780" width="17" style="798" customWidth="1"/>
    <col min="11781" max="11781" width="16.7109375" style="798" customWidth="1"/>
    <col min="11782" max="11782" width="17" style="798" customWidth="1"/>
    <col min="11783" max="11783" width="16.7109375" style="798" customWidth="1"/>
    <col min="11784" max="11784" width="17" style="798" customWidth="1"/>
    <col min="11785" max="11788" width="16.7109375" style="798" customWidth="1"/>
    <col min="11789" max="11789" width="18" style="798" customWidth="1"/>
    <col min="11790" max="11791" width="10.7109375" style="798" customWidth="1"/>
    <col min="11792" max="11792" width="9.140625" style="798" customWidth="1"/>
    <col min="11793" max="11793" width="12.85546875" style="798" customWidth="1"/>
    <col min="11794" max="11794" width="23.42578125" style="798" customWidth="1"/>
    <col min="11795" max="11796" width="9.140625" style="798" customWidth="1"/>
    <col min="11797" max="11797" width="10.5703125" style="798" bestFit="1" customWidth="1"/>
    <col min="11798" max="11798" width="11.28515625" style="798" customWidth="1"/>
    <col min="11799" max="12032" width="9.140625" style="798"/>
    <col min="12033" max="12033" width="95.140625" style="798" customWidth="1"/>
    <col min="12034" max="12034" width="17" style="798" customWidth="1"/>
    <col min="12035" max="12035" width="16.7109375" style="798" customWidth="1"/>
    <col min="12036" max="12036" width="17" style="798" customWidth="1"/>
    <col min="12037" max="12037" width="16.7109375" style="798" customWidth="1"/>
    <col min="12038" max="12038" width="17" style="798" customWidth="1"/>
    <col min="12039" max="12039" width="16.7109375" style="798" customWidth="1"/>
    <col min="12040" max="12040" width="17" style="798" customWidth="1"/>
    <col min="12041" max="12044" width="16.7109375" style="798" customWidth="1"/>
    <col min="12045" max="12045" width="18" style="798" customWidth="1"/>
    <col min="12046" max="12047" width="10.7109375" style="798" customWidth="1"/>
    <col min="12048" max="12048" width="9.140625" style="798" customWidth="1"/>
    <col min="12049" max="12049" width="12.85546875" style="798" customWidth="1"/>
    <col min="12050" max="12050" width="23.42578125" style="798" customWidth="1"/>
    <col min="12051" max="12052" width="9.140625" style="798" customWidth="1"/>
    <col min="12053" max="12053" width="10.5703125" style="798" bestFit="1" customWidth="1"/>
    <col min="12054" max="12054" width="11.28515625" style="798" customWidth="1"/>
    <col min="12055" max="12288" width="9.140625" style="798"/>
    <col min="12289" max="12289" width="95.140625" style="798" customWidth="1"/>
    <col min="12290" max="12290" width="17" style="798" customWidth="1"/>
    <col min="12291" max="12291" width="16.7109375" style="798" customWidth="1"/>
    <col min="12292" max="12292" width="17" style="798" customWidth="1"/>
    <col min="12293" max="12293" width="16.7109375" style="798" customWidth="1"/>
    <col min="12294" max="12294" width="17" style="798" customWidth="1"/>
    <col min="12295" max="12295" width="16.7109375" style="798" customWidth="1"/>
    <col min="12296" max="12296" width="17" style="798" customWidth="1"/>
    <col min="12297" max="12300" width="16.7109375" style="798" customWidth="1"/>
    <col min="12301" max="12301" width="18" style="798" customWidth="1"/>
    <col min="12302" max="12303" width="10.7109375" style="798" customWidth="1"/>
    <col min="12304" max="12304" width="9.140625" style="798" customWidth="1"/>
    <col min="12305" max="12305" width="12.85546875" style="798" customWidth="1"/>
    <col min="12306" max="12306" width="23.42578125" style="798" customWidth="1"/>
    <col min="12307" max="12308" width="9.140625" style="798" customWidth="1"/>
    <col min="12309" max="12309" width="10.5703125" style="798" bestFit="1" customWidth="1"/>
    <col min="12310" max="12310" width="11.28515625" style="798" customWidth="1"/>
    <col min="12311" max="12544" width="9.140625" style="798"/>
    <col min="12545" max="12545" width="95.140625" style="798" customWidth="1"/>
    <col min="12546" max="12546" width="17" style="798" customWidth="1"/>
    <col min="12547" max="12547" width="16.7109375" style="798" customWidth="1"/>
    <col min="12548" max="12548" width="17" style="798" customWidth="1"/>
    <col min="12549" max="12549" width="16.7109375" style="798" customWidth="1"/>
    <col min="12550" max="12550" width="17" style="798" customWidth="1"/>
    <col min="12551" max="12551" width="16.7109375" style="798" customWidth="1"/>
    <col min="12552" max="12552" width="17" style="798" customWidth="1"/>
    <col min="12553" max="12556" width="16.7109375" style="798" customWidth="1"/>
    <col min="12557" max="12557" width="18" style="798" customWidth="1"/>
    <col min="12558" max="12559" width="10.7109375" style="798" customWidth="1"/>
    <col min="12560" max="12560" width="9.140625" style="798" customWidth="1"/>
    <col min="12561" max="12561" width="12.85546875" style="798" customWidth="1"/>
    <col min="12562" max="12562" width="23.42578125" style="798" customWidth="1"/>
    <col min="12563" max="12564" width="9.140625" style="798" customWidth="1"/>
    <col min="12565" max="12565" width="10.5703125" style="798" bestFit="1" customWidth="1"/>
    <col min="12566" max="12566" width="11.28515625" style="798" customWidth="1"/>
    <col min="12567" max="12800" width="9.140625" style="798"/>
    <col min="12801" max="12801" width="95.140625" style="798" customWidth="1"/>
    <col min="12802" max="12802" width="17" style="798" customWidth="1"/>
    <col min="12803" max="12803" width="16.7109375" style="798" customWidth="1"/>
    <col min="12804" max="12804" width="17" style="798" customWidth="1"/>
    <col min="12805" max="12805" width="16.7109375" style="798" customWidth="1"/>
    <col min="12806" max="12806" width="17" style="798" customWidth="1"/>
    <col min="12807" max="12807" width="16.7109375" style="798" customWidth="1"/>
    <col min="12808" max="12808" width="17" style="798" customWidth="1"/>
    <col min="12809" max="12812" width="16.7109375" style="798" customWidth="1"/>
    <col min="12813" max="12813" width="18" style="798" customWidth="1"/>
    <col min="12814" max="12815" width="10.7109375" style="798" customWidth="1"/>
    <col min="12816" max="12816" width="9.140625" style="798" customWidth="1"/>
    <col min="12817" max="12817" width="12.85546875" style="798" customWidth="1"/>
    <col min="12818" max="12818" width="23.42578125" style="798" customWidth="1"/>
    <col min="12819" max="12820" width="9.140625" style="798" customWidth="1"/>
    <col min="12821" max="12821" width="10.5703125" style="798" bestFit="1" customWidth="1"/>
    <col min="12822" max="12822" width="11.28515625" style="798" customWidth="1"/>
    <col min="12823" max="13056" width="9.140625" style="798"/>
    <col min="13057" max="13057" width="95.140625" style="798" customWidth="1"/>
    <col min="13058" max="13058" width="17" style="798" customWidth="1"/>
    <col min="13059" max="13059" width="16.7109375" style="798" customWidth="1"/>
    <col min="13060" max="13060" width="17" style="798" customWidth="1"/>
    <col min="13061" max="13061" width="16.7109375" style="798" customWidth="1"/>
    <col min="13062" max="13062" width="17" style="798" customWidth="1"/>
    <col min="13063" max="13063" width="16.7109375" style="798" customWidth="1"/>
    <col min="13064" max="13064" width="17" style="798" customWidth="1"/>
    <col min="13065" max="13068" width="16.7109375" style="798" customWidth="1"/>
    <col min="13069" max="13069" width="18" style="798" customWidth="1"/>
    <col min="13070" max="13071" width="10.7109375" style="798" customWidth="1"/>
    <col min="13072" max="13072" width="9.140625" style="798" customWidth="1"/>
    <col min="13073" max="13073" width="12.85546875" style="798" customWidth="1"/>
    <col min="13074" max="13074" width="23.42578125" style="798" customWidth="1"/>
    <col min="13075" max="13076" width="9.140625" style="798" customWidth="1"/>
    <col min="13077" max="13077" width="10.5703125" style="798" bestFit="1" customWidth="1"/>
    <col min="13078" max="13078" width="11.28515625" style="798" customWidth="1"/>
    <col min="13079" max="13312" width="9.140625" style="798"/>
    <col min="13313" max="13313" width="95.140625" style="798" customWidth="1"/>
    <col min="13314" max="13314" width="17" style="798" customWidth="1"/>
    <col min="13315" max="13315" width="16.7109375" style="798" customWidth="1"/>
    <col min="13316" max="13316" width="17" style="798" customWidth="1"/>
    <col min="13317" max="13317" width="16.7109375" style="798" customWidth="1"/>
    <col min="13318" max="13318" width="17" style="798" customWidth="1"/>
    <col min="13319" max="13319" width="16.7109375" style="798" customWidth="1"/>
    <col min="13320" max="13320" width="17" style="798" customWidth="1"/>
    <col min="13321" max="13324" width="16.7109375" style="798" customWidth="1"/>
    <col min="13325" max="13325" width="18" style="798" customWidth="1"/>
    <col min="13326" max="13327" width="10.7109375" style="798" customWidth="1"/>
    <col min="13328" max="13328" width="9.140625" style="798" customWidth="1"/>
    <col min="13329" max="13329" width="12.85546875" style="798" customWidth="1"/>
    <col min="13330" max="13330" width="23.42578125" style="798" customWidth="1"/>
    <col min="13331" max="13332" width="9.140625" style="798" customWidth="1"/>
    <col min="13333" max="13333" width="10.5703125" style="798" bestFit="1" customWidth="1"/>
    <col min="13334" max="13334" width="11.28515625" style="798" customWidth="1"/>
    <col min="13335" max="13568" width="9.140625" style="798"/>
    <col min="13569" max="13569" width="95.140625" style="798" customWidth="1"/>
    <col min="13570" max="13570" width="17" style="798" customWidth="1"/>
    <col min="13571" max="13571" width="16.7109375" style="798" customWidth="1"/>
    <col min="13572" max="13572" width="17" style="798" customWidth="1"/>
    <col min="13573" max="13573" width="16.7109375" style="798" customWidth="1"/>
    <col min="13574" max="13574" width="17" style="798" customWidth="1"/>
    <col min="13575" max="13575" width="16.7109375" style="798" customWidth="1"/>
    <col min="13576" max="13576" width="17" style="798" customWidth="1"/>
    <col min="13577" max="13580" width="16.7109375" style="798" customWidth="1"/>
    <col min="13581" max="13581" width="18" style="798" customWidth="1"/>
    <col min="13582" max="13583" width="10.7109375" style="798" customWidth="1"/>
    <col min="13584" max="13584" width="9.140625" style="798" customWidth="1"/>
    <col min="13585" max="13585" width="12.85546875" style="798" customWidth="1"/>
    <col min="13586" max="13586" width="23.42578125" style="798" customWidth="1"/>
    <col min="13587" max="13588" width="9.140625" style="798" customWidth="1"/>
    <col min="13589" max="13589" width="10.5703125" style="798" bestFit="1" customWidth="1"/>
    <col min="13590" max="13590" width="11.28515625" style="798" customWidth="1"/>
    <col min="13591" max="13824" width="9.140625" style="798"/>
    <col min="13825" max="13825" width="95.140625" style="798" customWidth="1"/>
    <col min="13826" max="13826" width="17" style="798" customWidth="1"/>
    <col min="13827" max="13827" width="16.7109375" style="798" customWidth="1"/>
    <col min="13828" max="13828" width="17" style="798" customWidth="1"/>
    <col min="13829" max="13829" width="16.7109375" style="798" customWidth="1"/>
    <col min="13830" max="13830" width="17" style="798" customWidth="1"/>
    <col min="13831" max="13831" width="16.7109375" style="798" customWidth="1"/>
    <col min="13832" max="13832" width="17" style="798" customWidth="1"/>
    <col min="13833" max="13836" width="16.7109375" style="798" customWidth="1"/>
    <col min="13837" max="13837" width="18" style="798" customWidth="1"/>
    <col min="13838" max="13839" width="10.7109375" style="798" customWidth="1"/>
    <col min="13840" max="13840" width="9.140625" style="798" customWidth="1"/>
    <col min="13841" max="13841" width="12.85546875" style="798" customWidth="1"/>
    <col min="13842" max="13842" width="23.42578125" style="798" customWidth="1"/>
    <col min="13843" max="13844" width="9.140625" style="798" customWidth="1"/>
    <col min="13845" max="13845" width="10.5703125" style="798" bestFit="1" customWidth="1"/>
    <col min="13846" max="13846" width="11.28515625" style="798" customWidth="1"/>
    <col min="13847" max="14080" width="9.140625" style="798"/>
    <col min="14081" max="14081" width="95.140625" style="798" customWidth="1"/>
    <col min="14082" max="14082" width="17" style="798" customWidth="1"/>
    <col min="14083" max="14083" width="16.7109375" style="798" customWidth="1"/>
    <col min="14084" max="14084" width="17" style="798" customWidth="1"/>
    <col min="14085" max="14085" width="16.7109375" style="798" customWidth="1"/>
    <col min="14086" max="14086" width="17" style="798" customWidth="1"/>
    <col min="14087" max="14087" width="16.7109375" style="798" customWidth="1"/>
    <col min="14088" max="14088" width="17" style="798" customWidth="1"/>
    <col min="14089" max="14092" width="16.7109375" style="798" customWidth="1"/>
    <col min="14093" max="14093" width="18" style="798" customWidth="1"/>
    <col min="14094" max="14095" width="10.7109375" style="798" customWidth="1"/>
    <col min="14096" max="14096" width="9.140625" style="798" customWidth="1"/>
    <col min="14097" max="14097" width="12.85546875" style="798" customWidth="1"/>
    <col min="14098" max="14098" width="23.42578125" style="798" customWidth="1"/>
    <col min="14099" max="14100" width="9.140625" style="798" customWidth="1"/>
    <col min="14101" max="14101" width="10.5703125" style="798" bestFit="1" customWidth="1"/>
    <col min="14102" max="14102" width="11.28515625" style="798" customWidth="1"/>
    <col min="14103" max="14336" width="9.140625" style="798"/>
    <col min="14337" max="14337" width="95.140625" style="798" customWidth="1"/>
    <col min="14338" max="14338" width="17" style="798" customWidth="1"/>
    <col min="14339" max="14339" width="16.7109375" style="798" customWidth="1"/>
    <col min="14340" max="14340" width="17" style="798" customWidth="1"/>
    <col min="14341" max="14341" width="16.7109375" style="798" customWidth="1"/>
    <col min="14342" max="14342" width="17" style="798" customWidth="1"/>
    <col min="14343" max="14343" width="16.7109375" style="798" customWidth="1"/>
    <col min="14344" max="14344" width="17" style="798" customWidth="1"/>
    <col min="14345" max="14348" width="16.7109375" style="798" customWidth="1"/>
    <col min="14349" max="14349" width="18" style="798" customWidth="1"/>
    <col min="14350" max="14351" width="10.7109375" style="798" customWidth="1"/>
    <col min="14352" max="14352" width="9.140625" style="798" customWidth="1"/>
    <col min="14353" max="14353" width="12.85546875" style="798" customWidth="1"/>
    <col min="14354" max="14354" width="23.42578125" style="798" customWidth="1"/>
    <col min="14355" max="14356" width="9.140625" style="798" customWidth="1"/>
    <col min="14357" max="14357" width="10.5703125" style="798" bestFit="1" customWidth="1"/>
    <col min="14358" max="14358" width="11.28515625" style="798" customWidth="1"/>
    <col min="14359" max="14592" width="9.140625" style="798"/>
    <col min="14593" max="14593" width="95.140625" style="798" customWidth="1"/>
    <col min="14594" max="14594" width="17" style="798" customWidth="1"/>
    <col min="14595" max="14595" width="16.7109375" style="798" customWidth="1"/>
    <col min="14596" max="14596" width="17" style="798" customWidth="1"/>
    <col min="14597" max="14597" width="16.7109375" style="798" customWidth="1"/>
    <col min="14598" max="14598" width="17" style="798" customWidth="1"/>
    <col min="14599" max="14599" width="16.7109375" style="798" customWidth="1"/>
    <col min="14600" max="14600" width="17" style="798" customWidth="1"/>
    <col min="14601" max="14604" width="16.7109375" style="798" customWidth="1"/>
    <col min="14605" max="14605" width="18" style="798" customWidth="1"/>
    <col min="14606" max="14607" width="10.7109375" style="798" customWidth="1"/>
    <col min="14608" max="14608" width="9.140625" style="798" customWidth="1"/>
    <col min="14609" max="14609" width="12.85546875" style="798" customWidth="1"/>
    <col min="14610" max="14610" width="23.42578125" style="798" customWidth="1"/>
    <col min="14611" max="14612" width="9.140625" style="798" customWidth="1"/>
    <col min="14613" max="14613" width="10.5703125" style="798" bestFit="1" customWidth="1"/>
    <col min="14614" max="14614" width="11.28515625" style="798" customWidth="1"/>
    <col min="14615" max="14848" width="9.140625" style="798"/>
    <col min="14849" max="14849" width="95.140625" style="798" customWidth="1"/>
    <col min="14850" max="14850" width="17" style="798" customWidth="1"/>
    <col min="14851" max="14851" width="16.7109375" style="798" customWidth="1"/>
    <col min="14852" max="14852" width="17" style="798" customWidth="1"/>
    <col min="14853" max="14853" width="16.7109375" style="798" customWidth="1"/>
    <col min="14854" max="14854" width="17" style="798" customWidth="1"/>
    <col min="14855" max="14855" width="16.7109375" style="798" customWidth="1"/>
    <col min="14856" max="14856" width="17" style="798" customWidth="1"/>
    <col min="14857" max="14860" width="16.7109375" style="798" customWidth="1"/>
    <col min="14861" max="14861" width="18" style="798" customWidth="1"/>
    <col min="14862" max="14863" width="10.7109375" style="798" customWidth="1"/>
    <col min="14864" max="14864" width="9.140625" style="798" customWidth="1"/>
    <col min="14865" max="14865" width="12.85546875" style="798" customWidth="1"/>
    <col min="14866" max="14866" width="23.42578125" style="798" customWidth="1"/>
    <col min="14867" max="14868" width="9.140625" style="798" customWidth="1"/>
    <col min="14869" max="14869" width="10.5703125" style="798" bestFit="1" customWidth="1"/>
    <col min="14870" max="14870" width="11.28515625" style="798" customWidth="1"/>
    <col min="14871" max="15104" width="9.140625" style="798"/>
    <col min="15105" max="15105" width="95.140625" style="798" customWidth="1"/>
    <col min="15106" max="15106" width="17" style="798" customWidth="1"/>
    <col min="15107" max="15107" width="16.7109375" style="798" customWidth="1"/>
    <col min="15108" max="15108" width="17" style="798" customWidth="1"/>
    <col min="15109" max="15109" width="16.7109375" style="798" customWidth="1"/>
    <col min="15110" max="15110" width="17" style="798" customWidth="1"/>
    <col min="15111" max="15111" width="16.7109375" style="798" customWidth="1"/>
    <col min="15112" max="15112" width="17" style="798" customWidth="1"/>
    <col min="15113" max="15116" width="16.7109375" style="798" customWidth="1"/>
    <col min="15117" max="15117" width="18" style="798" customWidth="1"/>
    <col min="15118" max="15119" width="10.7109375" style="798" customWidth="1"/>
    <col min="15120" max="15120" width="9.140625" style="798" customWidth="1"/>
    <col min="15121" max="15121" width="12.85546875" style="798" customWidth="1"/>
    <col min="15122" max="15122" width="23.42578125" style="798" customWidth="1"/>
    <col min="15123" max="15124" width="9.140625" style="798" customWidth="1"/>
    <col min="15125" max="15125" width="10.5703125" style="798" bestFit="1" customWidth="1"/>
    <col min="15126" max="15126" width="11.28515625" style="798" customWidth="1"/>
    <col min="15127" max="15360" width="9.140625" style="798"/>
    <col min="15361" max="15361" width="95.140625" style="798" customWidth="1"/>
    <col min="15362" max="15362" width="17" style="798" customWidth="1"/>
    <col min="15363" max="15363" width="16.7109375" style="798" customWidth="1"/>
    <col min="15364" max="15364" width="17" style="798" customWidth="1"/>
    <col min="15365" max="15365" width="16.7109375" style="798" customWidth="1"/>
    <col min="15366" max="15366" width="17" style="798" customWidth="1"/>
    <col min="15367" max="15367" width="16.7109375" style="798" customWidth="1"/>
    <col min="15368" max="15368" width="17" style="798" customWidth="1"/>
    <col min="15369" max="15372" width="16.7109375" style="798" customWidth="1"/>
    <col min="15373" max="15373" width="18" style="798" customWidth="1"/>
    <col min="15374" max="15375" width="10.7109375" style="798" customWidth="1"/>
    <col min="15376" max="15376" width="9.140625" style="798" customWidth="1"/>
    <col min="15377" max="15377" width="12.85546875" style="798" customWidth="1"/>
    <col min="15378" max="15378" width="23.42578125" style="798" customWidth="1"/>
    <col min="15379" max="15380" width="9.140625" style="798" customWidth="1"/>
    <col min="15381" max="15381" width="10.5703125" style="798" bestFit="1" customWidth="1"/>
    <col min="15382" max="15382" width="11.28515625" style="798" customWidth="1"/>
    <col min="15383" max="15616" width="9.140625" style="798"/>
    <col min="15617" max="15617" width="95.140625" style="798" customWidth="1"/>
    <col min="15618" max="15618" width="17" style="798" customWidth="1"/>
    <col min="15619" max="15619" width="16.7109375" style="798" customWidth="1"/>
    <col min="15620" max="15620" width="17" style="798" customWidth="1"/>
    <col min="15621" max="15621" width="16.7109375" style="798" customWidth="1"/>
    <col min="15622" max="15622" width="17" style="798" customWidth="1"/>
    <col min="15623" max="15623" width="16.7109375" style="798" customWidth="1"/>
    <col min="15624" max="15624" width="17" style="798" customWidth="1"/>
    <col min="15625" max="15628" width="16.7109375" style="798" customWidth="1"/>
    <col min="15629" max="15629" width="18" style="798" customWidth="1"/>
    <col min="15630" max="15631" width="10.7109375" style="798" customWidth="1"/>
    <col min="15632" max="15632" width="9.140625" style="798" customWidth="1"/>
    <col min="15633" max="15633" width="12.85546875" style="798" customWidth="1"/>
    <col min="15634" max="15634" width="23.42578125" style="798" customWidth="1"/>
    <col min="15635" max="15636" width="9.140625" style="798" customWidth="1"/>
    <col min="15637" max="15637" width="10.5703125" style="798" bestFit="1" customWidth="1"/>
    <col min="15638" max="15638" width="11.28515625" style="798" customWidth="1"/>
    <col min="15639" max="15872" width="9.140625" style="798"/>
    <col min="15873" max="15873" width="95.140625" style="798" customWidth="1"/>
    <col min="15874" max="15874" width="17" style="798" customWidth="1"/>
    <col min="15875" max="15875" width="16.7109375" style="798" customWidth="1"/>
    <col min="15876" max="15876" width="17" style="798" customWidth="1"/>
    <col min="15877" max="15877" width="16.7109375" style="798" customWidth="1"/>
    <col min="15878" max="15878" width="17" style="798" customWidth="1"/>
    <col min="15879" max="15879" width="16.7109375" style="798" customWidth="1"/>
    <col min="15880" max="15880" width="17" style="798" customWidth="1"/>
    <col min="15881" max="15884" width="16.7109375" style="798" customWidth="1"/>
    <col min="15885" max="15885" width="18" style="798" customWidth="1"/>
    <col min="15886" max="15887" width="10.7109375" style="798" customWidth="1"/>
    <col min="15888" max="15888" width="9.140625" style="798" customWidth="1"/>
    <col min="15889" max="15889" width="12.85546875" style="798" customWidth="1"/>
    <col min="15890" max="15890" width="23.42578125" style="798" customWidth="1"/>
    <col min="15891" max="15892" width="9.140625" style="798" customWidth="1"/>
    <col min="15893" max="15893" width="10.5703125" style="798" bestFit="1" customWidth="1"/>
    <col min="15894" max="15894" width="11.28515625" style="798" customWidth="1"/>
    <col min="15895" max="16128" width="9.140625" style="798"/>
    <col min="16129" max="16129" width="95.140625" style="798" customWidth="1"/>
    <col min="16130" max="16130" width="17" style="798" customWidth="1"/>
    <col min="16131" max="16131" width="16.7109375" style="798" customWidth="1"/>
    <col min="16132" max="16132" width="17" style="798" customWidth="1"/>
    <col min="16133" max="16133" width="16.7109375" style="798" customWidth="1"/>
    <col min="16134" max="16134" width="17" style="798" customWidth="1"/>
    <col min="16135" max="16135" width="16.7109375" style="798" customWidth="1"/>
    <col min="16136" max="16136" width="17" style="798" customWidth="1"/>
    <col min="16137" max="16140" width="16.7109375" style="798" customWidth="1"/>
    <col min="16141" max="16141" width="18" style="798" customWidth="1"/>
    <col min="16142" max="16143" width="10.7109375" style="798" customWidth="1"/>
    <col min="16144" max="16144" width="9.140625" style="798" customWidth="1"/>
    <col min="16145" max="16145" width="12.85546875" style="798" customWidth="1"/>
    <col min="16146" max="16146" width="23.42578125" style="798" customWidth="1"/>
    <col min="16147" max="16148" width="9.140625" style="798" customWidth="1"/>
    <col min="16149" max="16149" width="10.5703125" style="798" bestFit="1" customWidth="1"/>
    <col min="16150" max="16150" width="11.28515625" style="798" customWidth="1"/>
    <col min="16151" max="16384" width="9.140625" style="798"/>
  </cols>
  <sheetData>
    <row r="1" spans="1:17" ht="25.5" customHeight="1" x14ac:dyDescent="0.35">
      <c r="A1" s="2143" t="s">
        <v>76</v>
      </c>
      <c r="B1" s="2143"/>
      <c r="C1" s="2143"/>
      <c r="D1" s="2143"/>
      <c r="E1" s="2143"/>
      <c r="F1" s="2143"/>
      <c r="G1" s="2143"/>
      <c r="H1" s="2143"/>
      <c r="I1" s="2143"/>
      <c r="J1" s="2143"/>
      <c r="K1" s="2143"/>
      <c r="L1" s="2143"/>
      <c r="M1" s="2143"/>
      <c r="N1" s="797"/>
      <c r="O1" s="797"/>
      <c r="P1" s="797"/>
      <c r="Q1" s="797"/>
    </row>
    <row r="2" spans="1:17" x14ac:dyDescent="0.35">
      <c r="A2" s="2144" t="s">
        <v>77</v>
      </c>
      <c r="B2" s="2144"/>
      <c r="C2" s="2144"/>
      <c r="D2" s="2144"/>
      <c r="E2" s="2144"/>
      <c r="F2" s="2144"/>
      <c r="G2" s="2144"/>
      <c r="H2" s="2144"/>
      <c r="I2" s="2144"/>
      <c r="J2" s="2144"/>
      <c r="K2" s="2144"/>
      <c r="L2" s="2144"/>
      <c r="M2" s="2144"/>
    </row>
    <row r="3" spans="1:17" ht="25.5" customHeight="1" x14ac:dyDescent="0.35">
      <c r="A3" s="2143" t="s">
        <v>153</v>
      </c>
      <c r="B3" s="2143"/>
      <c r="C3" s="2143"/>
      <c r="D3" s="2143"/>
      <c r="E3" s="2143"/>
      <c r="F3" s="2143"/>
      <c r="G3" s="2143"/>
      <c r="H3" s="2143"/>
      <c r="I3" s="2143"/>
      <c r="J3" s="2143"/>
      <c r="K3" s="2143"/>
      <c r="L3" s="2143"/>
      <c r="M3" s="2143"/>
      <c r="N3" s="799" t="s">
        <v>11</v>
      </c>
      <c r="O3" s="799"/>
    </row>
    <row r="4" spans="1:17" ht="26.25" thickBot="1" x14ac:dyDescent="0.4">
      <c r="A4" s="800"/>
    </row>
    <row r="5" spans="1:17" ht="26.25" customHeight="1" x14ac:dyDescent="0.35">
      <c r="A5" s="2145" t="s">
        <v>0</v>
      </c>
      <c r="B5" s="2148" t="s">
        <v>37</v>
      </c>
      <c r="C5" s="2149"/>
      <c r="D5" s="2150"/>
      <c r="E5" s="2148" t="s">
        <v>1</v>
      </c>
      <c r="F5" s="2149"/>
      <c r="G5" s="2150"/>
      <c r="H5" s="2148" t="s">
        <v>2</v>
      </c>
      <c r="I5" s="2149"/>
      <c r="J5" s="2150"/>
      <c r="K5" s="2157" t="s">
        <v>89</v>
      </c>
      <c r="L5" s="2158"/>
      <c r="M5" s="2159"/>
      <c r="N5" s="801"/>
      <c r="O5" s="801"/>
    </row>
    <row r="6" spans="1:17" ht="27" thickBot="1" x14ac:dyDescent="0.4">
      <c r="A6" s="2146"/>
      <c r="B6" s="2151"/>
      <c r="C6" s="2152"/>
      <c r="D6" s="2153"/>
      <c r="E6" s="2154"/>
      <c r="F6" s="2155"/>
      <c r="G6" s="2156"/>
      <c r="H6" s="2154"/>
      <c r="I6" s="2155"/>
      <c r="J6" s="2156"/>
      <c r="K6" s="2160"/>
      <c r="L6" s="2161"/>
      <c r="M6" s="2162"/>
      <c r="N6" s="801"/>
      <c r="O6" s="801"/>
    </row>
    <row r="7" spans="1:17" ht="79.5" thickBot="1" x14ac:dyDescent="0.4">
      <c r="A7" s="2147"/>
      <c r="B7" s="802" t="s">
        <v>4</v>
      </c>
      <c r="C7" s="803" t="s">
        <v>5</v>
      </c>
      <c r="D7" s="804" t="s">
        <v>6</v>
      </c>
      <c r="E7" s="802" t="s">
        <v>4</v>
      </c>
      <c r="F7" s="803" t="s">
        <v>5</v>
      </c>
      <c r="G7" s="804" t="s">
        <v>6</v>
      </c>
      <c r="H7" s="802" t="s">
        <v>78</v>
      </c>
      <c r="I7" s="803" t="s">
        <v>5</v>
      </c>
      <c r="J7" s="804" t="s">
        <v>6</v>
      </c>
      <c r="K7" s="802" t="s">
        <v>4</v>
      </c>
      <c r="L7" s="803" t="s">
        <v>5</v>
      </c>
      <c r="M7" s="805" t="s">
        <v>6</v>
      </c>
      <c r="N7" s="801"/>
      <c r="O7" s="801"/>
    </row>
    <row r="8" spans="1:17" ht="27" thickBot="1" x14ac:dyDescent="0.4">
      <c r="A8" s="806" t="s">
        <v>7</v>
      </c>
      <c r="B8" s="807"/>
      <c r="C8" s="807"/>
      <c r="D8" s="807"/>
      <c r="E8" s="807"/>
      <c r="F8" s="807"/>
      <c r="G8" s="808"/>
      <c r="H8" s="809"/>
      <c r="I8" s="807"/>
      <c r="J8" s="807"/>
      <c r="K8" s="807"/>
      <c r="L8" s="807"/>
      <c r="M8" s="808"/>
      <c r="N8" s="801"/>
      <c r="O8" s="801"/>
    </row>
    <row r="9" spans="1:17" ht="27" thickBot="1" x14ac:dyDescent="0.4">
      <c r="A9" s="810" t="s">
        <v>111</v>
      </c>
      <c r="B9" s="811">
        <v>1</v>
      </c>
      <c r="C9" s="812">
        <v>1</v>
      </c>
      <c r="D9" s="813">
        <v>2</v>
      </c>
      <c r="E9" s="811">
        <v>1</v>
      </c>
      <c r="F9" s="812">
        <v>0</v>
      </c>
      <c r="G9" s="813">
        <v>1</v>
      </c>
      <c r="H9" s="811">
        <v>2</v>
      </c>
      <c r="I9" s="812">
        <v>0</v>
      </c>
      <c r="J9" s="813">
        <v>2</v>
      </c>
      <c r="K9" s="814">
        <f>B9+E9+H9</f>
        <v>4</v>
      </c>
      <c r="L9" s="814">
        <f>C9+F9+I9</f>
        <v>1</v>
      </c>
      <c r="M9" s="815">
        <f>SUM(K9:L9)</f>
        <v>5</v>
      </c>
      <c r="N9" s="801"/>
      <c r="O9" s="801"/>
    </row>
    <row r="10" spans="1:17" ht="27" thickBot="1" x14ac:dyDescent="0.4">
      <c r="A10" s="539" t="s">
        <v>8</v>
      </c>
      <c r="B10" s="816">
        <f>SUM(B9:B9)</f>
        <v>1</v>
      </c>
      <c r="C10" s="816">
        <f>SUM(C9:C9)</f>
        <v>1</v>
      </c>
      <c r="D10" s="816">
        <f>SUM(D9:D9)</f>
        <v>2</v>
      </c>
      <c r="E10" s="816">
        <f t="shared" ref="E10:M10" si="0">SUM(E9:E9)</f>
        <v>1</v>
      </c>
      <c r="F10" s="816">
        <f t="shared" si="0"/>
        <v>0</v>
      </c>
      <c r="G10" s="816">
        <f t="shared" si="0"/>
        <v>1</v>
      </c>
      <c r="H10" s="816">
        <f>SUM(H9:H9)</f>
        <v>2</v>
      </c>
      <c r="I10" s="816">
        <f>SUM(I9:I9)</f>
        <v>0</v>
      </c>
      <c r="J10" s="816">
        <f>SUM(J9:J9)</f>
        <v>2</v>
      </c>
      <c r="K10" s="816">
        <f t="shared" si="0"/>
        <v>4</v>
      </c>
      <c r="L10" s="816">
        <f t="shared" si="0"/>
        <v>1</v>
      </c>
      <c r="M10" s="817">
        <f t="shared" si="0"/>
        <v>5</v>
      </c>
      <c r="N10" s="801"/>
      <c r="O10" s="801"/>
    </row>
    <row r="11" spans="1:17" ht="27" thickBot="1" x14ac:dyDescent="0.4">
      <c r="A11" s="539" t="s">
        <v>9</v>
      </c>
      <c r="B11" s="818"/>
      <c r="C11" s="819"/>
      <c r="D11" s="820"/>
      <c r="E11" s="818"/>
      <c r="F11" s="819"/>
      <c r="G11" s="820"/>
      <c r="H11" s="818"/>
      <c r="I11" s="819"/>
      <c r="J11" s="820"/>
      <c r="K11" s="821"/>
      <c r="L11" s="240"/>
      <c r="M11" s="241"/>
      <c r="N11" s="822"/>
      <c r="O11" s="822"/>
    </row>
    <row r="12" spans="1:17" ht="26.25" x14ac:dyDescent="0.35">
      <c r="A12" s="544" t="s">
        <v>10</v>
      </c>
      <c r="B12" s="823"/>
      <c r="C12" s="824"/>
      <c r="D12" s="825"/>
      <c r="E12" s="823"/>
      <c r="F12" s="824"/>
      <c r="G12" s="825"/>
      <c r="H12" s="823"/>
      <c r="I12" s="824"/>
      <c r="J12" s="825"/>
      <c r="K12" s="826"/>
      <c r="L12" s="827"/>
      <c r="M12" s="828"/>
      <c r="N12" s="84"/>
      <c r="O12" s="84"/>
    </row>
    <row r="13" spans="1:17" ht="27" thickBot="1" x14ac:dyDescent="0.4">
      <c r="A13" s="829" t="s">
        <v>111</v>
      </c>
      <c r="B13" s="811">
        <v>1</v>
      </c>
      <c r="C13" s="812">
        <v>1</v>
      </c>
      <c r="D13" s="813">
        <v>2</v>
      </c>
      <c r="E13" s="811">
        <v>1</v>
      </c>
      <c r="F13" s="812">
        <v>0</v>
      </c>
      <c r="G13" s="813">
        <v>1</v>
      </c>
      <c r="H13" s="811">
        <v>2</v>
      </c>
      <c r="I13" s="812">
        <v>0</v>
      </c>
      <c r="J13" s="813">
        <v>2</v>
      </c>
      <c r="K13" s="814">
        <f>B13+E13+H13</f>
        <v>4</v>
      </c>
      <c r="L13" s="814">
        <f>C13+F13+I13</f>
        <v>1</v>
      </c>
      <c r="M13" s="815">
        <f>SUM(M10)</f>
        <v>5</v>
      </c>
      <c r="N13" s="84"/>
      <c r="O13" s="84"/>
    </row>
    <row r="14" spans="1:17" ht="26.25" thickBot="1" x14ac:dyDescent="0.4">
      <c r="A14" s="830" t="s">
        <v>12</v>
      </c>
      <c r="B14" s="816">
        <v>1</v>
      </c>
      <c r="C14" s="816">
        <f>SUM(C13:C13)</f>
        <v>1</v>
      </c>
      <c r="D14" s="816">
        <v>2</v>
      </c>
      <c r="E14" s="816">
        <f t="shared" ref="E14:L14" si="1">SUM(E13:E13)</f>
        <v>1</v>
      </c>
      <c r="F14" s="816">
        <f t="shared" si="1"/>
        <v>0</v>
      </c>
      <c r="G14" s="816">
        <f t="shared" si="1"/>
        <v>1</v>
      </c>
      <c r="H14" s="816">
        <f>SUM(H13:H13)</f>
        <v>2</v>
      </c>
      <c r="I14" s="816">
        <f>SUM(I13:I13)</f>
        <v>0</v>
      </c>
      <c r="J14" s="816">
        <f>SUM(J13:J13)</f>
        <v>2</v>
      </c>
      <c r="K14" s="816">
        <f>SUM(K10)</f>
        <v>4</v>
      </c>
      <c r="L14" s="816">
        <f t="shared" si="1"/>
        <v>1</v>
      </c>
      <c r="M14" s="817">
        <f>SUM(M10)</f>
        <v>5</v>
      </c>
      <c r="N14" s="84"/>
      <c r="O14" s="84"/>
    </row>
    <row r="15" spans="1:17" ht="39" customHeight="1" x14ac:dyDescent="0.35">
      <c r="A15" s="831" t="s">
        <v>13</v>
      </c>
      <c r="B15" s="832">
        <v>0</v>
      </c>
      <c r="C15" s="833">
        <v>0</v>
      </c>
      <c r="D15" s="834">
        <v>0</v>
      </c>
      <c r="E15" s="832">
        <v>0</v>
      </c>
      <c r="F15" s="833">
        <v>0</v>
      </c>
      <c r="G15" s="834">
        <v>0</v>
      </c>
      <c r="H15" s="832">
        <v>0</v>
      </c>
      <c r="I15" s="833">
        <v>0</v>
      </c>
      <c r="J15" s="834">
        <v>0</v>
      </c>
      <c r="K15" s="242">
        <f>B15+E15+H15</f>
        <v>0</v>
      </c>
      <c r="L15" s="243">
        <f>C15+F15+I15</f>
        <v>0</v>
      </c>
      <c r="M15" s="244">
        <f>SUM(K15:L15)</f>
        <v>0</v>
      </c>
      <c r="N15" s="84"/>
      <c r="O15" s="84"/>
    </row>
    <row r="16" spans="1:17" ht="27" thickBot="1" x14ac:dyDescent="0.4">
      <c r="A16" s="829" t="s">
        <v>111</v>
      </c>
      <c r="B16" s="835">
        <v>0</v>
      </c>
      <c r="C16" s="812">
        <v>0</v>
      </c>
      <c r="D16" s="813">
        <v>0</v>
      </c>
      <c r="E16" s="835">
        <v>0</v>
      </c>
      <c r="F16" s="812">
        <v>0</v>
      </c>
      <c r="G16" s="813">
        <v>0</v>
      </c>
      <c r="H16" s="835">
        <v>0</v>
      </c>
      <c r="I16" s="812">
        <v>0</v>
      </c>
      <c r="J16" s="813">
        <v>0</v>
      </c>
      <c r="K16" s="814">
        <f>B16+E16+H16</f>
        <v>0</v>
      </c>
      <c r="L16" s="836">
        <f>C16+F16+I16</f>
        <v>0</v>
      </c>
      <c r="M16" s="815">
        <v>0</v>
      </c>
      <c r="N16" s="837"/>
      <c r="O16" s="837"/>
    </row>
    <row r="17" spans="1:15" ht="26.25" thickBot="1" x14ac:dyDescent="0.4">
      <c r="A17" s="806" t="s">
        <v>14</v>
      </c>
      <c r="B17" s="838">
        <f t="shared" ref="B17:J17" si="2">SUM(B16:B16)</f>
        <v>0</v>
      </c>
      <c r="C17" s="838">
        <f t="shared" si="2"/>
        <v>0</v>
      </c>
      <c r="D17" s="839">
        <f t="shared" si="2"/>
        <v>0</v>
      </c>
      <c r="E17" s="838">
        <f t="shared" si="2"/>
        <v>0</v>
      </c>
      <c r="F17" s="838">
        <f t="shared" si="2"/>
        <v>0</v>
      </c>
      <c r="G17" s="839">
        <f t="shared" si="2"/>
        <v>0</v>
      </c>
      <c r="H17" s="838">
        <f t="shared" si="2"/>
        <v>0</v>
      </c>
      <c r="I17" s="838">
        <f t="shared" si="2"/>
        <v>0</v>
      </c>
      <c r="J17" s="839">
        <f t="shared" si="2"/>
        <v>0</v>
      </c>
      <c r="K17" s="838">
        <v>0</v>
      </c>
      <c r="L17" s="838">
        <f>SUM(L16:L16)</f>
        <v>0</v>
      </c>
      <c r="M17" s="839">
        <f>SUM(M16:M16)</f>
        <v>0</v>
      </c>
      <c r="N17" s="840"/>
      <c r="O17" s="840"/>
    </row>
    <row r="18" spans="1:15" ht="26.25" thickBot="1" x14ac:dyDescent="0.4">
      <c r="A18" s="841" t="s">
        <v>15</v>
      </c>
      <c r="B18" s="816">
        <v>1</v>
      </c>
      <c r="C18" s="816">
        <f>C14</f>
        <v>1</v>
      </c>
      <c r="D18" s="817">
        <v>2</v>
      </c>
      <c r="E18" s="816">
        <f t="shared" ref="E18:M18" si="3">E14</f>
        <v>1</v>
      </c>
      <c r="F18" s="816">
        <f t="shared" si="3"/>
        <v>0</v>
      </c>
      <c r="G18" s="817">
        <f t="shared" si="3"/>
        <v>1</v>
      </c>
      <c r="H18" s="816">
        <f>H14</f>
        <v>2</v>
      </c>
      <c r="I18" s="816">
        <f>I14</f>
        <v>0</v>
      </c>
      <c r="J18" s="817">
        <f>J14</f>
        <v>2</v>
      </c>
      <c r="K18" s="816">
        <f>SUM(K10)</f>
        <v>4</v>
      </c>
      <c r="L18" s="816">
        <f t="shared" si="3"/>
        <v>1</v>
      </c>
      <c r="M18" s="817">
        <f t="shared" si="3"/>
        <v>5</v>
      </c>
      <c r="N18" s="840"/>
      <c r="O18" s="840"/>
    </row>
    <row r="19" spans="1:15" ht="26.25" thickBot="1" x14ac:dyDescent="0.4">
      <c r="A19" s="841" t="s">
        <v>16</v>
      </c>
      <c r="B19" s="816">
        <f t="shared" ref="B19:J19" si="4">B17</f>
        <v>0</v>
      </c>
      <c r="C19" s="816">
        <f t="shared" si="4"/>
        <v>0</v>
      </c>
      <c r="D19" s="817">
        <f t="shared" si="4"/>
        <v>0</v>
      </c>
      <c r="E19" s="816">
        <f t="shared" si="4"/>
        <v>0</v>
      </c>
      <c r="F19" s="816">
        <f t="shared" si="4"/>
        <v>0</v>
      </c>
      <c r="G19" s="817">
        <f t="shared" si="4"/>
        <v>0</v>
      </c>
      <c r="H19" s="816">
        <f t="shared" si="4"/>
        <v>0</v>
      </c>
      <c r="I19" s="816">
        <f t="shared" si="4"/>
        <v>0</v>
      </c>
      <c r="J19" s="817">
        <f t="shared" si="4"/>
        <v>0</v>
      </c>
      <c r="K19" s="816">
        <v>0</v>
      </c>
      <c r="L19" s="816">
        <f>L17</f>
        <v>0</v>
      </c>
      <c r="M19" s="817">
        <f>M17</f>
        <v>0</v>
      </c>
      <c r="N19" s="842"/>
    </row>
    <row r="20" spans="1:15" ht="26.25" thickBot="1" x14ac:dyDescent="0.4">
      <c r="A20" s="843" t="s">
        <v>17</v>
      </c>
      <c r="B20" s="844">
        <f>SUM(B18:B19)</f>
        <v>1</v>
      </c>
      <c r="C20" s="844">
        <f>SUM(C18:C19)</f>
        <v>1</v>
      </c>
      <c r="D20" s="845">
        <v>2</v>
      </c>
      <c r="E20" s="844">
        <f t="shared" ref="E20:M20" si="5">SUM(E18:E19)</f>
        <v>1</v>
      </c>
      <c r="F20" s="844">
        <f t="shared" si="5"/>
        <v>0</v>
      </c>
      <c r="G20" s="845">
        <f t="shared" si="5"/>
        <v>1</v>
      </c>
      <c r="H20" s="844">
        <f>SUM(H18:H19)</f>
        <v>2</v>
      </c>
      <c r="I20" s="844">
        <f>SUM(I18:I19)</f>
        <v>0</v>
      </c>
      <c r="J20" s="845">
        <f>SUM(J18:J19)</f>
        <v>2</v>
      </c>
      <c r="K20" s="844">
        <f t="shared" si="5"/>
        <v>4</v>
      </c>
      <c r="L20" s="844">
        <f t="shared" si="5"/>
        <v>1</v>
      </c>
      <c r="M20" s="844">
        <f t="shared" si="5"/>
        <v>5</v>
      </c>
      <c r="N20" s="840"/>
      <c r="O20" s="840"/>
    </row>
    <row r="21" spans="1:15" x14ac:dyDescent="0.35">
      <c r="A21" s="2142"/>
      <c r="B21" s="2142"/>
      <c r="C21" s="2142"/>
      <c r="D21" s="2142"/>
      <c r="E21" s="2142"/>
      <c r="F21" s="2142"/>
      <c r="G21" s="2142"/>
      <c r="H21" s="2142"/>
      <c r="I21" s="2142"/>
      <c r="J21" s="2142"/>
      <c r="K21" s="2142"/>
      <c r="L21" s="2142"/>
      <c r="M21" s="2142"/>
    </row>
    <row r="22" spans="1:15" x14ac:dyDescent="0.35">
      <c r="B22" s="842"/>
      <c r="C22" s="842"/>
      <c r="D22" s="842"/>
      <c r="E22" s="842"/>
      <c r="F22" s="842"/>
      <c r="G22" s="842"/>
      <c r="H22" s="842"/>
      <c r="I22" s="842"/>
      <c r="J22" s="842"/>
      <c r="K22" s="842"/>
      <c r="L22" s="842"/>
      <c r="M22" s="842"/>
    </row>
    <row r="23" spans="1:15" x14ac:dyDescent="0.35">
      <c r="B23" s="840"/>
      <c r="C23" s="840"/>
      <c r="D23" s="840"/>
      <c r="E23" s="840"/>
      <c r="F23" s="840"/>
      <c r="G23" s="840"/>
      <c r="H23" s="840"/>
      <c r="I23" s="840"/>
      <c r="J23" s="840"/>
      <c r="K23" s="840"/>
      <c r="L23" s="840"/>
      <c r="M23" s="840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3"/>
  <sheetViews>
    <sheetView zoomScale="50" zoomScaleNormal="50" workbookViewId="0">
      <selection activeCell="G29" sqref="G29"/>
    </sheetView>
  </sheetViews>
  <sheetFormatPr defaultRowHeight="26.25" x14ac:dyDescent="0.4"/>
  <cols>
    <col min="1" max="1" width="90.85546875" style="350" customWidth="1"/>
    <col min="2" max="2" width="14" style="350" customWidth="1"/>
    <col min="3" max="4" width="10.85546875" style="350" customWidth="1"/>
    <col min="5" max="5" width="14.28515625" style="350" customWidth="1"/>
    <col min="6" max="7" width="10.85546875" style="350" customWidth="1"/>
    <col min="8" max="8" width="13.7109375" style="350" customWidth="1"/>
    <col min="9" max="10" width="10.85546875" style="350" customWidth="1"/>
    <col min="11" max="12" width="13.42578125" style="350" customWidth="1"/>
    <col min="13" max="13" width="13.7109375" style="350" customWidth="1"/>
    <col min="14" max="14" width="14.5703125" style="350" customWidth="1"/>
    <col min="15" max="15" width="13.7109375" style="350" customWidth="1"/>
    <col min="16" max="16" width="14.5703125" style="351" customWidth="1"/>
    <col min="17" max="20" width="9.140625" style="350"/>
    <col min="21" max="21" width="10.5703125" style="350" bestFit="1" customWidth="1"/>
    <col min="22" max="22" width="11.28515625" style="350" customWidth="1"/>
    <col min="23" max="256" width="9.140625" style="350"/>
    <col min="257" max="257" width="90.85546875" style="350" customWidth="1"/>
    <col min="258" max="258" width="14" style="350" customWidth="1"/>
    <col min="259" max="260" width="10.85546875" style="350" customWidth="1"/>
    <col min="261" max="261" width="16" style="350" customWidth="1"/>
    <col min="262" max="263" width="10.85546875" style="350" customWidth="1"/>
    <col min="264" max="264" width="13.7109375" style="350" customWidth="1"/>
    <col min="265" max="266" width="10.85546875" style="350" customWidth="1"/>
    <col min="267" max="267" width="15.42578125" style="350" customWidth="1"/>
    <col min="268" max="269" width="10.85546875" style="350" customWidth="1"/>
    <col min="270" max="270" width="14.5703125" style="350" customWidth="1"/>
    <col min="271" max="272" width="10.85546875" style="350" customWidth="1"/>
    <col min="273" max="276" width="9.140625" style="350"/>
    <col min="277" max="277" width="10.5703125" style="350" bestFit="1" customWidth="1"/>
    <col min="278" max="278" width="11.28515625" style="350" customWidth="1"/>
    <col min="279" max="512" width="9.140625" style="350"/>
    <col min="513" max="513" width="90.85546875" style="350" customWidth="1"/>
    <col min="514" max="514" width="14" style="350" customWidth="1"/>
    <col min="515" max="516" width="10.85546875" style="350" customWidth="1"/>
    <col min="517" max="517" width="16" style="350" customWidth="1"/>
    <col min="518" max="519" width="10.85546875" style="350" customWidth="1"/>
    <col min="520" max="520" width="13.7109375" style="350" customWidth="1"/>
    <col min="521" max="522" width="10.85546875" style="350" customWidth="1"/>
    <col min="523" max="523" width="15.42578125" style="350" customWidth="1"/>
    <col min="524" max="525" width="10.85546875" style="350" customWidth="1"/>
    <col min="526" max="526" width="14.5703125" style="350" customWidth="1"/>
    <col min="527" max="528" width="10.85546875" style="350" customWidth="1"/>
    <col min="529" max="532" width="9.140625" style="350"/>
    <col min="533" max="533" width="10.5703125" style="350" bestFit="1" customWidth="1"/>
    <col min="534" max="534" width="11.28515625" style="350" customWidth="1"/>
    <col min="535" max="768" width="9.140625" style="350"/>
    <col min="769" max="769" width="90.85546875" style="350" customWidth="1"/>
    <col min="770" max="770" width="14" style="350" customWidth="1"/>
    <col min="771" max="772" width="10.85546875" style="350" customWidth="1"/>
    <col min="773" max="773" width="16" style="350" customWidth="1"/>
    <col min="774" max="775" width="10.85546875" style="350" customWidth="1"/>
    <col min="776" max="776" width="13.7109375" style="350" customWidth="1"/>
    <col min="777" max="778" width="10.85546875" style="350" customWidth="1"/>
    <col min="779" max="779" width="15.42578125" style="350" customWidth="1"/>
    <col min="780" max="781" width="10.85546875" style="350" customWidth="1"/>
    <col min="782" max="782" width="14.5703125" style="350" customWidth="1"/>
    <col min="783" max="784" width="10.85546875" style="350" customWidth="1"/>
    <col min="785" max="788" width="9.140625" style="350"/>
    <col min="789" max="789" width="10.5703125" style="350" bestFit="1" customWidth="1"/>
    <col min="790" max="790" width="11.28515625" style="350" customWidth="1"/>
    <col min="791" max="1024" width="9.140625" style="350"/>
    <col min="1025" max="1025" width="90.85546875" style="350" customWidth="1"/>
    <col min="1026" max="1026" width="14" style="350" customWidth="1"/>
    <col min="1027" max="1028" width="10.85546875" style="350" customWidth="1"/>
    <col min="1029" max="1029" width="16" style="350" customWidth="1"/>
    <col min="1030" max="1031" width="10.85546875" style="350" customWidth="1"/>
    <col min="1032" max="1032" width="13.7109375" style="350" customWidth="1"/>
    <col min="1033" max="1034" width="10.85546875" style="350" customWidth="1"/>
    <col min="1035" max="1035" width="15.42578125" style="350" customWidth="1"/>
    <col min="1036" max="1037" width="10.85546875" style="350" customWidth="1"/>
    <col min="1038" max="1038" width="14.5703125" style="350" customWidth="1"/>
    <col min="1039" max="1040" width="10.85546875" style="350" customWidth="1"/>
    <col min="1041" max="1044" width="9.140625" style="350"/>
    <col min="1045" max="1045" width="10.5703125" style="350" bestFit="1" customWidth="1"/>
    <col min="1046" max="1046" width="11.28515625" style="350" customWidth="1"/>
    <col min="1047" max="1280" width="9.140625" style="350"/>
    <col min="1281" max="1281" width="90.85546875" style="350" customWidth="1"/>
    <col min="1282" max="1282" width="14" style="350" customWidth="1"/>
    <col min="1283" max="1284" width="10.85546875" style="350" customWidth="1"/>
    <col min="1285" max="1285" width="16" style="350" customWidth="1"/>
    <col min="1286" max="1287" width="10.85546875" style="350" customWidth="1"/>
    <col min="1288" max="1288" width="13.7109375" style="350" customWidth="1"/>
    <col min="1289" max="1290" width="10.85546875" style="350" customWidth="1"/>
    <col min="1291" max="1291" width="15.42578125" style="350" customWidth="1"/>
    <col min="1292" max="1293" width="10.85546875" style="350" customWidth="1"/>
    <col min="1294" max="1294" width="14.5703125" style="350" customWidth="1"/>
    <col min="1295" max="1296" width="10.85546875" style="350" customWidth="1"/>
    <col min="1297" max="1300" width="9.140625" style="350"/>
    <col min="1301" max="1301" width="10.5703125" style="350" bestFit="1" customWidth="1"/>
    <col min="1302" max="1302" width="11.28515625" style="350" customWidth="1"/>
    <col min="1303" max="1536" width="9.140625" style="350"/>
    <col min="1537" max="1537" width="90.85546875" style="350" customWidth="1"/>
    <col min="1538" max="1538" width="14" style="350" customWidth="1"/>
    <col min="1539" max="1540" width="10.85546875" style="350" customWidth="1"/>
    <col min="1541" max="1541" width="16" style="350" customWidth="1"/>
    <col min="1542" max="1543" width="10.85546875" style="350" customWidth="1"/>
    <col min="1544" max="1544" width="13.7109375" style="350" customWidth="1"/>
    <col min="1545" max="1546" width="10.85546875" style="350" customWidth="1"/>
    <col min="1547" max="1547" width="15.42578125" style="350" customWidth="1"/>
    <col min="1548" max="1549" width="10.85546875" style="350" customWidth="1"/>
    <col min="1550" max="1550" width="14.5703125" style="350" customWidth="1"/>
    <col min="1551" max="1552" width="10.85546875" style="350" customWidth="1"/>
    <col min="1553" max="1556" width="9.140625" style="350"/>
    <col min="1557" max="1557" width="10.5703125" style="350" bestFit="1" customWidth="1"/>
    <col min="1558" max="1558" width="11.28515625" style="350" customWidth="1"/>
    <col min="1559" max="1792" width="9.140625" style="350"/>
    <col min="1793" max="1793" width="90.85546875" style="350" customWidth="1"/>
    <col min="1794" max="1794" width="14" style="350" customWidth="1"/>
    <col min="1795" max="1796" width="10.85546875" style="350" customWidth="1"/>
    <col min="1797" max="1797" width="16" style="350" customWidth="1"/>
    <col min="1798" max="1799" width="10.85546875" style="350" customWidth="1"/>
    <col min="1800" max="1800" width="13.7109375" style="350" customWidth="1"/>
    <col min="1801" max="1802" width="10.85546875" style="350" customWidth="1"/>
    <col min="1803" max="1803" width="15.42578125" style="350" customWidth="1"/>
    <col min="1804" max="1805" width="10.85546875" style="350" customWidth="1"/>
    <col min="1806" max="1806" width="14.5703125" style="350" customWidth="1"/>
    <col min="1807" max="1808" width="10.85546875" style="350" customWidth="1"/>
    <col min="1809" max="1812" width="9.140625" style="350"/>
    <col min="1813" max="1813" width="10.5703125" style="350" bestFit="1" customWidth="1"/>
    <col min="1814" max="1814" width="11.28515625" style="350" customWidth="1"/>
    <col min="1815" max="2048" width="9.140625" style="350"/>
    <col min="2049" max="2049" width="90.85546875" style="350" customWidth="1"/>
    <col min="2050" max="2050" width="14" style="350" customWidth="1"/>
    <col min="2051" max="2052" width="10.85546875" style="350" customWidth="1"/>
    <col min="2053" max="2053" width="16" style="350" customWidth="1"/>
    <col min="2054" max="2055" width="10.85546875" style="350" customWidth="1"/>
    <col min="2056" max="2056" width="13.7109375" style="350" customWidth="1"/>
    <col min="2057" max="2058" width="10.85546875" style="350" customWidth="1"/>
    <col min="2059" max="2059" width="15.42578125" style="350" customWidth="1"/>
    <col min="2060" max="2061" width="10.85546875" style="350" customWidth="1"/>
    <col min="2062" max="2062" width="14.5703125" style="350" customWidth="1"/>
    <col min="2063" max="2064" width="10.85546875" style="350" customWidth="1"/>
    <col min="2065" max="2068" width="9.140625" style="350"/>
    <col min="2069" max="2069" width="10.5703125" style="350" bestFit="1" customWidth="1"/>
    <col min="2070" max="2070" width="11.28515625" style="350" customWidth="1"/>
    <col min="2071" max="2304" width="9.140625" style="350"/>
    <col min="2305" max="2305" width="90.85546875" style="350" customWidth="1"/>
    <col min="2306" max="2306" width="14" style="350" customWidth="1"/>
    <col min="2307" max="2308" width="10.85546875" style="350" customWidth="1"/>
    <col min="2309" max="2309" width="16" style="350" customWidth="1"/>
    <col min="2310" max="2311" width="10.85546875" style="350" customWidth="1"/>
    <col min="2312" max="2312" width="13.7109375" style="350" customWidth="1"/>
    <col min="2313" max="2314" width="10.85546875" style="350" customWidth="1"/>
    <col min="2315" max="2315" width="15.42578125" style="350" customWidth="1"/>
    <col min="2316" max="2317" width="10.85546875" style="350" customWidth="1"/>
    <col min="2318" max="2318" width="14.5703125" style="350" customWidth="1"/>
    <col min="2319" max="2320" width="10.85546875" style="350" customWidth="1"/>
    <col min="2321" max="2324" width="9.140625" style="350"/>
    <col min="2325" max="2325" width="10.5703125" style="350" bestFit="1" customWidth="1"/>
    <col min="2326" max="2326" width="11.28515625" style="350" customWidth="1"/>
    <col min="2327" max="2560" width="9.140625" style="350"/>
    <col min="2561" max="2561" width="90.85546875" style="350" customWidth="1"/>
    <col min="2562" max="2562" width="14" style="350" customWidth="1"/>
    <col min="2563" max="2564" width="10.85546875" style="350" customWidth="1"/>
    <col min="2565" max="2565" width="16" style="350" customWidth="1"/>
    <col min="2566" max="2567" width="10.85546875" style="350" customWidth="1"/>
    <col min="2568" max="2568" width="13.7109375" style="350" customWidth="1"/>
    <col min="2569" max="2570" width="10.85546875" style="350" customWidth="1"/>
    <col min="2571" max="2571" width="15.42578125" style="350" customWidth="1"/>
    <col min="2572" max="2573" width="10.85546875" style="350" customWidth="1"/>
    <col min="2574" max="2574" width="14.5703125" style="350" customWidth="1"/>
    <col min="2575" max="2576" width="10.85546875" style="350" customWidth="1"/>
    <col min="2577" max="2580" width="9.140625" style="350"/>
    <col min="2581" max="2581" width="10.5703125" style="350" bestFit="1" customWidth="1"/>
    <col min="2582" max="2582" width="11.28515625" style="350" customWidth="1"/>
    <col min="2583" max="2816" width="9.140625" style="350"/>
    <col min="2817" max="2817" width="90.85546875" style="350" customWidth="1"/>
    <col min="2818" max="2818" width="14" style="350" customWidth="1"/>
    <col min="2819" max="2820" width="10.85546875" style="350" customWidth="1"/>
    <col min="2821" max="2821" width="16" style="350" customWidth="1"/>
    <col min="2822" max="2823" width="10.85546875" style="350" customWidth="1"/>
    <col min="2824" max="2824" width="13.7109375" style="350" customWidth="1"/>
    <col min="2825" max="2826" width="10.85546875" style="350" customWidth="1"/>
    <col min="2827" max="2827" width="15.42578125" style="350" customWidth="1"/>
    <col min="2828" max="2829" width="10.85546875" style="350" customWidth="1"/>
    <col min="2830" max="2830" width="14.5703125" style="350" customWidth="1"/>
    <col min="2831" max="2832" width="10.85546875" style="350" customWidth="1"/>
    <col min="2833" max="2836" width="9.140625" style="350"/>
    <col min="2837" max="2837" width="10.5703125" style="350" bestFit="1" customWidth="1"/>
    <col min="2838" max="2838" width="11.28515625" style="350" customWidth="1"/>
    <col min="2839" max="3072" width="9.140625" style="350"/>
    <col min="3073" max="3073" width="90.85546875" style="350" customWidth="1"/>
    <col min="3074" max="3074" width="14" style="350" customWidth="1"/>
    <col min="3075" max="3076" width="10.85546875" style="350" customWidth="1"/>
    <col min="3077" max="3077" width="16" style="350" customWidth="1"/>
    <col min="3078" max="3079" width="10.85546875" style="350" customWidth="1"/>
    <col min="3080" max="3080" width="13.7109375" style="350" customWidth="1"/>
    <col min="3081" max="3082" width="10.85546875" style="350" customWidth="1"/>
    <col min="3083" max="3083" width="15.42578125" style="350" customWidth="1"/>
    <col min="3084" max="3085" width="10.85546875" style="350" customWidth="1"/>
    <col min="3086" max="3086" width="14.5703125" style="350" customWidth="1"/>
    <col min="3087" max="3088" width="10.85546875" style="350" customWidth="1"/>
    <col min="3089" max="3092" width="9.140625" style="350"/>
    <col min="3093" max="3093" width="10.5703125" style="350" bestFit="1" customWidth="1"/>
    <col min="3094" max="3094" width="11.28515625" style="350" customWidth="1"/>
    <col min="3095" max="3328" width="9.140625" style="350"/>
    <col min="3329" max="3329" width="90.85546875" style="350" customWidth="1"/>
    <col min="3330" max="3330" width="14" style="350" customWidth="1"/>
    <col min="3331" max="3332" width="10.85546875" style="350" customWidth="1"/>
    <col min="3333" max="3333" width="16" style="350" customWidth="1"/>
    <col min="3334" max="3335" width="10.85546875" style="350" customWidth="1"/>
    <col min="3336" max="3336" width="13.7109375" style="350" customWidth="1"/>
    <col min="3337" max="3338" width="10.85546875" style="350" customWidth="1"/>
    <col min="3339" max="3339" width="15.42578125" style="350" customWidth="1"/>
    <col min="3340" max="3341" width="10.85546875" style="350" customWidth="1"/>
    <col min="3342" max="3342" width="14.5703125" style="350" customWidth="1"/>
    <col min="3343" max="3344" width="10.85546875" style="350" customWidth="1"/>
    <col min="3345" max="3348" width="9.140625" style="350"/>
    <col min="3349" max="3349" width="10.5703125" style="350" bestFit="1" customWidth="1"/>
    <col min="3350" max="3350" width="11.28515625" style="350" customWidth="1"/>
    <col min="3351" max="3584" width="9.140625" style="350"/>
    <col min="3585" max="3585" width="90.85546875" style="350" customWidth="1"/>
    <col min="3586" max="3586" width="14" style="350" customWidth="1"/>
    <col min="3587" max="3588" width="10.85546875" style="350" customWidth="1"/>
    <col min="3589" max="3589" width="16" style="350" customWidth="1"/>
    <col min="3590" max="3591" width="10.85546875" style="350" customWidth="1"/>
    <col min="3592" max="3592" width="13.7109375" style="350" customWidth="1"/>
    <col min="3593" max="3594" width="10.85546875" style="350" customWidth="1"/>
    <col min="3595" max="3595" width="15.42578125" style="350" customWidth="1"/>
    <col min="3596" max="3597" width="10.85546875" style="350" customWidth="1"/>
    <col min="3598" max="3598" width="14.5703125" style="350" customWidth="1"/>
    <col min="3599" max="3600" width="10.85546875" style="350" customWidth="1"/>
    <col min="3601" max="3604" width="9.140625" style="350"/>
    <col min="3605" max="3605" width="10.5703125" style="350" bestFit="1" customWidth="1"/>
    <col min="3606" max="3606" width="11.28515625" style="350" customWidth="1"/>
    <col min="3607" max="3840" width="9.140625" style="350"/>
    <col min="3841" max="3841" width="90.85546875" style="350" customWidth="1"/>
    <col min="3842" max="3842" width="14" style="350" customWidth="1"/>
    <col min="3843" max="3844" width="10.85546875" style="350" customWidth="1"/>
    <col min="3845" max="3845" width="16" style="350" customWidth="1"/>
    <col min="3846" max="3847" width="10.85546875" style="350" customWidth="1"/>
    <col min="3848" max="3848" width="13.7109375" style="350" customWidth="1"/>
    <col min="3849" max="3850" width="10.85546875" style="350" customWidth="1"/>
    <col min="3851" max="3851" width="15.42578125" style="350" customWidth="1"/>
    <col min="3852" max="3853" width="10.85546875" style="350" customWidth="1"/>
    <col min="3854" max="3854" width="14.5703125" style="350" customWidth="1"/>
    <col min="3855" max="3856" width="10.85546875" style="350" customWidth="1"/>
    <col min="3857" max="3860" width="9.140625" style="350"/>
    <col min="3861" max="3861" width="10.5703125" style="350" bestFit="1" customWidth="1"/>
    <col min="3862" max="3862" width="11.28515625" style="350" customWidth="1"/>
    <col min="3863" max="4096" width="9.140625" style="350"/>
    <col min="4097" max="4097" width="90.85546875" style="350" customWidth="1"/>
    <col min="4098" max="4098" width="14" style="350" customWidth="1"/>
    <col min="4099" max="4100" width="10.85546875" style="350" customWidth="1"/>
    <col min="4101" max="4101" width="16" style="350" customWidth="1"/>
    <col min="4102" max="4103" width="10.85546875" style="350" customWidth="1"/>
    <col min="4104" max="4104" width="13.7109375" style="350" customWidth="1"/>
    <col min="4105" max="4106" width="10.85546875" style="350" customWidth="1"/>
    <col min="4107" max="4107" width="15.42578125" style="350" customWidth="1"/>
    <col min="4108" max="4109" width="10.85546875" style="350" customWidth="1"/>
    <col min="4110" max="4110" width="14.5703125" style="350" customWidth="1"/>
    <col min="4111" max="4112" width="10.85546875" style="350" customWidth="1"/>
    <col min="4113" max="4116" width="9.140625" style="350"/>
    <col min="4117" max="4117" width="10.5703125" style="350" bestFit="1" customWidth="1"/>
    <col min="4118" max="4118" width="11.28515625" style="350" customWidth="1"/>
    <col min="4119" max="4352" width="9.140625" style="350"/>
    <col min="4353" max="4353" width="90.85546875" style="350" customWidth="1"/>
    <col min="4354" max="4354" width="14" style="350" customWidth="1"/>
    <col min="4355" max="4356" width="10.85546875" style="350" customWidth="1"/>
    <col min="4357" max="4357" width="16" style="350" customWidth="1"/>
    <col min="4358" max="4359" width="10.85546875" style="350" customWidth="1"/>
    <col min="4360" max="4360" width="13.7109375" style="350" customWidth="1"/>
    <col min="4361" max="4362" width="10.85546875" style="350" customWidth="1"/>
    <col min="4363" max="4363" width="15.42578125" style="350" customWidth="1"/>
    <col min="4364" max="4365" width="10.85546875" style="350" customWidth="1"/>
    <col min="4366" max="4366" width="14.5703125" style="350" customWidth="1"/>
    <col min="4367" max="4368" width="10.85546875" style="350" customWidth="1"/>
    <col min="4369" max="4372" width="9.140625" style="350"/>
    <col min="4373" max="4373" width="10.5703125" style="350" bestFit="1" customWidth="1"/>
    <col min="4374" max="4374" width="11.28515625" style="350" customWidth="1"/>
    <col min="4375" max="4608" width="9.140625" style="350"/>
    <col min="4609" max="4609" width="90.85546875" style="350" customWidth="1"/>
    <col min="4610" max="4610" width="14" style="350" customWidth="1"/>
    <col min="4611" max="4612" width="10.85546875" style="350" customWidth="1"/>
    <col min="4613" max="4613" width="16" style="350" customWidth="1"/>
    <col min="4614" max="4615" width="10.85546875" style="350" customWidth="1"/>
    <col min="4616" max="4616" width="13.7109375" style="350" customWidth="1"/>
    <col min="4617" max="4618" width="10.85546875" style="350" customWidth="1"/>
    <col min="4619" max="4619" width="15.42578125" style="350" customWidth="1"/>
    <col min="4620" max="4621" width="10.85546875" style="350" customWidth="1"/>
    <col min="4622" max="4622" width="14.5703125" style="350" customWidth="1"/>
    <col min="4623" max="4624" width="10.85546875" style="350" customWidth="1"/>
    <col min="4625" max="4628" width="9.140625" style="350"/>
    <col min="4629" max="4629" width="10.5703125" style="350" bestFit="1" customWidth="1"/>
    <col min="4630" max="4630" width="11.28515625" style="350" customWidth="1"/>
    <col min="4631" max="4864" width="9.140625" style="350"/>
    <col min="4865" max="4865" width="90.85546875" style="350" customWidth="1"/>
    <col min="4866" max="4866" width="14" style="350" customWidth="1"/>
    <col min="4867" max="4868" width="10.85546875" style="350" customWidth="1"/>
    <col min="4869" max="4869" width="16" style="350" customWidth="1"/>
    <col min="4870" max="4871" width="10.85546875" style="350" customWidth="1"/>
    <col min="4872" max="4872" width="13.7109375" style="350" customWidth="1"/>
    <col min="4873" max="4874" width="10.85546875" style="350" customWidth="1"/>
    <col min="4875" max="4875" width="15.42578125" style="350" customWidth="1"/>
    <col min="4876" max="4877" width="10.85546875" style="350" customWidth="1"/>
    <col min="4878" max="4878" width="14.5703125" style="350" customWidth="1"/>
    <col min="4879" max="4880" width="10.85546875" style="350" customWidth="1"/>
    <col min="4881" max="4884" width="9.140625" style="350"/>
    <col min="4885" max="4885" width="10.5703125" style="350" bestFit="1" customWidth="1"/>
    <col min="4886" max="4886" width="11.28515625" style="350" customWidth="1"/>
    <col min="4887" max="5120" width="9.140625" style="350"/>
    <col min="5121" max="5121" width="90.85546875" style="350" customWidth="1"/>
    <col min="5122" max="5122" width="14" style="350" customWidth="1"/>
    <col min="5123" max="5124" width="10.85546875" style="350" customWidth="1"/>
    <col min="5125" max="5125" width="16" style="350" customWidth="1"/>
    <col min="5126" max="5127" width="10.85546875" style="350" customWidth="1"/>
    <col min="5128" max="5128" width="13.7109375" style="350" customWidth="1"/>
    <col min="5129" max="5130" width="10.85546875" style="350" customWidth="1"/>
    <col min="5131" max="5131" width="15.42578125" style="350" customWidth="1"/>
    <col min="5132" max="5133" width="10.85546875" style="350" customWidth="1"/>
    <col min="5134" max="5134" width="14.5703125" style="350" customWidth="1"/>
    <col min="5135" max="5136" width="10.85546875" style="350" customWidth="1"/>
    <col min="5137" max="5140" width="9.140625" style="350"/>
    <col min="5141" max="5141" width="10.5703125" style="350" bestFit="1" customWidth="1"/>
    <col min="5142" max="5142" width="11.28515625" style="350" customWidth="1"/>
    <col min="5143" max="5376" width="9.140625" style="350"/>
    <col min="5377" max="5377" width="90.85546875" style="350" customWidth="1"/>
    <col min="5378" max="5378" width="14" style="350" customWidth="1"/>
    <col min="5379" max="5380" width="10.85546875" style="350" customWidth="1"/>
    <col min="5381" max="5381" width="16" style="350" customWidth="1"/>
    <col min="5382" max="5383" width="10.85546875" style="350" customWidth="1"/>
    <col min="5384" max="5384" width="13.7109375" style="350" customWidth="1"/>
    <col min="5385" max="5386" width="10.85546875" style="350" customWidth="1"/>
    <col min="5387" max="5387" width="15.42578125" style="350" customWidth="1"/>
    <col min="5388" max="5389" width="10.85546875" style="350" customWidth="1"/>
    <col min="5390" max="5390" width="14.5703125" style="350" customWidth="1"/>
    <col min="5391" max="5392" width="10.85546875" style="350" customWidth="1"/>
    <col min="5393" max="5396" width="9.140625" style="350"/>
    <col min="5397" max="5397" width="10.5703125" style="350" bestFit="1" customWidth="1"/>
    <col min="5398" max="5398" width="11.28515625" style="350" customWidth="1"/>
    <col min="5399" max="5632" width="9.140625" style="350"/>
    <col min="5633" max="5633" width="90.85546875" style="350" customWidth="1"/>
    <col min="5634" max="5634" width="14" style="350" customWidth="1"/>
    <col min="5635" max="5636" width="10.85546875" style="350" customWidth="1"/>
    <col min="5637" max="5637" width="16" style="350" customWidth="1"/>
    <col min="5638" max="5639" width="10.85546875" style="350" customWidth="1"/>
    <col min="5640" max="5640" width="13.7109375" style="350" customWidth="1"/>
    <col min="5641" max="5642" width="10.85546875" style="350" customWidth="1"/>
    <col min="5643" max="5643" width="15.42578125" style="350" customWidth="1"/>
    <col min="5644" max="5645" width="10.85546875" style="350" customWidth="1"/>
    <col min="5646" max="5646" width="14.5703125" style="350" customWidth="1"/>
    <col min="5647" max="5648" width="10.85546875" style="350" customWidth="1"/>
    <col min="5649" max="5652" width="9.140625" style="350"/>
    <col min="5653" max="5653" width="10.5703125" style="350" bestFit="1" customWidth="1"/>
    <col min="5654" max="5654" width="11.28515625" style="350" customWidth="1"/>
    <col min="5655" max="5888" width="9.140625" style="350"/>
    <col min="5889" max="5889" width="90.85546875" style="350" customWidth="1"/>
    <col min="5890" max="5890" width="14" style="350" customWidth="1"/>
    <col min="5891" max="5892" width="10.85546875" style="350" customWidth="1"/>
    <col min="5893" max="5893" width="16" style="350" customWidth="1"/>
    <col min="5894" max="5895" width="10.85546875" style="350" customWidth="1"/>
    <col min="5896" max="5896" width="13.7109375" style="350" customWidth="1"/>
    <col min="5897" max="5898" width="10.85546875" style="350" customWidth="1"/>
    <col min="5899" max="5899" width="15.42578125" style="350" customWidth="1"/>
    <col min="5900" max="5901" width="10.85546875" style="350" customWidth="1"/>
    <col min="5902" max="5902" width="14.5703125" style="350" customWidth="1"/>
    <col min="5903" max="5904" width="10.85546875" style="350" customWidth="1"/>
    <col min="5905" max="5908" width="9.140625" style="350"/>
    <col min="5909" max="5909" width="10.5703125" style="350" bestFit="1" customWidth="1"/>
    <col min="5910" max="5910" width="11.28515625" style="350" customWidth="1"/>
    <col min="5911" max="6144" width="9.140625" style="350"/>
    <col min="6145" max="6145" width="90.85546875" style="350" customWidth="1"/>
    <col min="6146" max="6146" width="14" style="350" customWidth="1"/>
    <col min="6147" max="6148" width="10.85546875" style="350" customWidth="1"/>
    <col min="6149" max="6149" width="16" style="350" customWidth="1"/>
    <col min="6150" max="6151" width="10.85546875" style="350" customWidth="1"/>
    <col min="6152" max="6152" width="13.7109375" style="350" customWidth="1"/>
    <col min="6153" max="6154" width="10.85546875" style="350" customWidth="1"/>
    <col min="6155" max="6155" width="15.42578125" style="350" customWidth="1"/>
    <col min="6156" max="6157" width="10.85546875" style="350" customWidth="1"/>
    <col min="6158" max="6158" width="14.5703125" style="350" customWidth="1"/>
    <col min="6159" max="6160" width="10.85546875" style="350" customWidth="1"/>
    <col min="6161" max="6164" width="9.140625" style="350"/>
    <col min="6165" max="6165" width="10.5703125" style="350" bestFit="1" customWidth="1"/>
    <col min="6166" max="6166" width="11.28515625" style="350" customWidth="1"/>
    <col min="6167" max="6400" width="9.140625" style="350"/>
    <col min="6401" max="6401" width="90.85546875" style="350" customWidth="1"/>
    <col min="6402" max="6402" width="14" style="350" customWidth="1"/>
    <col min="6403" max="6404" width="10.85546875" style="350" customWidth="1"/>
    <col min="6405" max="6405" width="16" style="350" customWidth="1"/>
    <col min="6406" max="6407" width="10.85546875" style="350" customWidth="1"/>
    <col min="6408" max="6408" width="13.7109375" style="350" customWidth="1"/>
    <col min="6409" max="6410" width="10.85546875" style="350" customWidth="1"/>
    <col min="6411" max="6411" width="15.42578125" style="350" customWidth="1"/>
    <col min="6412" max="6413" width="10.85546875" style="350" customWidth="1"/>
    <col min="6414" max="6414" width="14.5703125" style="350" customWidth="1"/>
    <col min="6415" max="6416" width="10.85546875" style="350" customWidth="1"/>
    <col min="6417" max="6420" width="9.140625" style="350"/>
    <col min="6421" max="6421" width="10.5703125" style="350" bestFit="1" customWidth="1"/>
    <col min="6422" max="6422" width="11.28515625" style="350" customWidth="1"/>
    <col min="6423" max="6656" width="9.140625" style="350"/>
    <col min="6657" max="6657" width="90.85546875" style="350" customWidth="1"/>
    <col min="6658" max="6658" width="14" style="350" customWidth="1"/>
    <col min="6659" max="6660" width="10.85546875" style="350" customWidth="1"/>
    <col min="6661" max="6661" width="16" style="350" customWidth="1"/>
    <col min="6662" max="6663" width="10.85546875" style="350" customWidth="1"/>
    <col min="6664" max="6664" width="13.7109375" style="350" customWidth="1"/>
    <col min="6665" max="6666" width="10.85546875" style="350" customWidth="1"/>
    <col min="6667" max="6667" width="15.42578125" style="350" customWidth="1"/>
    <col min="6668" max="6669" width="10.85546875" style="350" customWidth="1"/>
    <col min="6670" max="6670" width="14.5703125" style="350" customWidth="1"/>
    <col min="6671" max="6672" width="10.85546875" style="350" customWidth="1"/>
    <col min="6673" max="6676" width="9.140625" style="350"/>
    <col min="6677" max="6677" width="10.5703125" style="350" bestFit="1" customWidth="1"/>
    <col min="6678" max="6678" width="11.28515625" style="350" customWidth="1"/>
    <col min="6679" max="6912" width="9.140625" style="350"/>
    <col min="6913" max="6913" width="90.85546875" style="350" customWidth="1"/>
    <col min="6914" max="6914" width="14" style="350" customWidth="1"/>
    <col min="6915" max="6916" width="10.85546875" style="350" customWidth="1"/>
    <col min="6917" max="6917" width="16" style="350" customWidth="1"/>
    <col min="6918" max="6919" width="10.85546875" style="350" customWidth="1"/>
    <col min="6920" max="6920" width="13.7109375" style="350" customWidth="1"/>
    <col min="6921" max="6922" width="10.85546875" style="350" customWidth="1"/>
    <col min="6923" max="6923" width="15.42578125" style="350" customWidth="1"/>
    <col min="6924" max="6925" width="10.85546875" style="350" customWidth="1"/>
    <col min="6926" max="6926" width="14.5703125" style="350" customWidth="1"/>
    <col min="6927" max="6928" width="10.85546875" style="350" customWidth="1"/>
    <col min="6929" max="6932" width="9.140625" style="350"/>
    <col min="6933" max="6933" width="10.5703125" style="350" bestFit="1" customWidth="1"/>
    <col min="6934" max="6934" width="11.28515625" style="350" customWidth="1"/>
    <col min="6935" max="7168" width="9.140625" style="350"/>
    <col min="7169" max="7169" width="90.85546875" style="350" customWidth="1"/>
    <col min="7170" max="7170" width="14" style="350" customWidth="1"/>
    <col min="7171" max="7172" width="10.85546875" style="350" customWidth="1"/>
    <col min="7173" max="7173" width="16" style="350" customWidth="1"/>
    <col min="7174" max="7175" width="10.85546875" style="350" customWidth="1"/>
    <col min="7176" max="7176" width="13.7109375" style="350" customWidth="1"/>
    <col min="7177" max="7178" width="10.85546875" style="350" customWidth="1"/>
    <col min="7179" max="7179" width="15.42578125" style="350" customWidth="1"/>
    <col min="7180" max="7181" width="10.85546875" style="350" customWidth="1"/>
    <col min="7182" max="7182" width="14.5703125" style="350" customWidth="1"/>
    <col min="7183" max="7184" width="10.85546875" style="350" customWidth="1"/>
    <col min="7185" max="7188" width="9.140625" style="350"/>
    <col min="7189" max="7189" width="10.5703125" style="350" bestFit="1" customWidth="1"/>
    <col min="7190" max="7190" width="11.28515625" style="350" customWidth="1"/>
    <col min="7191" max="7424" width="9.140625" style="350"/>
    <col min="7425" max="7425" width="90.85546875" style="350" customWidth="1"/>
    <col min="7426" max="7426" width="14" style="350" customWidth="1"/>
    <col min="7427" max="7428" width="10.85546875" style="350" customWidth="1"/>
    <col min="7429" max="7429" width="16" style="350" customWidth="1"/>
    <col min="7430" max="7431" width="10.85546875" style="350" customWidth="1"/>
    <col min="7432" max="7432" width="13.7109375" style="350" customWidth="1"/>
    <col min="7433" max="7434" width="10.85546875" style="350" customWidth="1"/>
    <col min="7435" max="7435" width="15.42578125" style="350" customWidth="1"/>
    <col min="7436" max="7437" width="10.85546875" style="350" customWidth="1"/>
    <col min="7438" max="7438" width="14.5703125" style="350" customWidth="1"/>
    <col min="7439" max="7440" width="10.85546875" style="350" customWidth="1"/>
    <col min="7441" max="7444" width="9.140625" style="350"/>
    <col min="7445" max="7445" width="10.5703125" style="350" bestFit="1" customWidth="1"/>
    <col min="7446" max="7446" width="11.28515625" style="350" customWidth="1"/>
    <col min="7447" max="7680" width="9.140625" style="350"/>
    <col min="7681" max="7681" width="90.85546875" style="350" customWidth="1"/>
    <col min="7682" max="7682" width="14" style="350" customWidth="1"/>
    <col min="7683" max="7684" width="10.85546875" style="350" customWidth="1"/>
    <col min="7685" max="7685" width="16" style="350" customWidth="1"/>
    <col min="7686" max="7687" width="10.85546875" style="350" customWidth="1"/>
    <col min="7688" max="7688" width="13.7109375" style="350" customWidth="1"/>
    <col min="7689" max="7690" width="10.85546875" style="350" customWidth="1"/>
    <col min="7691" max="7691" width="15.42578125" style="350" customWidth="1"/>
    <col min="7692" max="7693" width="10.85546875" style="350" customWidth="1"/>
    <col min="7694" max="7694" width="14.5703125" style="350" customWidth="1"/>
    <col min="7695" max="7696" width="10.85546875" style="350" customWidth="1"/>
    <col min="7697" max="7700" width="9.140625" style="350"/>
    <col min="7701" max="7701" width="10.5703125" style="350" bestFit="1" customWidth="1"/>
    <col min="7702" max="7702" width="11.28515625" style="350" customWidth="1"/>
    <col min="7703" max="7936" width="9.140625" style="350"/>
    <col min="7937" max="7937" width="90.85546875" style="350" customWidth="1"/>
    <col min="7938" max="7938" width="14" style="350" customWidth="1"/>
    <col min="7939" max="7940" width="10.85546875" style="350" customWidth="1"/>
    <col min="7941" max="7941" width="16" style="350" customWidth="1"/>
    <col min="7942" max="7943" width="10.85546875" style="350" customWidth="1"/>
    <col min="7944" max="7944" width="13.7109375" style="350" customWidth="1"/>
    <col min="7945" max="7946" width="10.85546875" style="350" customWidth="1"/>
    <col min="7947" max="7947" width="15.42578125" style="350" customWidth="1"/>
    <col min="7948" max="7949" width="10.85546875" style="350" customWidth="1"/>
    <col min="7950" max="7950" width="14.5703125" style="350" customWidth="1"/>
    <col min="7951" max="7952" width="10.85546875" style="350" customWidth="1"/>
    <col min="7953" max="7956" width="9.140625" style="350"/>
    <col min="7957" max="7957" width="10.5703125" style="350" bestFit="1" customWidth="1"/>
    <col min="7958" max="7958" width="11.28515625" style="350" customWidth="1"/>
    <col min="7959" max="8192" width="9.140625" style="350"/>
    <col min="8193" max="8193" width="90.85546875" style="350" customWidth="1"/>
    <col min="8194" max="8194" width="14" style="350" customWidth="1"/>
    <col min="8195" max="8196" width="10.85546875" style="350" customWidth="1"/>
    <col min="8197" max="8197" width="16" style="350" customWidth="1"/>
    <col min="8198" max="8199" width="10.85546875" style="350" customWidth="1"/>
    <col min="8200" max="8200" width="13.7109375" style="350" customWidth="1"/>
    <col min="8201" max="8202" width="10.85546875" style="350" customWidth="1"/>
    <col min="8203" max="8203" width="15.42578125" style="350" customWidth="1"/>
    <col min="8204" max="8205" width="10.85546875" style="350" customWidth="1"/>
    <col min="8206" max="8206" width="14.5703125" style="350" customWidth="1"/>
    <col min="8207" max="8208" width="10.85546875" style="350" customWidth="1"/>
    <col min="8209" max="8212" width="9.140625" style="350"/>
    <col min="8213" max="8213" width="10.5703125" style="350" bestFit="1" customWidth="1"/>
    <col min="8214" max="8214" width="11.28515625" style="350" customWidth="1"/>
    <col min="8215" max="8448" width="9.140625" style="350"/>
    <col min="8449" max="8449" width="90.85546875" style="350" customWidth="1"/>
    <col min="8450" max="8450" width="14" style="350" customWidth="1"/>
    <col min="8451" max="8452" width="10.85546875" style="350" customWidth="1"/>
    <col min="8453" max="8453" width="16" style="350" customWidth="1"/>
    <col min="8454" max="8455" width="10.85546875" style="350" customWidth="1"/>
    <col min="8456" max="8456" width="13.7109375" style="350" customWidth="1"/>
    <col min="8457" max="8458" width="10.85546875" style="350" customWidth="1"/>
    <col min="8459" max="8459" width="15.42578125" style="350" customWidth="1"/>
    <col min="8460" max="8461" width="10.85546875" style="350" customWidth="1"/>
    <col min="8462" max="8462" width="14.5703125" style="350" customWidth="1"/>
    <col min="8463" max="8464" width="10.85546875" style="350" customWidth="1"/>
    <col min="8465" max="8468" width="9.140625" style="350"/>
    <col min="8469" max="8469" width="10.5703125" style="350" bestFit="1" customWidth="1"/>
    <col min="8470" max="8470" width="11.28515625" style="350" customWidth="1"/>
    <col min="8471" max="8704" width="9.140625" style="350"/>
    <col min="8705" max="8705" width="90.85546875" style="350" customWidth="1"/>
    <col min="8706" max="8706" width="14" style="350" customWidth="1"/>
    <col min="8707" max="8708" width="10.85546875" style="350" customWidth="1"/>
    <col min="8709" max="8709" width="16" style="350" customWidth="1"/>
    <col min="8710" max="8711" width="10.85546875" style="350" customWidth="1"/>
    <col min="8712" max="8712" width="13.7109375" style="350" customWidth="1"/>
    <col min="8713" max="8714" width="10.85546875" style="350" customWidth="1"/>
    <col min="8715" max="8715" width="15.42578125" style="350" customWidth="1"/>
    <col min="8716" max="8717" width="10.85546875" style="350" customWidth="1"/>
    <col min="8718" max="8718" width="14.5703125" style="350" customWidth="1"/>
    <col min="8719" max="8720" width="10.85546875" style="350" customWidth="1"/>
    <col min="8721" max="8724" width="9.140625" style="350"/>
    <col min="8725" max="8725" width="10.5703125" style="350" bestFit="1" customWidth="1"/>
    <col min="8726" max="8726" width="11.28515625" style="350" customWidth="1"/>
    <col min="8727" max="8960" width="9.140625" style="350"/>
    <col min="8961" max="8961" width="90.85546875" style="350" customWidth="1"/>
    <col min="8962" max="8962" width="14" style="350" customWidth="1"/>
    <col min="8963" max="8964" width="10.85546875" style="350" customWidth="1"/>
    <col min="8965" max="8965" width="16" style="350" customWidth="1"/>
    <col min="8966" max="8967" width="10.85546875" style="350" customWidth="1"/>
    <col min="8968" max="8968" width="13.7109375" style="350" customWidth="1"/>
    <col min="8969" max="8970" width="10.85546875" style="350" customWidth="1"/>
    <col min="8971" max="8971" width="15.42578125" style="350" customWidth="1"/>
    <col min="8972" max="8973" width="10.85546875" style="350" customWidth="1"/>
    <col min="8974" max="8974" width="14.5703125" style="350" customWidth="1"/>
    <col min="8975" max="8976" width="10.85546875" style="350" customWidth="1"/>
    <col min="8977" max="8980" width="9.140625" style="350"/>
    <col min="8981" max="8981" width="10.5703125" style="350" bestFit="1" customWidth="1"/>
    <col min="8982" max="8982" width="11.28515625" style="350" customWidth="1"/>
    <col min="8983" max="9216" width="9.140625" style="350"/>
    <col min="9217" max="9217" width="90.85546875" style="350" customWidth="1"/>
    <col min="9218" max="9218" width="14" style="350" customWidth="1"/>
    <col min="9219" max="9220" width="10.85546875" style="350" customWidth="1"/>
    <col min="9221" max="9221" width="16" style="350" customWidth="1"/>
    <col min="9222" max="9223" width="10.85546875" style="350" customWidth="1"/>
    <col min="9224" max="9224" width="13.7109375" style="350" customWidth="1"/>
    <col min="9225" max="9226" width="10.85546875" style="350" customWidth="1"/>
    <col min="9227" max="9227" width="15.42578125" style="350" customWidth="1"/>
    <col min="9228" max="9229" width="10.85546875" style="350" customWidth="1"/>
    <col min="9230" max="9230" width="14.5703125" style="350" customWidth="1"/>
    <col min="9231" max="9232" width="10.85546875" style="350" customWidth="1"/>
    <col min="9233" max="9236" width="9.140625" style="350"/>
    <col min="9237" max="9237" width="10.5703125" style="350" bestFit="1" customWidth="1"/>
    <col min="9238" max="9238" width="11.28515625" style="350" customWidth="1"/>
    <col min="9239" max="9472" width="9.140625" style="350"/>
    <col min="9473" max="9473" width="90.85546875" style="350" customWidth="1"/>
    <col min="9474" max="9474" width="14" style="350" customWidth="1"/>
    <col min="9475" max="9476" width="10.85546875" style="350" customWidth="1"/>
    <col min="9477" max="9477" width="16" style="350" customWidth="1"/>
    <col min="9478" max="9479" width="10.85546875" style="350" customWidth="1"/>
    <col min="9480" max="9480" width="13.7109375" style="350" customWidth="1"/>
    <col min="9481" max="9482" width="10.85546875" style="350" customWidth="1"/>
    <col min="9483" max="9483" width="15.42578125" style="350" customWidth="1"/>
    <col min="9484" max="9485" width="10.85546875" style="350" customWidth="1"/>
    <col min="9486" max="9486" width="14.5703125" style="350" customWidth="1"/>
    <col min="9487" max="9488" width="10.85546875" style="350" customWidth="1"/>
    <col min="9489" max="9492" width="9.140625" style="350"/>
    <col min="9493" max="9493" width="10.5703125" style="350" bestFit="1" customWidth="1"/>
    <col min="9494" max="9494" width="11.28515625" style="350" customWidth="1"/>
    <col min="9495" max="9728" width="9.140625" style="350"/>
    <col min="9729" max="9729" width="90.85546875" style="350" customWidth="1"/>
    <col min="9730" max="9730" width="14" style="350" customWidth="1"/>
    <col min="9731" max="9732" width="10.85546875" style="350" customWidth="1"/>
    <col min="9733" max="9733" width="16" style="350" customWidth="1"/>
    <col min="9734" max="9735" width="10.85546875" style="350" customWidth="1"/>
    <col min="9736" max="9736" width="13.7109375" style="350" customWidth="1"/>
    <col min="9737" max="9738" width="10.85546875" style="350" customWidth="1"/>
    <col min="9739" max="9739" width="15.42578125" style="350" customWidth="1"/>
    <col min="9740" max="9741" width="10.85546875" style="350" customWidth="1"/>
    <col min="9742" max="9742" width="14.5703125" style="350" customWidth="1"/>
    <col min="9743" max="9744" width="10.85546875" style="350" customWidth="1"/>
    <col min="9745" max="9748" width="9.140625" style="350"/>
    <col min="9749" max="9749" width="10.5703125" style="350" bestFit="1" customWidth="1"/>
    <col min="9750" max="9750" width="11.28515625" style="350" customWidth="1"/>
    <col min="9751" max="9984" width="9.140625" style="350"/>
    <col min="9985" max="9985" width="90.85546875" style="350" customWidth="1"/>
    <col min="9986" max="9986" width="14" style="350" customWidth="1"/>
    <col min="9987" max="9988" width="10.85546875" style="350" customWidth="1"/>
    <col min="9989" max="9989" width="16" style="350" customWidth="1"/>
    <col min="9990" max="9991" width="10.85546875" style="350" customWidth="1"/>
    <col min="9992" max="9992" width="13.7109375" style="350" customWidth="1"/>
    <col min="9993" max="9994" width="10.85546875" style="350" customWidth="1"/>
    <col min="9995" max="9995" width="15.42578125" style="350" customWidth="1"/>
    <col min="9996" max="9997" width="10.85546875" style="350" customWidth="1"/>
    <col min="9998" max="9998" width="14.5703125" style="350" customWidth="1"/>
    <col min="9999" max="10000" width="10.85546875" style="350" customWidth="1"/>
    <col min="10001" max="10004" width="9.140625" style="350"/>
    <col min="10005" max="10005" width="10.5703125" style="350" bestFit="1" customWidth="1"/>
    <col min="10006" max="10006" width="11.28515625" style="350" customWidth="1"/>
    <col min="10007" max="10240" width="9.140625" style="350"/>
    <col min="10241" max="10241" width="90.85546875" style="350" customWidth="1"/>
    <col min="10242" max="10242" width="14" style="350" customWidth="1"/>
    <col min="10243" max="10244" width="10.85546875" style="350" customWidth="1"/>
    <col min="10245" max="10245" width="16" style="350" customWidth="1"/>
    <col min="10246" max="10247" width="10.85546875" style="350" customWidth="1"/>
    <col min="10248" max="10248" width="13.7109375" style="350" customWidth="1"/>
    <col min="10249" max="10250" width="10.85546875" style="350" customWidth="1"/>
    <col min="10251" max="10251" width="15.42578125" style="350" customWidth="1"/>
    <col min="10252" max="10253" width="10.85546875" style="350" customWidth="1"/>
    <col min="10254" max="10254" width="14.5703125" style="350" customWidth="1"/>
    <col min="10255" max="10256" width="10.85546875" style="350" customWidth="1"/>
    <col min="10257" max="10260" width="9.140625" style="350"/>
    <col min="10261" max="10261" width="10.5703125" style="350" bestFit="1" customWidth="1"/>
    <col min="10262" max="10262" width="11.28515625" style="350" customWidth="1"/>
    <col min="10263" max="10496" width="9.140625" style="350"/>
    <col min="10497" max="10497" width="90.85546875" style="350" customWidth="1"/>
    <col min="10498" max="10498" width="14" style="350" customWidth="1"/>
    <col min="10499" max="10500" width="10.85546875" style="350" customWidth="1"/>
    <col min="10501" max="10501" width="16" style="350" customWidth="1"/>
    <col min="10502" max="10503" width="10.85546875" style="350" customWidth="1"/>
    <col min="10504" max="10504" width="13.7109375" style="350" customWidth="1"/>
    <col min="10505" max="10506" width="10.85546875" style="350" customWidth="1"/>
    <col min="10507" max="10507" width="15.42578125" style="350" customWidth="1"/>
    <col min="10508" max="10509" width="10.85546875" style="350" customWidth="1"/>
    <col min="10510" max="10510" width="14.5703125" style="350" customWidth="1"/>
    <col min="10511" max="10512" width="10.85546875" style="350" customWidth="1"/>
    <col min="10513" max="10516" width="9.140625" style="350"/>
    <col min="10517" max="10517" width="10.5703125" style="350" bestFit="1" customWidth="1"/>
    <col min="10518" max="10518" width="11.28515625" style="350" customWidth="1"/>
    <col min="10519" max="10752" width="9.140625" style="350"/>
    <col min="10753" max="10753" width="90.85546875" style="350" customWidth="1"/>
    <col min="10754" max="10754" width="14" style="350" customWidth="1"/>
    <col min="10755" max="10756" width="10.85546875" style="350" customWidth="1"/>
    <col min="10757" max="10757" width="16" style="350" customWidth="1"/>
    <col min="10758" max="10759" width="10.85546875" style="350" customWidth="1"/>
    <col min="10760" max="10760" width="13.7109375" style="350" customWidth="1"/>
    <col min="10761" max="10762" width="10.85546875" style="350" customWidth="1"/>
    <col min="10763" max="10763" width="15.42578125" style="350" customWidth="1"/>
    <col min="10764" max="10765" width="10.85546875" style="350" customWidth="1"/>
    <col min="10766" max="10766" width="14.5703125" style="350" customWidth="1"/>
    <col min="10767" max="10768" width="10.85546875" style="350" customWidth="1"/>
    <col min="10769" max="10772" width="9.140625" style="350"/>
    <col min="10773" max="10773" width="10.5703125" style="350" bestFit="1" customWidth="1"/>
    <col min="10774" max="10774" width="11.28515625" style="350" customWidth="1"/>
    <col min="10775" max="11008" width="9.140625" style="350"/>
    <col min="11009" max="11009" width="90.85546875" style="350" customWidth="1"/>
    <col min="11010" max="11010" width="14" style="350" customWidth="1"/>
    <col min="11011" max="11012" width="10.85546875" style="350" customWidth="1"/>
    <col min="11013" max="11013" width="16" style="350" customWidth="1"/>
    <col min="11014" max="11015" width="10.85546875" style="350" customWidth="1"/>
    <col min="11016" max="11016" width="13.7109375" style="350" customWidth="1"/>
    <col min="11017" max="11018" width="10.85546875" style="350" customWidth="1"/>
    <col min="11019" max="11019" width="15.42578125" style="350" customWidth="1"/>
    <col min="11020" max="11021" width="10.85546875" style="350" customWidth="1"/>
    <col min="11022" max="11022" width="14.5703125" style="350" customWidth="1"/>
    <col min="11023" max="11024" width="10.85546875" style="350" customWidth="1"/>
    <col min="11025" max="11028" width="9.140625" style="350"/>
    <col min="11029" max="11029" width="10.5703125" style="350" bestFit="1" customWidth="1"/>
    <col min="11030" max="11030" width="11.28515625" style="350" customWidth="1"/>
    <col min="11031" max="11264" width="9.140625" style="350"/>
    <col min="11265" max="11265" width="90.85546875" style="350" customWidth="1"/>
    <col min="11266" max="11266" width="14" style="350" customWidth="1"/>
    <col min="11267" max="11268" width="10.85546875" style="350" customWidth="1"/>
    <col min="11269" max="11269" width="16" style="350" customWidth="1"/>
    <col min="11270" max="11271" width="10.85546875" style="350" customWidth="1"/>
    <col min="11272" max="11272" width="13.7109375" style="350" customWidth="1"/>
    <col min="11273" max="11274" width="10.85546875" style="350" customWidth="1"/>
    <col min="11275" max="11275" width="15.42578125" style="350" customWidth="1"/>
    <col min="11276" max="11277" width="10.85546875" style="350" customWidth="1"/>
    <col min="11278" max="11278" width="14.5703125" style="350" customWidth="1"/>
    <col min="11279" max="11280" width="10.85546875" style="350" customWidth="1"/>
    <col min="11281" max="11284" width="9.140625" style="350"/>
    <col min="11285" max="11285" width="10.5703125" style="350" bestFit="1" customWidth="1"/>
    <col min="11286" max="11286" width="11.28515625" style="350" customWidth="1"/>
    <col min="11287" max="11520" width="9.140625" style="350"/>
    <col min="11521" max="11521" width="90.85546875" style="350" customWidth="1"/>
    <col min="11522" max="11522" width="14" style="350" customWidth="1"/>
    <col min="11523" max="11524" width="10.85546875" style="350" customWidth="1"/>
    <col min="11525" max="11525" width="16" style="350" customWidth="1"/>
    <col min="11526" max="11527" width="10.85546875" style="350" customWidth="1"/>
    <col min="11528" max="11528" width="13.7109375" style="350" customWidth="1"/>
    <col min="11529" max="11530" width="10.85546875" style="350" customWidth="1"/>
    <col min="11531" max="11531" width="15.42578125" style="350" customWidth="1"/>
    <col min="11532" max="11533" width="10.85546875" style="350" customWidth="1"/>
    <col min="11534" max="11534" width="14.5703125" style="350" customWidth="1"/>
    <col min="11535" max="11536" width="10.85546875" style="350" customWidth="1"/>
    <col min="11537" max="11540" width="9.140625" style="350"/>
    <col min="11541" max="11541" width="10.5703125" style="350" bestFit="1" customWidth="1"/>
    <col min="11542" max="11542" width="11.28515625" style="350" customWidth="1"/>
    <col min="11543" max="11776" width="9.140625" style="350"/>
    <col min="11777" max="11777" width="90.85546875" style="350" customWidth="1"/>
    <col min="11778" max="11778" width="14" style="350" customWidth="1"/>
    <col min="11779" max="11780" width="10.85546875" style="350" customWidth="1"/>
    <col min="11781" max="11781" width="16" style="350" customWidth="1"/>
    <col min="11782" max="11783" width="10.85546875" style="350" customWidth="1"/>
    <col min="11784" max="11784" width="13.7109375" style="350" customWidth="1"/>
    <col min="11785" max="11786" width="10.85546875" style="350" customWidth="1"/>
    <col min="11787" max="11787" width="15.42578125" style="350" customWidth="1"/>
    <col min="11788" max="11789" width="10.85546875" style="350" customWidth="1"/>
    <col min="11790" max="11790" width="14.5703125" style="350" customWidth="1"/>
    <col min="11791" max="11792" width="10.85546875" style="350" customWidth="1"/>
    <col min="11793" max="11796" width="9.140625" style="350"/>
    <col min="11797" max="11797" width="10.5703125" style="350" bestFit="1" customWidth="1"/>
    <col min="11798" max="11798" width="11.28515625" style="350" customWidth="1"/>
    <col min="11799" max="12032" width="9.140625" style="350"/>
    <col min="12033" max="12033" width="90.85546875" style="350" customWidth="1"/>
    <col min="12034" max="12034" width="14" style="350" customWidth="1"/>
    <col min="12035" max="12036" width="10.85546875" style="350" customWidth="1"/>
    <col min="12037" max="12037" width="16" style="350" customWidth="1"/>
    <col min="12038" max="12039" width="10.85546875" style="350" customWidth="1"/>
    <col min="12040" max="12040" width="13.7109375" style="350" customWidth="1"/>
    <col min="12041" max="12042" width="10.85546875" style="350" customWidth="1"/>
    <col min="12043" max="12043" width="15.42578125" style="350" customWidth="1"/>
    <col min="12044" max="12045" width="10.85546875" style="350" customWidth="1"/>
    <col min="12046" max="12046" width="14.5703125" style="350" customWidth="1"/>
    <col min="12047" max="12048" width="10.85546875" style="350" customWidth="1"/>
    <col min="12049" max="12052" width="9.140625" style="350"/>
    <col min="12053" max="12053" width="10.5703125" style="350" bestFit="1" customWidth="1"/>
    <col min="12054" max="12054" width="11.28515625" style="350" customWidth="1"/>
    <col min="12055" max="12288" width="9.140625" style="350"/>
    <col min="12289" max="12289" width="90.85546875" style="350" customWidth="1"/>
    <col min="12290" max="12290" width="14" style="350" customWidth="1"/>
    <col min="12291" max="12292" width="10.85546875" style="350" customWidth="1"/>
    <col min="12293" max="12293" width="16" style="350" customWidth="1"/>
    <col min="12294" max="12295" width="10.85546875" style="350" customWidth="1"/>
    <col min="12296" max="12296" width="13.7109375" style="350" customWidth="1"/>
    <col min="12297" max="12298" width="10.85546875" style="350" customWidth="1"/>
    <col min="12299" max="12299" width="15.42578125" style="350" customWidth="1"/>
    <col min="12300" max="12301" width="10.85546875" style="350" customWidth="1"/>
    <col min="12302" max="12302" width="14.5703125" style="350" customWidth="1"/>
    <col min="12303" max="12304" width="10.85546875" style="350" customWidth="1"/>
    <col min="12305" max="12308" width="9.140625" style="350"/>
    <col min="12309" max="12309" width="10.5703125" style="350" bestFit="1" customWidth="1"/>
    <col min="12310" max="12310" width="11.28515625" style="350" customWidth="1"/>
    <col min="12311" max="12544" width="9.140625" style="350"/>
    <col min="12545" max="12545" width="90.85546875" style="350" customWidth="1"/>
    <col min="12546" max="12546" width="14" style="350" customWidth="1"/>
    <col min="12547" max="12548" width="10.85546875" style="350" customWidth="1"/>
    <col min="12549" max="12549" width="16" style="350" customWidth="1"/>
    <col min="12550" max="12551" width="10.85546875" style="350" customWidth="1"/>
    <col min="12552" max="12552" width="13.7109375" style="350" customWidth="1"/>
    <col min="12553" max="12554" width="10.85546875" style="350" customWidth="1"/>
    <col min="12555" max="12555" width="15.42578125" style="350" customWidth="1"/>
    <col min="12556" max="12557" width="10.85546875" style="350" customWidth="1"/>
    <col min="12558" max="12558" width="14.5703125" style="350" customWidth="1"/>
    <col min="12559" max="12560" width="10.85546875" style="350" customWidth="1"/>
    <col min="12561" max="12564" width="9.140625" style="350"/>
    <col min="12565" max="12565" width="10.5703125" style="350" bestFit="1" customWidth="1"/>
    <col min="12566" max="12566" width="11.28515625" style="350" customWidth="1"/>
    <col min="12567" max="12800" width="9.140625" style="350"/>
    <col min="12801" max="12801" width="90.85546875" style="350" customWidth="1"/>
    <col min="12802" max="12802" width="14" style="350" customWidth="1"/>
    <col min="12803" max="12804" width="10.85546875" style="350" customWidth="1"/>
    <col min="12805" max="12805" width="16" style="350" customWidth="1"/>
    <col min="12806" max="12807" width="10.85546875" style="350" customWidth="1"/>
    <col min="12808" max="12808" width="13.7109375" style="350" customWidth="1"/>
    <col min="12809" max="12810" width="10.85546875" style="350" customWidth="1"/>
    <col min="12811" max="12811" width="15.42578125" style="350" customWidth="1"/>
    <col min="12812" max="12813" width="10.85546875" style="350" customWidth="1"/>
    <col min="12814" max="12814" width="14.5703125" style="350" customWidth="1"/>
    <col min="12815" max="12816" width="10.85546875" style="350" customWidth="1"/>
    <col min="12817" max="12820" width="9.140625" style="350"/>
    <col min="12821" max="12821" width="10.5703125" style="350" bestFit="1" customWidth="1"/>
    <col min="12822" max="12822" width="11.28515625" style="350" customWidth="1"/>
    <col min="12823" max="13056" width="9.140625" style="350"/>
    <col min="13057" max="13057" width="90.85546875" style="350" customWidth="1"/>
    <col min="13058" max="13058" width="14" style="350" customWidth="1"/>
    <col min="13059" max="13060" width="10.85546875" style="350" customWidth="1"/>
    <col min="13061" max="13061" width="16" style="350" customWidth="1"/>
    <col min="13062" max="13063" width="10.85546875" style="350" customWidth="1"/>
    <col min="13064" max="13064" width="13.7109375" style="350" customWidth="1"/>
    <col min="13065" max="13066" width="10.85546875" style="350" customWidth="1"/>
    <col min="13067" max="13067" width="15.42578125" style="350" customWidth="1"/>
    <col min="13068" max="13069" width="10.85546875" style="350" customWidth="1"/>
    <col min="13070" max="13070" width="14.5703125" style="350" customWidth="1"/>
    <col min="13071" max="13072" width="10.85546875" style="350" customWidth="1"/>
    <col min="13073" max="13076" width="9.140625" style="350"/>
    <col min="13077" max="13077" width="10.5703125" style="350" bestFit="1" customWidth="1"/>
    <col min="13078" max="13078" width="11.28515625" style="350" customWidth="1"/>
    <col min="13079" max="13312" width="9.140625" style="350"/>
    <col min="13313" max="13313" width="90.85546875" style="350" customWidth="1"/>
    <col min="13314" max="13314" width="14" style="350" customWidth="1"/>
    <col min="13315" max="13316" width="10.85546875" style="350" customWidth="1"/>
    <col min="13317" max="13317" width="16" style="350" customWidth="1"/>
    <col min="13318" max="13319" width="10.85546875" style="350" customWidth="1"/>
    <col min="13320" max="13320" width="13.7109375" style="350" customWidth="1"/>
    <col min="13321" max="13322" width="10.85546875" style="350" customWidth="1"/>
    <col min="13323" max="13323" width="15.42578125" style="350" customWidth="1"/>
    <col min="13324" max="13325" width="10.85546875" style="350" customWidth="1"/>
    <col min="13326" max="13326" width="14.5703125" style="350" customWidth="1"/>
    <col min="13327" max="13328" width="10.85546875" style="350" customWidth="1"/>
    <col min="13329" max="13332" width="9.140625" style="350"/>
    <col min="13333" max="13333" width="10.5703125" style="350" bestFit="1" customWidth="1"/>
    <col min="13334" max="13334" width="11.28515625" style="350" customWidth="1"/>
    <col min="13335" max="13568" width="9.140625" style="350"/>
    <col min="13569" max="13569" width="90.85546875" style="350" customWidth="1"/>
    <col min="13570" max="13570" width="14" style="350" customWidth="1"/>
    <col min="13571" max="13572" width="10.85546875" style="350" customWidth="1"/>
    <col min="13573" max="13573" width="16" style="350" customWidth="1"/>
    <col min="13574" max="13575" width="10.85546875" style="350" customWidth="1"/>
    <col min="13576" max="13576" width="13.7109375" style="350" customWidth="1"/>
    <col min="13577" max="13578" width="10.85546875" style="350" customWidth="1"/>
    <col min="13579" max="13579" width="15.42578125" style="350" customWidth="1"/>
    <col min="13580" max="13581" width="10.85546875" style="350" customWidth="1"/>
    <col min="13582" max="13582" width="14.5703125" style="350" customWidth="1"/>
    <col min="13583" max="13584" width="10.85546875" style="350" customWidth="1"/>
    <col min="13585" max="13588" width="9.140625" style="350"/>
    <col min="13589" max="13589" width="10.5703125" style="350" bestFit="1" customWidth="1"/>
    <col min="13590" max="13590" width="11.28515625" style="350" customWidth="1"/>
    <col min="13591" max="13824" width="9.140625" style="350"/>
    <col min="13825" max="13825" width="90.85546875" style="350" customWidth="1"/>
    <col min="13826" max="13826" width="14" style="350" customWidth="1"/>
    <col min="13827" max="13828" width="10.85546875" style="350" customWidth="1"/>
    <col min="13829" max="13829" width="16" style="350" customWidth="1"/>
    <col min="13830" max="13831" width="10.85546875" style="350" customWidth="1"/>
    <col min="13832" max="13832" width="13.7109375" style="350" customWidth="1"/>
    <col min="13833" max="13834" width="10.85546875" style="350" customWidth="1"/>
    <col min="13835" max="13835" width="15.42578125" style="350" customWidth="1"/>
    <col min="13836" max="13837" width="10.85546875" style="350" customWidth="1"/>
    <col min="13838" max="13838" width="14.5703125" style="350" customWidth="1"/>
    <col min="13839" max="13840" width="10.85546875" style="350" customWidth="1"/>
    <col min="13841" max="13844" width="9.140625" style="350"/>
    <col min="13845" max="13845" width="10.5703125" style="350" bestFit="1" customWidth="1"/>
    <col min="13846" max="13846" width="11.28515625" style="350" customWidth="1"/>
    <col min="13847" max="14080" width="9.140625" style="350"/>
    <col min="14081" max="14081" width="90.85546875" style="350" customWidth="1"/>
    <col min="14082" max="14082" width="14" style="350" customWidth="1"/>
    <col min="14083" max="14084" width="10.85546875" style="350" customWidth="1"/>
    <col min="14085" max="14085" width="16" style="350" customWidth="1"/>
    <col min="14086" max="14087" width="10.85546875" style="350" customWidth="1"/>
    <col min="14088" max="14088" width="13.7109375" style="350" customWidth="1"/>
    <col min="14089" max="14090" width="10.85546875" style="350" customWidth="1"/>
    <col min="14091" max="14091" width="15.42578125" style="350" customWidth="1"/>
    <col min="14092" max="14093" width="10.85546875" style="350" customWidth="1"/>
    <col min="14094" max="14094" width="14.5703125" style="350" customWidth="1"/>
    <col min="14095" max="14096" width="10.85546875" style="350" customWidth="1"/>
    <col min="14097" max="14100" width="9.140625" style="350"/>
    <col min="14101" max="14101" width="10.5703125" style="350" bestFit="1" customWidth="1"/>
    <col min="14102" max="14102" width="11.28515625" style="350" customWidth="1"/>
    <col min="14103" max="14336" width="9.140625" style="350"/>
    <col min="14337" max="14337" width="90.85546875" style="350" customWidth="1"/>
    <col min="14338" max="14338" width="14" style="350" customWidth="1"/>
    <col min="14339" max="14340" width="10.85546875" style="350" customWidth="1"/>
    <col min="14341" max="14341" width="16" style="350" customWidth="1"/>
    <col min="14342" max="14343" width="10.85546875" style="350" customWidth="1"/>
    <col min="14344" max="14344" width="13.7109375" style="350" customWidth="1"/>
    <col min="14345" max="14346" width="10.85546875" style="350" customWidth="1"/>
    <col min="14347" max="14347" width="15.42578125" style="350" customWidth="1"/>
    <col min="14348" max="14349" width="10.85546875" style="350" customWidth="1"/>
    <col min="14350" max="14350" width="14.5703125" style="350" customWidth="1"/>
    <col min="14351" max="14352" width="10.85546875" style="350" customWidth="1"/>
    <col min="14353" max="14356" width="9.140625" style="350"/>
    <col min="14357" max="14357" width="10.5703125" style="350" bestFit="1" customWidth="1"/>
    <col min="14358" max="14358" width="11.28515625" style="350" customWidth="1"/>
    <col min="14359" max="14592" width="9.140625" style="350"/>
    <col min="14593" max="14593" width="90.85546875" style="350" customWidth="1"/>
    <col min="14594" max="14594" width="14" style="350" customWidth="1"/>
    <col min="14595" max="14596" width="10.85546875" style="350" customWidth="1"/>
    <col min="14597" max="14597" width="16" style="350" customWidth="1"/>
    <col min="14598" max="14599" width="10.85546875" style="350" customWidth="1"/>
    <col min="14600" max="14600" width="13.7109375" style="350" customWidth="1"/>
    <col min="14601" max="14602" width="10.85546875" style="350" customWidth="1"/>
    <col min="14603" max="14603" width="15.42578125" style="350" customWidth="1"/>
    <col min="14604" max="14605" width="10.85546875" style="350" customWidth="1"/>
    <col min="14606" max="14606" width="14.5703125" style="350" customWidth="1"/>
    <col min="14607" max="14608" width="10.85546875" style="350" customWidth="1"/>
    <col min="14609" max="14612" width="9.140625" style="350"/>
    <col min="14613" max="14613" width="10.5703125" style="350" bestFit="1" customWidth="1"/>
    <col min="14614" max="14614" width="11.28515625" style="350" customWidth="1"/>
    <col min="14615" max="14848" width="9.140625" style="350"/>
    <col min="14849" max="14849" width="90.85546875" style="350" customWidth="1"/>
    <col min="14850" max="14850" width="14" style="350" customWidth="1"/>
    <col min="14851" max="14852" width="10.85546875" style="350" customWidth="1"/>
    <col min="14853" max="14853" width="16" style="350" customWidth="1"/>
    <col min="14854" max="14855" width="10.85546875" style="350" customWidth="1"/>
    <col min="14856" max="14856" width="13.7109375" style="350" customWidth="1"/>
    <col min="14857" max="14858" width="10.85546875" style="350" customWidth="1"/>
    <col min="14859" max="14859" width="15.42578125" style="350" customWidth="1"/>
    <col min="14860" max="14861" width="10.85546875" style="350" customWidth="1"/>
    <col min="14862" max="14862" width="14.5703125" style="350" customWidth="1"/>
    <col min="14863" max="14864" width="10.85546875" style="350" customWidth="1"/>
    <col min="14865" max="14868" width="9.140625" style="350"/>
    <col min="14869" max="14869" width="10.5703125" style="350" bestFit="1" customWidth="1"/>
    <col min="14870" max="14870" width="11.28515625" style="350" customWidth="1"/>
    <col min="14871" max="15104" width="9.140625" style="350"/>
    <col min="15105" max="15105" width="90.85546875" style="350" customWidth="1"/>
    <col min="15106" max="15106" width="14" style="350" customWidth="1"/>
    <col min="15107" max="15108" width="10.85546875" style="350" customWidth="1"/>
    <col min="15109" max="15109" width="16" style="350" customWidth="1"/>
    <col min="15110" max="15111" width="10.85546875" style="350" customWidth="1"/>
    <col min="15112" max="15112" width="13.7109375" style="350" customWidth="1"/>
    <col min="15113" max="15114" width="10.85546875" style="350" customWidth="1"/>
    <col min="15115" max="15115" width="15.42578125" style="350" customWidth="1"/>
    <col min="15116" max="15117" width="10.85546875" style="350" customWidth="1"/>
    <col min="15118" max="15118" width="14.5703125" style="350" customWidth="1"/>
    <col min="15119" max="15120" width="10.85546875" style="350" customWidth="1"/>
    <col min="15121" max="15124" width="9.140625" style="350"/>
    <col min="15125" max="15125" width="10.5703125" style="350" bestFit="1" customWidth="1"/>
    <col min="15126" max="15126" width="11.28515625" style="350" customWidth="1"/>
    <col min="15127" max="15360" width="9.140625" style="350"/>
    <col min="15361" max="15361" width="90.85546875" style="350" customWidth="1"/>
    <col min="15362" max="15362" width="14" style="350" customWidth="1"/>
    <col min="15363" max="15364" width="10.85546875" style="350" customWidth="1"/>
    <col min="15365" max="15365" width="16" style="350" customWidth="1"/>
    <col min="15366" max="15367" width="10.85546875" style="350" customWidth="1"/>
    <col min="15368" max="15368" width="13.7109375" style="350" customWidth="1"/>
    <col min="15369" max="15370" width="10.85546875" style="350" customWidth="1"/>
    <col min="15371" max="15371" width="15.42578125" style="350" customWidth="1"/>
    <col min="15372" max="15373" width="10.85546875" style="350" customWidth="1"/>
    <col min="15374" max="15374" width="14.5703125" style="350" customWidth="1"/>
    <col min="15375" max="15376" width="10.85546875" style="350" customWidth="1"/>
    <col min="15377" max="15380" width="9.140625" style="350"/>
    <col min="15381" max="15381" width="10.5703125" style="350" bestFit="1" customWidth="1"/>
    <col min="15382" max="15382" width="11.28515625" style="350" customWidth="1"/>
    <col min="15383" max="15616" width="9.140625" style="350"/>
    <col min="15617" max="15617" width="90.85546875" style="350" customWidth="1"/>
    <col min="15618" max="15618" width="14" style="350" customWidth="1"/>
    <col min="15619" max="15620" width="10.85546875" style="350" customWidth="1"/>
    <col min="15621" max="15621" width="16" style="350" customWidth="1"/>
    <col min="15622" max="15623" width="10.85546875" style="350" customWidth="1"/>
    <col min="15624" max="15624" width="13.7109375" style="350" customWidth="1"/>
    <col min="15625" max="15626" width="10.85546875" style="350" customWidth="1"/>
    <col min="15627" max="15627" width="15.42578125" style="350" customWidth="1"/>
    <col min="15628" max="15629" width="10.85546875" style="350" customWidth="1"/>
    <col min="15630" max="15630" width="14.5703125" style="350" customWidth="1"/>
    <col min="15631" max="15632" width="10.85546875" style="350" customWidth="1"/>
    <col min="15633" max="15636" width="9.140625" style="350"/>
    <col min="15637" max="15637" width="10.5703125" style="350" bestFit="1" customWidth="1"/>
    <col min="15638" max="15638" width="11.28515625" style="350" customWidth="1"/>
    <col min="15639" max="15872" width="9.140625" style="350"/>
    <col min="15873" max="15873" width="90.85546875" style="350" customWidth="1"/>
    <col min="15874" max="15874" width="14" style="350" customWidth="1"/>
    <col min="15875" max="15876" width="10.85546875" style="350" customWidth="1"/>
    <col min="15877" max="15877" width="16" style="350" customWidth="1"/>
    <col min="15878" max="15879" width="10.85546875" style="350" customWidth="1"/>
    <col min="15880" max="15880" width="13.7109375" style="350" customWidth="1"/>
    <col min="15881" max="15882" width="10.85546875" style="350" customWidth="1"/>
    <col min="15883" max="15883" width="15.42578125" style="350" customWidth="1"/>
    <col min="15884" max="15885" width="10.85546875" style="350" customWidth="1"/>
    <col min="15886" max="15886" width="14.5703125" style="350" customWidth="1"/>
    <col min="15887" max="15888" width="10.85546875" style="350" customWidth="1"/>
    <col min="15889" max="15892" width="9.140625" style="350"/>
    <col min="15893" max="15893" width="10.5703125" style="350" bestFit="1" customWidth="1"/>
    <col min="15894" max="15894" width="11.28515625" style="350" customWidth="1"/>
    <col min="15895" max="16128" width="9.140625" style="350"/>
    <col min="16129" max="16129" width="90.85546875" style="350" customWidth="1"/>
    <col min="16130" max="16130" width="14" style="350" customWidth="1"/>
    <col min="16131" max="16132" width="10.85546875" style="350" customWidth="1"/>
    <col min="16133" max="16133" width="16" style="350" customWidth="1"/>
    <col min="16134" max="16135" width="10.85546875" style="350" customWidth="1"/>
    <col min="16136" max="16136" width="13.7109375" style="350" customWidth="1"/>
    <col min="16137" max="16138" width="10.85546875" style="350" customWidth="1"/>
    <col min="16139" max="16139" width="15.42578125" style="350" customWidth="1"/>
    <col min="16140" max="16141" width="10.85546875" style="350" customWidth="1"/>
    <col min="16142" max="16142" width="14.5703125" style="350" customWidth="1"/>
    <col min="16143" max="16144" width="10.85546875" style="350" customWidth="1"/>
    <col min="16145" max="16148" width="9.140625" style="350"/>
    <col min="16149" max="16149" width="10.5703125" style="350" bestFit="1" customWidth="1"/>
    <col min="16150" max="16150" width="11.28515625" style="350" customWidth="1"/>
    <col min="16151" max="16384" width="9.140625" style="350"/>
  </cols>
  <sheetData>
    <row r="1" spans="1:20" ht="36.75" customHeight="1" x14ac:dyDescent="0.4">
      <c r="A1" s="2166" t="s">
        <v>100</v>
      </c>
      <c r="B1" s="2166"/>
      <c r="C1" s="2166"/>
      <c r="D1" s="2166"/>
      <c r="E1" s="2166"/>
      <c r="F1" s="2166"/>
      <c r="G1" s="2166"/>
      <c r="H1" s="2166"/>
      <c r="I1" s="2166"/>
      <c r="J1" s="2166"/>
      <c r="K1" s="2166"/>
      <c r="L1" s="2166"/>
      <c r="M1" s="2166"/>
      <c r="N1" s="2166"/>
      <c r="O1" s="2166"/>
      <c r="P1" s="2166"/>
      <c r="Q1" s="349"/>
      <c r="R1" s="349"/>
      <c r="S1" s="349"/>
      <c r="T1" s="349"/>
    </row>
    <row r="2" spans="1:20" ht="27.75" x14ac:dyDescent="0.4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349"/>
      <c r="R2" s="349"/>
      <c r="S2" s="349"/>
      <c r="T2" s="349"/>
    </row>
    <row r="3" spans="1:20" ht="27.75" customHeight="1" x14ac:dyDescent="0.4">
      <c r="A3" s="2167" t="s">
        <v>151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  <c r="P3" s="2167"/>
      <c r="Q3" s="349"/>
      <c r="R3" s="349"/>
      <c r="S3" s="349"/>
      <c r="T3" s="349"/>
    </row>
    <row r="4" spans="1:20" ht="27" thickBot="1" x14ac:dyDescent="0.45">
      <c r="A4" s="458"/>
    </row>
    <row r="5" spans="1:20" ht="26.25" customHeight="1" x14ac:dyDescent="0.4">
      <c r="A5" s="2168" t="s">
        <v>0</v>
      </c>
      <c r="B5" s="2171" t="s">
        <v>18</v>
      </c>
      <c r="C5" s="2172"/>
      <c r="D5" s="2173"/>
      <c r="E5" s="2171" t="s">
        <v>19</v>
      </c>
      <c r="F5" s="2172"/>
      <c r="G5" s="2173"/>
      <c r="H5" s="2171" t="s">
        <v>20</v>
      </c>
      <c r="I5" s="2172"/>
      <c r="J5" s="2173"/>
      <c r="K5" s="2171" t="s">
        <v>21</v>
      </c>
      <c r="L5" s="2172"/>
      <c r="M5" s="2173"/>
      <c r="N5" s="2174" t="s">
        <v>25</v>
      </c>
      <c r="O5" s="2175"/>
      <c r="P5" s="2176"/>
    </row>
    <row r="6" spans="1:20" ht="26.25" customHeight="1" x14ac:dyDescent="0.4">
      <c r="A6" s="2169"/>
      <c r="B6" s="2163" t="s">
        <v>23</v>
      </c>
      <c r="C6" s="2164"/>
      <c r="D6" s="2165"/>
      <c r="E6" s="2163" t="s">
        <v>23</v>
      </c>
      <c r="F6" s="2164"/>
      <c r="G6" s="2165"/>
      <c r="H6" s="2163" t="s">
        <v>23</v>
      </c>
      <c r="I6" s="2164"/>
      <c r="J6" s="2165"/>
      <c r="K6" s="2163" t="s">
        <v>23</v>
      </c>
      <c r="L6" s="2164"/>
      <c r="M6" s="2165"/>
      <c r="N6" s="2177"/>
      <c r="O6" s="2164"/>
      <c r="P6" s="2165"/>
    </row>
    <row r="7" spans="1:20" ht="53.25" thickBot="1" x14ac:dyDescent="0.45">
      <c r="A7" s="2170"/>
      <c r="B7" s="473" t="s">
        <v>4</v>
      </c>
      <c r="C7" s="474" t="s">
        <v>5</v>
      </c>
      <c r="D7" s="475" t="s">
        <v>6</v>
      </c>
      <c r="E7" s="473" t="s">
        <v>4</v>
      </c>
      <c r="F7" s="474" t="s">
        <v>5</v>
      </c>
      <c r="G7" s="475" t="s">
        <v>6</v>
      </c>
      <c r="H7" s="473" t="s">
        <v>4</v>
      </c>
      <c r="I7" s="474" t="s">
        <v>5</v>
      </c>
      <c r="J7" s="475" t="s">
        <v>6</v>
      </c>
      <c r="K7" s="473" t="s">
        <v>4</v>
      </c>
      <c r="L7" s="474" t="s">
        <v>5</v>
      </c>
      <c r="M7" s="475" t="s">
        <v>6</v>
      </c>
      <c r="N7" s="476" t="s">
        <v>4</v>
      </c>
      <c r="O7" s="474" t="s">
        <v>5</v>
      </c>
      <c r="P7" s="1060" t="s">
        <v>6</v>
      </c>
    </row>
    <row r="8" spans="1:20" x14ac:dyDescent="0.4">
      <c r="A8" s="466" t="s">
        <v>7</v>
      </c>
      <c r="B8" s="467"/>
      <c r="C8" s="468"/>
      <c r="D8" s="469"/>
      <c r="E8" s="467"/>
      <c r="F8" s="468"/>
      <c r="G8" s="469"/>
      <c r="H8" s="467"/>
      <c r="I8" s="468"/>
      <c r="J8" s="469"/>
      <c r="K8" s="470"/>
      <c r="L8" s="471"/>
      <c r="M8" s="472"/>
      <c r="N8" s="353"/>
      <c r="O8" s="354"/>
      <c r="P8" s="1457"/>
    </row>
    <row r="9" spans="1:20" x14ac:dyDescent="0.4">
      <c r="A9" s="463" t="s">
        <v>97</v>
      </c>
      <c r="B9" s="1104">
        <v>0</v>
      </c>
      <c r="C9" s="1105">
        <v>0</v>
      </c>
      <c r="D9" s="1106">
        <f>B9+C9</f>
        <v>0</v>
      </c>
      <c r="E9" s="1104">
        <v>0</v>
      </c>
      <c r="F9" s="1105">
        <v>0</v>
      </c>
      <c r="G9" s="1106">
        <v>0</v>
      </c>
      <c r="H9" s="1104">
        <v>0</v>
      </c>
      <c r="I9" s="1105">
        <v>0</v>
      </c>
      <c r="J9" s="1106">
        <v>0</v>
      </c>
      <c r="K9" s="1107">
        <v>2</v>
      </c>
      <c r="L9" s="1108">
        <v>0</v>
      </c>
      <c r="M9" s="1109">
        <v>2</v>
      </c>
      <c r="N9" s="1110">
        <f t="shared" ref="N9:P10" si="0">B9+E9+H9+K9</f>
        <v>2</v>
      </c>
      <c r="O9" s="1111">
        <f t="shared" si="0"/>
        <v>0</v>
      </c>
      <c r="P9" s="1061">
        <f t="shared" si="0"/>
        <v>2</v>
      </c>
    </row>
    <row r="10" spans="1:20" s="367" customFormat="1" ht="27" thickBot="1" x14ac:dyDescent="0.45">
      <c r="A10" s="459" t="s">
        <v>98</v>
      </c>
      <c r="B10" s="1112">
        <v>3</v>
      </c>
      <c r="C10" s="1113">
        <v>2</v>
      </c>
      <c r="D10" s="1114">
        <v>5</v>
      </c>
      <c r="E10" s="1112">
        <v>3</v>
      </c>
      <c r="F10" s="1113">
        <v>0</v>
      </c>
      <c r="G10" s="1114">
        <v>3</v>
      </c>
      <c r="H10" s="1112">
        <v>4</v>
      </c>
      <c r="I10" s="1113">
        <v>0</v>
      </c>
      <c r="J10" s="1114">
        <f>H10+I10</f>
        <v>4</v>
      </c>
      <c r="K10" s="1115">
        <v>3</v>
      </c>
      <c r="L10" s="1116">
        <v>1</v>
      </c>
      <c r="M10" s="1117">
        <v>4</v>
      </c>
      <c r="N10" s="1118">
        <f t="shared" si="0"/>
        <v>13</v>
      </c>
      <c r="O10" s="1119">
        <f t="shared" si="0"/>
        <v>3</v>
      </c>
      <c r="P10" s="1062">
        <f t="shared" si="0"/>
        <v>16</v>
      </c>
    </row>
    <row r="11" spans="1:20" ht="27" thickBot="1" x14ac:dyDescent="0.45">
      <c r="A11" s="654" t="s">
        <v>8</v>
      </c>
      <c r="B11" s="910">
        <f t="shared" ref="B11:P11" si="1">SUM(B9:B10)</f>
        <v>3</v>
      </c>
      <c r="C11" s="1443">
        <f t="shared" si="1"/>
        <v>2</v>
      </c>
      <c r="D11" s="1444">
        <f t="shared" si="1"/>
        <v>5</v>
      </c>
      <c r="E11" s="910">
        <f t="shared" si="1"/>
        <v>3</v>
      </c>
      <c r="F11" s="1443">
        <f t="shared" si="1"/>
        <v>0</v>
      </c>
      <c r="G11" s="1444">
        <f t="shared" si="1"/>
        <v>3</v>
      </c>
      <c r="H11" s="910">
        <f t="shared" si="1"/>
        <v>4</v>
      </c>
      <c r="I11" s="1443">
        <f t="shared" si="1"/>
        <v>0</v>
      </c>
      <c r="J11" s="1444">
        <f t="shared" si="1"/>
        <v>4</v>
      </c>
      <c r="K11" s="910">
        <f t="shared" si="1"/>
        <v>5</v>
      </c>
      <c r="L11" s="1443">
        <v>1</v>
      </c>
      <c r="M11" s="1444">
        <f t="shared" si="1"/>
        <v>6</v>
      </c>
      <c r="N11" s="1445">
        <f t="shared" si="1"/>
        <v>15</v>
      </c>
      <c r="O11" s="1443">
        <f t="shared" si="1"/>
        <v>3</v>
      </c>
      <c r="P11" s="1444">
        <f t="shared" si="1"/>
        <v>18</v>
      </c>
    </row>
    <row r="12" spans="1:20" x14ac:dyDescent="0.4">
      <c r="A12" s="358" t="s">
        <v>9</v>
      </c>
      <c r="B12" s="1446"/>
      <c r="C12" s="330"/>
      <c r="D12" s="331"/>
      <c r="E12" s="1446"/>
      <c r="F12" s="330"/>
      <c r="G12" s="331"/>
      <c r="H12" s="1446"/>
      <c r="I12" s="330"/>
      <c r="J12" s="331"/>
      <c r="K12" s="1446"/>
      <c r="L12" s="330"/>
      <c r="M12" s="331"/>
      <c r="N12" s="1447"/>
      <c r="O12" s="354"/>
      <c r="P12" s="1063"/>
    </row>
    <row r="13" spans="1:20" x14ac:dyDescent="0.4">
      <c r="A13" s="464" t="s">
        <v>10</v>
      </c>
      <c r="B13" s="1157"/>
      <c r="C13" s="1158"/>
      <c r="D13" s="1159"/>
      <c r="E13" s="1157"/>
      <c r="F13" s="1158"/>
      <c r="G13" s="1159"/>
      <c r="H13" s="1157"/>
      <c r="I13" s="1158"/>
      <c r="J13" s="1159"/>
      <c r="K13" s="1157"/>
      <c r="L13" s="1158"/>
      <c r="M13" s="1448"/>
      <c r="N13" s="1449"/>
      <c r="O13" s="1450"/>
      <c r="P13" s="1062"/>
    </row>
    <row r="14" spans="1:20" x14ac:dyDescent="0.4">
      <c r="A14" s="459" t="s">
        <v>97</v>
      </c>
      <c r="B14" s="1104">
        <v>0</v>
      </c>
      <c r="C14" s="1105">
        <v>0</v>
      </c>
      <c r="D14" s="1106">
        <f>B14+C14</f>
        <v>0</v>
      </c>
      <c r="E14" s="1104">
        <v>0</v>
      </c>
      <c r="F14" s="1105">
        <v>0</v>
      </c>
      <c r="G14" s="1106">
        <v>0</v>
      </c>
      <c r="H14" s="1104">
        <v>0</v>
      </c>
      <c r="I14" s="1105">
        <v>0</v>
      </c>
      <c r="J14" s="1106">
        <v>0</v>
      </c>
      <c r="K14" s="1107">
        <v>2</v>
      </c>
      <c r="L14" s="1108">
        <v>0</v>
      </c>
      <c r="M14" s="1109">
        <v>2</v>
      </c>
      <c r="N14" s="1110">
        <f t="shared" ref="N14:P15" si="2">B14+E14+H14+K14</f>
        <v>2</v>
      </c>
      <c r="O14" s="1111">
        <f t="shared" si="2"/>
        <v>0</v>
      </c>
      <c r="P14" s="1061">
        <f t="shared" si="2"/>
        <v>2</v>
      </c>
    </row>
    <row r="15" spans="1:20" s="352" customFormat="1" ht="27" thickBot="1" x14ac:dyDescent="0.45">
      <c r="A15" s="459" t="s">
        <v>98</v>
      </c>
      <c r="B15" s="1112">
        <v>3</v>
      </c>
      <c r="C15" s="1113">
        <v>2</v>
      </c>
      <c r="D15" s="1114">
        <v>3</v>
      </c>
      <c r="E15" s="1112">
        <v>3</v>
      </c>
      <c r="F15" s="1113">
        <v>0</v>
      </c>
      <c r="G15" s="1114">
        <v>3</v>
      </c>
      <c r="H15" s="1112">
        <v>4</v>
      </c>
      <c r="I15" s="1113">
        <v>0</v>
      </c>
      <c r="J15" s="1114">
        <f>H15+I15</f>
        <v>4</v>
      </c>
      <c r="K15" s="1115">
        <v>3</v>
      </c>
      <c r="L15" s="1116">
        <v>1</v>
      </c>
      <c r="M15" s="1117">
        <v>4</v>
      </c>
      <c r="N15" s="1118">
        <f t="shared" si="2"/>
        <v>13</v>
      </c>
      <c r="O15" s="1119">
        <f t="shared" si="2"/>
        <v>3</v>
      </c>
      <c r="P15" s="1062">
        <v>16</v>
      </c>
    </row>
    <row r="16" spans="1:20" ht="27" thickBot="1" x14ac:dyDescent="0.45">
      <c r="A16" s="663" t="s">
        <v>12</v>
      </c>
      <c r="B16" s="910">
        <f t="shared" ref="B16:K16" si="3">SUM(B14:B15)</f>
        <v>3</v>
      </c>
      <c r="C16" s="1443">
        <f t="shared" si="3"/>
        <v>2</v>
      </c>
      <c r="D16" s="1444">
        <v>5</v>
      </c>
      <c r="E16" s="910">
        <f t="shared" si="3"/>
        <v>3</v>
      </c>
      <c r="F16" s="1443">
        <f t="shared" si="3"/>
        <v>0</v>
      </c>
      <c r="G16" s="1444">
        <f t="shared" si="3"/>
        <v>3</v>
      </c>
      <c r="H16" s="910">
        <f t="shared" si="3"/>
        <v>4</v>
      </c>
      <c r="I16" s="1443">
        <f t="shared" si="3"/>
        <v>0</v>
      </c>
      <c r="J16" s="1444">
        <f t="shared" si="3"/>
        <v>4</v>
      </c>
      <c r="K16" s="910">
        <f t="shared" si="3"/>
        <v>5</v>
      </c>
      <c r="L16" s="1443">
        <v>1</v>
      </c>
      <c r="M16" s="1444">
        <f>SUM(M14:M15)</f>
        <v>6</v>
      </c>
      <c r="N16" s="1445">
        <f>SUM(N14:N15)</f>
        <v>15</v>
      </c>
      <c r="O16" s="1443">
        <f>SUM(O14:O15)</f>
        <v>3</v>
      </c>
      <c r="P16" s="1444">
        <f>SUM(P14:P15)</f>
        <v>18</v>
      </c>
    </row>
    <row r="17" spans="1:16" ht="25.5" customHeight="1" x14ac:dyDescent="0.4">
      <c r="A17" s="332" t="s">
        <v>13</v>
      </c>
      <c r="B17" s="1451"/>
      <c r="C17" s="333"/>
      <c r="D17" s="334"/>
      <c r="E17" s="1452"/>
      <c r="F17" s="335"/>
      <c r="G17" s="336"/>
      <c r="H17" s="1452"/>
      <c r="I17" s="335"/>
      <c r="J17" s="336"/>
      <c r="K17" s="1453"/>
      <c r="L17" s="360"/>
      <c r="M17" s="361"/>
      <c r="N17" s="1454"/>
      <c r="O17" s="360"/>
      <c r="P17" s="1063"/>
    </row>
    <row r="18" spans="1:16" x14ac:dyDescent="0.4">
      <c r="A18" s="459" t="s">
        <v>97</v>
      </c>
      <c r="B18" s="1112">
        <v>0</v>
      </c>
      <c r="C18" s="1113">
        <v>0</v>
      </c>
      <c r="D18" s="1114">
        <f>B18+C18</f>
        <v>0</v>
      </c>
      <c r="E18" s="1112">
        <v>0</v>
      </c>
      <c r="F18" s="1113">
        <v>0</v>
      </c>
      <c r="G18" s="1114">
        <f>E18+F18</f>
        <v>0</v>
      </c>
      <c r="H18" s="1112">
        <v>0</v>
      </c>
      <c r="I18" s="1113">
        <v>0</v>
      </c>
      <c r="J18" s="1114">
        <f>H18+I18</f>
        <v>0</v>
      </c>
      <c r="K18" s="1112">
        <v>0</v>
      </c>
      <c r="L18" s="1113">
        <v>0</v>
      </c>
      <c r="M18" s="1455">
        <f>K18+L18</f>
        <v>0</v>
      </c>
      <c r="N18" s="1456">
        <f t="shared" ref="N18:O19" si="4">B18+E18+H18+K18</f>
        <v>0</v>
      </c>
      <c r="O18" s="1116">
        <f t="shared" si="4"/>
        <v>0</v>
      </c>
      <c r="P18" s="1064">
        <f>O18+N18</f>
        <v>0</v>
      </c>
    </row>
    <row r="19" spans="1:16" s="352" customFormat="1" ht="27" thickBot="1" x14ac:dyDescent="0.45">
      <c r="A19" s="459" t="s">
        <v>98</v>
      </c>
      <c r="B19" s="1112">
        <v>0</v>
      </c>
      <c r="C19" s="1113">
        <v>0</v>
      </c>
      <c r="D19" s="1114">
        <f>B19+C19</f>
        <v>0</v>
      </c>
      <c r="E19" s="1112">
        <v>0</v>
      </c>
      <c r="F19" s="1113">
        <v>0</v>
      </c>
      <c r="G19" s="1114">
        <f>E19+F19</f>
        <v>0</v>
      </c>
      <c r="H19" s="1112">
        <v>0</v>
      </c>
      <c r="I19" s="1113">
        <v>0</v>
      </c>
      <c r="J19" s="1114">
        <f>H19+I19</f>
        <v>0</v>
      </c>
      <c r="K19" s="1112">
        <v>0</v>
      </c>
      <c r="L19" s="1113">
        <v>0</v>
      </c>
      <c r="M19" s="1455">
        <f>K19+L19</f>
        <v>0</v>
      </c>
      <c r="N19" s="1456">
        <f t="shared" si="4"/>
        <v>0</v>
      </c>
      <c r="O19" s="1116">
        <f t="shared" si="4"/>
        <v>0</v>
      </c>
      <c r="P19" s="1064">
        <f>O19+N19</f>
        <v>0</v>
      </c>
    </row>
    <row r="20" spans="1:16" ht="27" thickBot="1" x14ac:dyDescent="0.45">
      <c r="A20" s="663" t="s">
        <v>14</v>
      </c>
      <c r="B20" s="664">
        <f t="shared" ref="B20:M20" si="5">SUM(B18:B19)</f>
        <v>0</v>
      </c>
      <c r="C20" s="665">
        <f t="shared" si="5"/>
        <v>0</v>
      </c>
      <c r="D20" s="426">
        <f t="shared" si="5"/>
        <v>0</v>
      </c>
      <c r="E20" s="664">
        <f t="shared" si="5"/>
        <v>0</v>
      </c>
      <c r="F20" s="665">
        <f t="shared" si="5"/>
        <v>0</v>
      </c>
      <c r="G20" s="426">
        <f t="shared" si="5"/>
        <v>0</v>
      </c>
      <c r="H20" s="664">
        <f t="shared" si="5"/>
        <v>0</v>
      </c>
      <c r="I20" s="665">
        <f t="shared" si="5"/>
        <v>0</v>
      </c>
      <c r="J20" s="426">
        <f t="shared" si="5"/>
        <v>0</v>
      </c>
      <c r="K20" s="664">
        <f t="shared" si="5"/>
        <v>0</v>
      </c>
      <c r="L20" s="665">
        <f t="shared" si="5"/>
        <v>0</v>
      </c>
      <c r="M20" s="426">
        <f t="shared" si="5"/>
        <v>0</v>
      </c>
      <c r="N20" s="666">
        <f t="shared" ref="N20:O20" si="6">B20+E20+H20+K20</f>
        <v>0</v>
      </c>
      <c r="O20" s="667">
        <f t="shared" si="6"/>
        <v>0</v>
      </c>
      <c r="P20" s="1458">
        <f>O20+N20</f>
        <v>0</v>
      </c>
    </row>
    <row r="21" spans="1:16" x14ac:dyDescent="0.4">
      <c r="A21" s="362" t="s">
        <v>15</v>
      </c>
      <c r="B21" s="363">
        <f t="shared" ref="B21:P21" si="7">B16</f>
        <v>3</v>
      </c>
      <c r="C21" s="364">
        <f t="shared" si="7"/>
        <v>2</v>
      </c>
      <c r="D21" s="365">
        <f t="shared" si="7"/>
        <v>5</v>
      </c>
      <c r="E21" s="363">
        <f t="shared" si="7"/>
        <v>3</v>
      </c>
      <c r="F21" s="364">
        <f t="shared" si="7"/>
        <v>0</v>
      </c>
      <c r="G21" s="365">
        <f t="shared" si="7"/>
        <v>3</v>
      </c>
      <c r="H21" s="363">
        <f t="shared" si="7"/>
        <v>4</v>
      </c>
      <c r="I21" s="364">
        <f t="shared" si="7"/>
        <v>0</v>
      </c>
      <c r="J21" s="365">
        <f t="shared" si="7"/>
        <v>4</v>
      </c>
      <c r="K21" s="363">
        <f t="shared" si="7"/>
        <v>5</v>
      </c>
      <c r="L21" s="364">
        <f t="shared" si="7"/>
        <v>1</v>
      </c>
      <c r="M21" s="365">
        <f t="shared" si="7"/>
        <v>6</v>
      </c>
      <c r="N21" s="366">
        <f t="shared" si="7"/>
        <v>15</v>
      </c>
      <c r="O21" s="359">
        <f t="shared" si="7"/>
        <v>3</v>
      </c>
      <c r="P21" s="1063">
        <f t="shared" si="7"/>
        <v>18</v>
      </c>
    </row>
    <row r="22" spans="1:16" ht="27" thickBot="1" x14ac:dyDescent="0.45">
      <c r="A22" s="668" t="s">
        <v>16</v>
      </c>
      <c r="B22" s="676">
        <f t="shared" ref="B22:P22" si="8">B20</f>
        <v>0</v>
      </c>
      <c r="C22" s="677">
        <f t="shared" si="8"/>
        <v>0</v>
      </c>
      <c r="D22" s="678">
        <f t="shared" si="8"/>
        <v>0</v>
      </c>
      <c r="E22" s="676">
        <f t="shared" si="8"/>
        <v>0</v>
      </c>
      <c r="F22" s="677">
        <f t="shared" si="8"/>
        <v>0</v>
      </c>
      <c r="G22" s="678">
        <f t="shared" si="8"/>
        <v>0</v>
      </c>
      <c r="H22" s="676">
        <f t="shared" si="8"/>
        <v>0</v>
      </c>
      <c r="I22" s="677">
        <f t="shared" si="8"/>
        <v>0</v>
      </c>
      <c r="J22" s="678">
        <f t="shared" si="8"/>
        <v>0</v>
      </c>
      <c r="K22" s="676">
        <f t="shared" si="8"/>
        <v>0</v>
      </c>
      <c r="L22" s="677">
        <f t="shared" si="8"/>
        <v>0</v>
      </c>
      <c r="M22" s="678">
        <f t="shared" si="8"/>
        <v>0</v>
      </c>
      <c r="N22" s="679">
        <f t="shared" si="8"/>
        <v>0</v>
      </c>
      <c r="O22" s="680">
        <f t="shared" si="8"/>
        <v>0</v>
      </c>
      <c r="P22" s="1459">
        <f t="shared" si="8"/>
        <v>0</v>
      </c>
    </row>
    <row r="23" spans="1:16" ht="33.75" thickBot="1" x14ac:dyDescent="0.45">
      <c r="A23" s="669" t="s">
        <v>17</v>
      </c>
      <c r="B23" s="681">
        <f t="shared" ref="B23:P23" si="9">SUM(B21:B22)</f>
        <v>3</v>
      </c>
      <c r="C23" s="682">
        <f t="shared" si="9"/>
        <v>2</v>
      </c>
      <c r="D23" s="427">
        <f t="shared" si="9"/>
        <v>5</v>
      </c>
      <c r="E23" s="681">
        <f t="shared" si="9"/>
        <v>3</v>
      </c>
      <c r="F23" s="682">
        <f t="shared" si="9"/>
        <v>0</v>
      </c>
      <c r="G23" s="427">
        <f t="shared" si="9"/>
        <v>3</v>
      </c>
      <c r="H23" s="427">
        <f t="shared" si="9"/>
        <v>4</v>
      </c>
      <c r="I23" s="427">
        <f t="shared" si="9"/>
        <v>0</v>
      </c>
      <c r="J23" s="427">
        <f t="shared" si="9"/>
        <v>4</v>
      </c>
      <c r="K23" s="427">
        <f t="shared" si="9"/>
        <v>5</v>
      </c>
      <c r="L23" s="682">
        <f t="shared" si="9"/>
        <v>1</v>
      </c>
      <c r="M23" s="427">
        <f t="shared" si="9"/>
        <v>6</v>
      </c>
      <c r="N23" s="683">
        <f t="shared" si="9"/>
        <v>15</v>
      </c>
      <c r="O23" s="682">
        <f t="shared" si="9"/>
        <v>3</v>
      </c>
      <c r="P23" s="1460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G30" sqref="G30"/>
    </sheetView>
  </sheetViews>
  <sheetFormatPr defaultRowHeight="26.25" x14ac:dyDescent="0.4"/>
  <cols>
    <col min="1" max="1" width="87.85546875" style="369" customWidth="1"/>
    <col min="2" max="2" width="13.7109375" style="369" customWidth="1"/>
    <col min="3" max="3" width="14" style="369" customWidth="1"/>
    <col min="4" max="4" width="10.85546875" style="369" customWidth="1"/>
    <col min="5" max="5" width="14.28515625" style="369" customWidth="1"/>
    <col min="6" max="6" width="14" style="369" customWidth="1"/>
    <col min="7" max="7" width="10.85546875" style="369" customWidth="1"/>
    <col min="8" max="8" width="14" style="369" customWidth="1"/>
    <col min="9" max="9" width="13.42578125" style="369" customWidth="1"/>
    <col min="10" max="10" width="10.85546875" style="369" customWidth="1"/>
    <col min="11" max="11" width="15.7109375" style="369" customWidth="1"/>
    <col min="12" max="12" width="13.7109375" style="369" customWidth="1"/>
    <col min="13" max="13" width="10.85546875" style="369" customWidth="1"/>
    <col min="14" max="14" width="14.5703125" style="369" customWidth="1"/>
    <col min="15" max="15" width="13.7109375" style="369" customWidth="1"/>
    <col min="16" max="16" width="10.85546875" style="376" customWidth="1"/>
    <col min="17" max="17" width="12.85546875" style="369" customWidth="1"/>
    <col min="18" max="18" width="11.5703125" style="369" customWidth="1"/>
    <col min="19" max="20" width="9.140625" style="369"/>
    <col min="21" max="21" width="10.5703125" style="369" bestFit="1" customWidth="1"/>
    <col min="22" max="22" width="11.28515625" style="369" customWidth="1"/>
    <col min="23" max="256" width="9.140625" style="369"/>
    <col min="257" max="257" width="87.85546875" style="369" customWidth="1"/>
    <col min="258" max="272" width="10.85546875" style="369" customWidth="1"/>
    <col min="273" max="273" width="12.85546875" style="369" customWidth="1"/>
    <col min="274" max="274" width="11.5703125" style="369" customWidth="1"/>
    <col min="275" max="276" width="9.140625" style="369"/>
    <col min="277" max="277" width="10.5703125" style="369" bestFit="1" customWidth="1"/>
    <col min="278" max="278" width="11.28515625" style="369" customWidth="1"/>
    <col min="279" max="512" width="9.140625" style="369"/>
    <col min="513" max="513" width="87.85546875" style="369" customWidth="1"/>
    <col min="514" max="528" width="10.85546875" style="369" customWidth="1"/>
    <col min="529" max="529" width="12.85546875" style="369" customWidth="1"/>
    <col min="530" max="530" width="11.5703125" style="369" customWidth="1"/>
    <col min="531" max="532" width="9.140625" style="369"/>
    <col min="533" max="533" width="10.5703125" style="369" bestFit="1" customWidth="1"/>
    <col min="534" max="534" width="11.28515625" style="369" customWidth="1"/>
    <col min="535" max="768" width="9.140625" style="369"/>
    <col min="769" max="769" width="87.85546875" style="369" customWidth="1"/>
    <col min="770" max="784" width="10.85546875" style="369" customWidth="1"/>
    <col min="785" max="785" width="12.85546875" style="369" customWidth="1"/>
    <col min="786" max="786" width="11.5703125" style="369" customWidth="1"/>
    <col min="787" max="788" width="9.140625" style="369"/>
    <col min="789" max="789" width="10.5703125" style="369" bestFit="1" customWidth="1"/>
    <col min="790" max="790" width="11.28515625" style="369" customWidth="1"/>
    <col min="791" max="1024" width="9.140625" style="369"/>
    <col min="1025" max="1025" width="87.85546875" style="369" customWidth="1"/>
    <col min="1026" max="1040" width="10.85546875" style="369" customWidth="1"/>
    <col min="1041" max="1041" width="12.85546875" style="369" customWidth="1"/>
    <col min="1042" max="1042" width="11.5703125" style="369" customWidth="1"/>
    <col min="1043" max="1044" width="9.140625" style="369"/>
    <col min="1045" max="1045" width="10.5703125" style="369" bestFit="1" customWidth="1"/>
    <col min="1046" max="1046" width="11.28515625" style="369" customWidth="1"/>
    <col min="1047" max="1280" width="9.140625" style="369"/>
    <col min="1281" max="1281" width="87.85546875" style="369" customWidth="1"/>
    <col min="1282" max="1296" width="10.85546875" style="369" customWidth="1"/>
    <col min="1297" max="1297" width="12.85546875" style="369" customWidth="1"/>
    <col min="1298" max="1298" width="11.5703125" style="369" customWidth="1"/>
    <col min="1299" max="1300" width="9.140625" style="369"/>
    <col min="1301" max="1301" width="10.5703125" style="369" bestFit="1" customWidth="1"/>
    <col min="1302" max="1302" width="11.28515625" style="369" customWidth="1"/>
    <col min="1303" max="1536" width="9.140625" style="369"/>
    <col min="1537" max="1537" width="87.85546875" style="369" customWidth="1"/>
    <col min="1538" max="1552" width="10.85546875" style="369" customWidth="1"/>
    <col min="1553" max="1553" width="12.85546875" style="369" customWidth="1"/>
    <col min="1554" max="1554" width="11.5703125" style="369" customWidth="1"/>
    <col min="1555" max="1556" width="9.140625" style="369"/>
    <col min="1557" max="1557" width="10.5703125" style="369" bestFit="1" customWidth="1"/>
    <col min="1558" max="1558" width="11.28515625" style="369" customWidth="1"/>
    <col min="1559" max="1792" width="9.140625" style="369"/>
    <col min="1793" max="1793" width="87.85546875" style="369" customWidth="1"/>
    <col min="1794" max="1808" width="10.85546875" style="369" customWidth="1"/>
    <col min="1809" max="1809" width="12.85546875" style="369" customWidth="1"/>
    <col min="1810" max="1810" width="11.5703125" style="369" customWidth="1"/>
    <col min="1811" max="1812" width="9.140625" style="369"/>
    <col min="1813" max="1813" width="10.5703125" style="369" bestFit="1" customWidth="1"/>
    <col min="1814" max="1814" width="11.28515625" style="369" customWidth="1"/>
    <col min="1815" max="2048" width="9.140625" style="369"/>
    <col min="2049" max="2049" width="87.85546875" style="369" customWidth="1"/>
    <col min="2050" max="2064" width="10.85546875" style="369" customWidth="1"/>
    <col min="2065" max="2065" width="12.85546875" style="369" customWidth="1"/>
    <col min="2066" max="2066" width="11.5703125" style="369" customWidth="1"/>
    <col min="2067" max="2068" width="9.140625" style="369"/>
    <col min="2069" max="2069" width="10.5703125" style="369" bestFit="1" customWidth="1"/>
    <col min="2070" max="2070" width="11.28515625" style="369" customWidth="1"/>
    <col min="2071" max="2304" width="9.140625" style="369"/>
    <col min="2305" max="2305" width="87.85546875" style="369" customWidth="1"/>
    <col min="2306" max="2320" width="10.85546875" style="369" customWidth="1"/>
    <col min="2321" max="2321" width="12.85546875" style="369" customWidth="1"/>
    <col min="2322" max="2322" width="11.5703125" style="369" customWidth="1"/>
    <col min="2323" max="2324" width="9.140625" style="369"/>
    <col min="2325" max="2325" width="10.5703125" style="369" bestFit="1" customWidth="1"/>
    <col min="2326" max="2326" width="11.28515625" style="369" customWidth="1"/>
    <col min="2327" max="2560" width="9.140625" style="369"/>
    <col min="2561" max="2561" width="87.85546875" style="369" customWidth="1"/>
    <col min="2562" max="2576" width="10.85546875" style="369" customWidth="1"/>
    <col min="2577" max="2577" width="12.85546875" style="369" customWidth="1"/>
    <col min="2578" max="2578" width="11.5703125" style="369" customWidth="1"/>
    <col min="2579" max="2580" width="9.140625" style="369"/>
    <col min="2581" max="2581" width="10.5703125" style="369" bestFit="1" customWidth="1"/>
    <col min="2582" max="2582" width="11.28515625" style="369" customWidth="1"/>
    <col min="2583" max="2816" width="9.140625" style="369"/>
    <col min="2817" max="2817" width="87.85546875" style="369" customWidth="1"/>
    <col min="2818" max="2832" width="10.85546875" style="369" customWidth="1"/>
    <col min="2833" max="2833" width="12.85546875" style="369" customWidth="1"/>
    <col min="2834" max="2834" width="11.5703125" style="369" customWidth="1"/>
    <col min="2835" max="2836" width="9.140625" style="369"/>
    <col min="2837" max="2837" width="10.5703125" style="369" bestFit="1" customWidth="1"/>
    <col min="2838" max="2838" width="11.28515625" style="369" customWidth="1"/>
    <col min="2839" max="3072" width="9.140625" style="369"/>
    <col min="3073" max="3073" width="87.85546875" style="369" customWidth="1"/>
    <col min="3074" max="3088" width="10.85546875" style="369" customWidth="1"/>
    <col min="3089" max="3089" width="12.85546875" style="369" customWidth="1"/>
    <col min="3090" max="3090" width="11.5703125" style="369" customWidth="1"/>
    <col min="3091" max="3092" width="9.140625" style="369"/>
    <col min="3093" max="3093" width="10.5703125" style="369" bestFit="1" customWidth="1"/>
    <col min="3094" max="3094" width="11.28515625" style="369" customWidth="1"/>
    <col min="3095" max="3328" width="9.140625" style="369"/>
    <col min="3329" max="3329" width="87.85546875" style="369" customWidth="1"/>
    <col min="3330" max="3344" width="10.85546875" style="369" customWidth="1"/>
    <col min="3345" max="3345" width="12.85546875" style="369" customWidth="1"/>
    <col min="3346" max="3346" width="11.5703125" style="369" customWidth="1"/>
    <col min="3347" max="3348" width="9.140625" style="369"/>
    <col min="3349" max="3349" width="10.5703125" style="369" bestFit="1" customWidth="1"/>
    <col min="3350" max="3350" width="11.28515625" style="369" customWidth="1"/>
    <col min="3351" max="3584" width="9.140625" style="369"/>
    <col min="3585" max="3585" width="87.85546875" style="369" customWidth="1"/>
    <col min="3586" max="3600" width="10.85546875" style="369" customWidth="1"/>
    <col min="3601" max="3601" width="12.85546875" style="369" customWidth="1"/>
    <col min="3602" max="3602" width="11.5703125" style="369" customWidth="1"/>
    <col min="3603" max="3604" width="9.140625" style="369"/>
    <col min="3605" max="3605" width="10.5703125" style="369" bestFit="1" customWidth="1"/>
    <col min="3606" max="3606" width="11.28515625" style="369" customWidth="1"/>
    <col min="3607" max="3840" width="9.140625" style="369"/>
    <col min="3841" max="3841" width="87.85546875" style="369" customWidth="1"/>
    <col min="3842" max="3856" width="10.85546875" style="369" customWidth="1"/>
    <col min="3857" max="3857" width="12.85546875" style="369" customWidth="1"/>
    <col min="3858" max="3858" width="11.5703125" style="369" customWidth="1"/>
    <col min="3859" max="3860" width="9.140625" style="369"/>
    <col min="3861" max="3861" width="10.5703125" style="369" bestFit="1" customWidth="1"/>
    <col min="3862" max="3862" width="11.28515625" style="369" customWidth="1"/>
    <col min="3863" max="4096" width="9.140625" style="369"/>
    <col min="4097" max="4097" width="87.85546875" style="369" customWidth="1"/>
    <col min="4098" max="4112" width="10.85546875" style="369" customWidth="1"/>
    <col min="4113" max="4113" width="12.85546875" style="369" customWidth="1"/>
    <col min="4114" max="4114" width="11.5703125" style="369" customWidth="1"/>
    <col min="4115" max="4116" width="9.140625" style="369"/>
    <col min="4117" max="4117" width="10.5703125" style="369" bestFit="1" customWidth="1"/>
    <col min="4118" max="4118" width="11.28515625" style="369" customWidth="1"/>
    <col min="4119" max="4352" width="9.140625" style="369"/>
    <col min="4353" max="4353" width="87.85546875" style="369" customWidth="1"/>
    <col min="4354" max="4368" width="10.85546875" style="369" customWidth="1"/>
    <col min="4369" max="4369" width="12.85546875" style="369" customWidth="1"/>
    <col min="4370" max="4370" width="11.5703125" style="369" customWidth="1"/>
    <col min="4371" max="4372" width="9.140625" style="369"/>
    <col min="4373" max="4373" width="10.5703125" style="369" bestFit="1" customWidth="1"/>
    <col min="4374" max="4374" width="11.28515625" style="369" customWidth="1"/>
    <col min="4375" max="4608" width="9.140625" style="369"/>
    <col min="4609" max="4609" width="87.85546875" style="369" customWidth="1"/>
    <col min="4610" max="4624" width="10.85546875" style="369" customWidth="1"/>
    <col min="4625" max="4625" width="12.85546875" style="369" customWidth="1"/>
    <col min="4626" max="4626" width="11.5703125" style="369" customWidth="1"/>
    <col min="4627" max="4628" width="9.140625" style="369"/>
    <col min="4629" max="4629" width="10.5703125" style="369" bestFit="1" customWidth="1"/>
    <col min="4630" max="4630" width="11.28515625" style="369" customWidth="1"/>
    <col min="4631" max="4864" width="9.140625" style="369"/>
    <col min="4865" max="4865" width="87.85546875" style="369" customWidth="1"/>
    <col min="4866" max="4880" width="10.85546875" style="369" customWidth="1"/>
    <col min="4881" max="4881" width="12.85546875" style="369" customWidth="1"/>
    <col min="4882" max="4882" width="11.5703125" style="369" customWidth="1"/>
    <col min="4883" max="4884" width="9.140625" style="369"/>
    <col min="4885" max="4885" width="10.5703125" style="369" bestFit="1" customWidth="1"/>
    <col min="4886" max="4886" width="11.28515625" style="369" customWidth="1"/>
    <col min="4887" max="5120" width="9.140625" style="369"/>
    <col min="5121" max="5121" width="87.85546875" style="369" customWidth="1"/>
    <col min="5122" max="5136" width="10.85546875" style="369" customWidth="1"/>
    <col min="5137" max="5137" width="12.85546875" style="369" customWidth="1"/>
    <col min="5138" max="5138" width="11.5703125" style="369" customWidth="1"/>
    <col min="5139" max="5140" width="9.140625" style="369"/>
    <col min="5141" max="5141" width="10.5703125" style="369" bestFit="1" customWidth="1"/>
    <col min="5142" max="5142" width="11.28515625" style="369" customWidth="1"/>
    <col min="5143" max="5376" width="9.140625" style="369"/>
    <col min="5377" max="5377" width="87.85546875" style="369" customWidth="1"/>
    <col min="5378" max="5392" width="10.85546875" style="369" customWidth="1"/>
    <col min="5393" max="5393" width="12.85546875" style="369" customWidth="1"/>
    <col min="5394" max="5394" width="11.5703125" style="369" customWidth="1"/>
    <col min="5395" max="5396" width="9.140625" style="369"/>
    <col min="5397" max="5397" width="10.5703125" style="369" bestFit="1" customWidth="1"/>
    <col min="5398" max="5398" width="11.28515625" style="369" customWidth="1"/>
    <col min="5399" max="5632" width="9.140625" style="369"/>
    <col min="5633" max="5633" width="87.85546875" style="369" customWidth="1"/>
    <col min="5634" max="5648" width="10.85546875" style="369" customWidth="1"/>
    <col min="5649" max="5649" width="12.85546875" style="369" customWidth="1"/>
    <col min="5650" max="5650" width="11.5703125" style="369" customWidth="1"/>
    <col min="5651" max="5652" width="9.140625" style="369"/>
    <col min="5653" max="5653" width="10.5703125" style="369" bestFit="1" customWidth="1"/>
    <col min="5654" max="5654" width="11.28515625" style="369" customWidth="1"/>
    <col min="5655" max="5888" width="9.140625" style="369"/>
    <col min="5889" max="5889" width="87.85546875" style="369" customWidth="1"/>
    <col min="5890" max="5904" width="10.85546875" style="369" customWidth="1"/>
    <col min="5905" max="5905" width="12.85546875" style="369" customWidth="1"/>
    <col min="5906" max="5906" width="11.5703125" style="369" customWidth="1"/>
    <col min="5907" max="5908" width="9.140625" style="369"/>
    <col min="5909" max="5909" width="10.5703125" style="369" bestFit="1" customWidth="1"/>
    <col min="5910" max="5910" width="11.28515625" style="369" customWidth="1"/>
    <col min="5911" max="6144" width="9.140625" style="369"/>
    <col min="6145" max="6145" width="87.85546875" style="369" customWidth="1"/>
    <col min="6146" max="6160" width="10.85546875" style="369" customWidth="1"/>
    <col min="6161" max="6161" width="12.85546875" style="369" customWidth="1"/>
    <col min="6162" max="6162" width="11.5703125" style="369" customWidth="1"/>
    <col min="6163" max="6164" width="9.140625" style="369"/>
    <col min="6165" max="6165" width="10.5703125" style="369" bestFit="1" customWidth="1"/>
    <col min="6166" max="6166" width="11.28515625" style="369" customWidth="1"/>
    <col min="6167" max="6400" width="9.140625" style="369"/>
    <col min="6401" max="6401" width="87.85546875" style="369" customWidth="1"/>
    <col min="6402" max="6416" width="10.85546875" style="369" customWidth="1"/>
    <col min="6417" max="6417" width="12.85546875" style="369" customWidth="1"/>
    <col min="6418" max="6418" width="11.5703125" style="369" customWidth="1"/>
    <col min="6419" max="6420" width="9.140625" style="369"/>
    <col min="6421" max="6421" width="10.5703125" style="369" bestFit="1" customWidth="1"/>
    <col min="6422" max="6422" width="11.28515625" style="369" customWidth="1"/>
    <col min="6423" max="6656" width="9.140625" style="369"/>
    <col min="6657" max="6657" width="87.85546875" style="369" customWidth="1"/>
    <col min="6658" max="6672" width="10.85546875" style="369" customWidth="1"/>
    <col min="6673" max="6673" width="12.85546875" style="369" customWidth="1"/>
    <col min="6674" max="6674" width="11.5703125" style="369" customWidth="1"/>
    <col min="6675" max="6676" width="9.140625" style="369"/>
    <col min="6677" max="6677" width="10.5703125" style="369" bestFit="1" customWidth="1"/>
    <col min="6678" max="6678" width="11.28515625" style="369" customWidth="1"/>
    <col min="6679" max="6912" width="9.140625" style="369"/>
    <col min="6913" max="6913" width="87.85546875" style="369" customWidth="1"/>
    <col min="6914" max="6928" width="10.85546875" style="369" customWidth="1"/>
    <col min="6929" max="6929" width="12.85546875" style="369" customWidth="1"/>
    <col min="6930" max="6930" width="11.5703125" style="369" customWidth="1"/>
    <col min="6931" max="6932" width="9.140625" style="369"/>
    <col min="6933" max="6933" width="10.5703125" style="369" bestFit="1" customWidth="1"/>
    <col min="6934" max="6934" width="11.28515625" style="369" customWidth="1"/>
    <col min="6935" max="7168" width="9.140625" style="369"/>
    <col min="7169" max="7169" width="87.85546875" style="369" customWidth="1"/>
    <col min="7170" max="7184" width="10.85546875" style="369" customWidth="1"/>
    <col min="7185" max="7185" width="12.85546875" style="369" customWidth="1"/>
    <col min="7186" max="7186" width="11.5703125" style="369" customWidth="1"/>
    <col min="7187" max="7188" width="9.140625" style="369"/>
    <col min="7189" max="7189" width="10.5703125" style="369" bestFit="1" customWidth="1"/>
    <col min="7190" max="7190" width="11.28515625" style="369" customWidth="1"/>
    <col min="7191" max="7424" width="9.140625" style="369"/>
    <col min="7425" max="7425" width="87.85546875" style="369" customWidth="1"/>
    <col min="7426" max="7440" width="10.85546875" style="369" customWidth="1"/>
    <col min="7441" max="7441" width="12.85546875" style="369" customWidth="1"/>
    <col min="7442" max="7442" width="11.5703125" style="369" customWidth="1"/>
    <col min="7443" max="7444" width="9.140625" style="369"/>
    <col min="7445" max="7445" width="10.5703125" style="369" bestFit="1" customWidth="1"/>
    <col min="7446" max="7446" width="11.28515625" style="369" customWidth="1"/>
    <col min="7447" max="7680" width="9.140625" style="369"/>
    <col min="7681" max="7681" width="87.85546875" style="369" customWidth="1"/>
    <col min="7682" max="7696" width="10.85546875" style="369" customWidth="1"/>
    <col min="7697" max="7697" width="12.85546875" style="369" customWidth="1"/>
    <col min="7698" max="7698" width="11.5703125" style="369" customWidth="1"/>
    <col min="7699" max="7700" width="9.140625" style="369"/>
    <col min="7701" max="7701" width="10.5703125" style="369" bestFit="1" customWidth="1"/>
    <col min="7702" max="7702" width="11.28515625" style="369" customWidth="1"/>
    <col min="7703" max="7936" width="9.140625" style="369"/>
    <col min="7937" max="7937" width="87.85546875" style="369" customWidth="1"/>
    <col min="7938" max="7952" width="10.85546875" style="369" customWidth="1"/>
    <col min="7953" max="7953" width="12.85546875" style="369" customWidth="1"/>
    <col min="7954" max="7954" width="11.5703125" style="369" customWidth="1"/>
    <col min="7955" max="7956" width="9.140625" style="369"/>
    <col min="7957" max="7957" width="10.5703125" style="369" bestFit="1" customWidth="1"/>
    <col min="7958" max="7958" width="11.28515625" style="369" customWidth="1"/>
    <col min="7959" max="8192" width="9.140625" style="369"/>
    <col min="8193" max="8193" width="87.85546875" style="369" customWidth="1"/>
    <col min="8194" max="8208" width="10.85546875" style="369" customWidth="1"/>
    <col min="8209" max="8209" width="12.85546875" style="369" customWidth="1"/>
    <col min="8210" max="8210" width="11.5703125" style="369" customWidth="1"/>
    <col min="8211" max="8212" width="9.140625" style="369"/>
    <col min="8213" max="8213" width="10.5703125" style="369" bestFit="1" customWidth="1"/>
    <col min="8214" max="8214" width="11.28515625" style="369" customWidth="1"/>
    <col min="8215" max="8448" width="9.140625" style="369"/>
    <col min="8449" max="8449" width="87.85546875" style="369" customWidth="1"/>
    <col min="8450" max="8464" width="10.85546875" style="369" customWidth="1"/>
    <col min="8465" max="8465" width="12.85546875" style="369" customWidth="1"/>
    <col min="8466" max="8466" width="11.5703125" style="369" customWidth="1"/>
    <col min="8467" max="8468" width="9.140625" style="369"/>
    <col min="8469" max="8469" width="10.5703125" style="369" bestFit="1" customWidth="1"/>
    <col min="8470" max="8470" width="11.28515625" style="369" customWidth="1"/>
    <col min="8471" max="8704" width="9.140625" style="369"/>
    <col min="8705" max="8705" width="87.85546875" style="369" customWidth="1"/>
    <col min="8706" max="8720" width="10.85546875" style="369" customWidth="1"/>
    <col min="8721" max="8721" width="12.85546875" style="369" customWidth="1"/>
    <col min="8722" max="8722" width="11.5703125" style="369" customWidth="1"/>
    <col min="8723" max="8724" width="9.140625" style="369"/>
    <col min="8725" max="8725" width="10.5703125" style="369" bestFit="1" customWidth="1"/>
    <col min="8726" max="8726" width="11.28515625" style="369" customWidth="1"/>
    <col min="8727" max="8960" width="9.140625" style="369"/>
    <col min="8961" max="8961" width="87.85546875" style="369" customWidth="1"/>
    <col min="8962" max="8976" width="10.85546875" style="369" customWidth="1"/>
    <col min="8977" max="8977" width="12.85546875" style="369" customWidth="1"/>
    <col min="8978" max="8978" width="11.5703125" style="369" customWidth="1"/>
    <col min="8979" max="8980" width="9.140625" style="369"/>
    <col min="8981" max="8981" width="10.5703125" style="369" bestFit="1" customWidth="1"/>
    <col min="8982" max="8982" width="11.28515625" style="369" customWidth="1"/>
    <col min="8983" max="9216" width="9.140625" style="369"/>
    <col min="9217" max="9217" width="87.85546875" style="369" customWidth="1"/>
    <col min="9218" max="9232" width="10.85546875" style="369" customWidth="1"/>
    <col min="9233" max="9233" width="12.85546875" style="369" customWidth="1"/>
    <col min="9234" max="9234" width="11.5703125" style="369" customWidth="1"/>
    <col min="9235" max="9236" width="9.140625" style="369"/>
    <col min="9237" max="9237" width="10.5703125" style="369" bestFit="1" customWidth="1"/>
    <col min="9238" max="9238" width="11.28515625" style="369" customWidth="1"/>
    <col min="9239" max="9472" width="9.140625" style="369"/>
    <col min="9473" max="9473" width="87.85546875" style="369" customWidth="1"/>
    <col min="9474" max="9488" width="10.85546875" style="369" customWidth="1"/>
    <col min="9489" max="9489" width="12.85546875" style="369" customWidth="1"/>
    <col min="9490" max="9490" width="11.5703125" style="369" customWidth="1"/>
    <col min="9491" max="9492" width="9.140625" style="369"/>
    <col min="9493" max="9493" width="10.5703125" style="369" bestFit="1" customWidth="1"/>
    <col min="9494" max="9494" width="11.28515625" style="369" customWidth="1"/>
    <col min="9495" max="9728" width="9.140625" style="369"/>
    <col min="9729" max="9729" width="87.85546875" style="369" customWidth="1"/>
    <col min="9730" max="9744" width="10.85546875" style="369" customWidth="1"/>
    <col min="9745" max="9745" width="12.85546875" style="369" customWidth="1"/>
    <col min="9746" max="9746" width="11.5703125" style="369" customWidth="1"/>
    <col min="9747" max="9748" width="9.140625" style="369"/>
    <col min="9749" max="9749" width="10.5703125" style="369" bestFit="1" customWidth="1"/>
    <col min="9750" max="9750" width="11.28515625" style="369" customWidth="1"/>
    <col min="9751" max="9984" width="9.140625" style="369"/>
    <col min="9985" max="9985" width="87.85546875" style="369" customWidth="1"/>
    <col min="9986" max="10000" width="10.85546875" style="369" customWidth="1"/>
    <col min="10001" max="10001" width="12.85546875" style="369" customWidth="1"/>
    <col min="10002" max="10002" width="11.5703125" style="369" customWidth="1"/>
    <col min="10003" max="10004" width="9.140625" style="369"/>
    <col min="10005" max="10005" width="10.5703125" style="369" bestFit="1" customWidth="1"/>
    <col min="10006" max="10006" width="11.28515625" style="369" customWidth="1"/>
    <col min="10007" max="10240" width="9.140625" style="369"/>
    <col min="10241" max="10241" width="87.85546875" style="369" customWidth="1"/>
    <col min="10242" max="10256" width="10.85546875" style="369" customWidth="1"/>
    <col min="10257" max="10257" width="12.85546875" style="369" customWidth="1"/>
    <col min="10258" max="10258" width="11.5703125" style="369" customWidth="1"/>
    <col min="10259" max="10260" width="9.140625" style="369"/>
    <col min="10261" max="10261" width="10.5703125" style="369" bestFit="1" customWidth="1"/>
    <col min="10262" max="10262" width="11.28515625" style="369" customWidth="1"/>
    <col min="10263" max="10496" width="9.140625" style="369"/>
    <col min="10497" max="10497" width="87.85546875" style="369" customWidth="1"/>
    <col min="10498" max="10512" width="10.85546875" style="369" customWidth="1"/>
    <col min="10513" max="10513" width="12.85546875" style="369" customWidth="1"/>
    <col min="10514" max="10514" width="11.5703125" style="369" customWidth="1"/>
    <col min="10515" max="10516" width="9.140625" style="369"/>
    <col min="10517" max="10517" width="10.5703125" style="369" bestFit="1" customWidth="1"/>
    <col min="10518" max="10518" width="11.28515625" style="369" customWidth="1"/>
    <col min="10519" max="10752" width="9.140625" style="369"/>
    <col min="10753" max="10753" width="87.85546875" style="369" customWidth="1"/>
    <col min="10754" max="10768" width="10.85546875" style="369" customWidth="1"/>
    <col min="10769" max="10769" width="12.85546875" style="369" customWidth="1"/>
    <col min="10770" max="10770" width="11.5703125" style="369" customWidth="1"/>
    <col min="10771" max="10772" width="9.140625" style="369"/>
    <col min="10773" max="10773" width="10.5703125" style="369" bestFit="1" customWidth="1"/>
    <col min="10774" max="10774" width="11.28515625" style="369" customWidth="1"/>
    <col min="10775" max="11008" width="9.140625" style="369"/>
    <col min="11009" max="11009" width="87.85546875" style="369" customWidth="1"/>
    <col min="11010" max="11024" width="10.85546875" style="369" customWidth="1"/>
    <col min="11025" max="11025" width="12.85546875" style="369" customWidth="1"/>
    <col min="11026" max="11026" width="11.5703125" style="369" customWidth="1"/>
    <col min="11027" max="11028" width="9.140625" style="369"/>
    <col min="11029" max="11029" width="10.5703125" style="369" bestFit="1" customWidth="1"/>
    <col min="11030" max="11030" width="11.28515625" style="369" customWidth="1"/>
    <col min="11031" max="11264" width="9.140625" style="369"/>
    <col min="11265" max="11265" width="87.85546875" style="369" customWidth="1"/>
    <col min="11266" max="11280" width="10.85546875" style="369" customWidth="1"/>
    <col min="11281" max="11281" width="12.85546875" style="369" customWidth="1"/>
    <col min="11282" max="11282" width="11.5703125" style="369" customWidth="1"/>
    <col min="11283" max="11284" width="9.140625" style="369"/>
    <col min="11285" max="11285" width="10.5703125" style="369" bestFit="1" customWidth="1"/>
    <col min="11286" max="11286" width="11.28515625" style="369" customWidth="1"/>
    <col min="11287" max="11520" width="9.140625" style="369"/>
    <col min="11521" max="11521" width="87.85546875" style="369" customWidth="1"/>
    <col min="11522" max="11536" width="10.85546875" style="369" customWidth="1"/>
    <col min="11537" max="11537" width="12.85546875" style="369" customWidth="1"/>
    <col min="11538" max="11538" width="11.5703125" style="369" customWidth="1"/>
    <col min="11539" max="11540" width="9.140625" style="369"/>
    <col min="11541" max="11541" width="10.5703125" style="369" bestFit="1" customWidth="1"/>
    <col min="11542" max="11542" width="11.28515625" style="369" customWidth="1"/>
    <col min="11543" max="11776" width="9.140625" style="369"/>
    <col min="11777" max="11777" width="87.85546875" style="369" customWidth="1"/>
    <col min="11778" max="11792" width="10.85546875" style="369" customWidth="1"/>
    <col min="11793" max="11793" width="12.85546875" style="369" customWidth="1"/>
    <col min="11794" max="11794" width="11.5703125" style="369" customWidth="1"/>
    <col min="11795" max="11796" width="9.140625" style="369"/>
    <col min="11797" max="11797" width="10.5703125" style="369" bestFit="1" customWidth="1"/>
    <col min="11798" max="11798" width="11.28515625" style="369" customWidth="1"/>
    <col min="11799" max="12032" width="9.140625" style="369"/>
    <col min="12033" max="12033" width="87.85546875" style="369" customWidth="1"/>
    <col min="12034" max="12048" width="10.85546875" style="369" customWidth="1"/>
    <col min="12049" max="12049" width="12.85546875" style="369" customWidth="1"/>
    <col min="12050" max="12050" width="11.5703125" style="369" customWidth="1"/>
    <col min="12051" max="12052" width="9.140625" style="369"/>
    <col min="12053" max="12053" width="10.5703125" style="369" bestFit="1" customWidth="1"/>
    <col min="12054" max="12054" width="11.28515625" style="369" customWidth="1"/>
    <col min="12055" max="12288" width="9.140625" style="369"/>
    <col min="12289" max="12289" width="87.85546875" style="369" customWidth="1"/>
    <col min="12290" max="12304" width="10.85546875" style="369" customWidth="1"/>
    <col min="12305" max="12305" width="12.85546875" style="369" customWidth="1"/>
    <col min="12306" max="12306" width="11.5703125" style="369" customWidth="1"/>
    <col min="12307" max="12308" width="9.140625" style="369"/>
    <col min="12309" max="12309" width="10.5703125" style="369" bestFit="1" customWidth="1"/>
    <col min="12310" max="12310" width="11.28515625" style="369" customWidth="1"/>
    <col min="12311" max="12544" width="9.140625" style="369"/>
    <col min="12545" max="12545" width="87.85546875" style="369" customWidth="1"/>
    <col min="12546" max="12560" width="10.85546875" style="369" customWidth="1"/>
    <col min="12561" max="12561" width="12.85546875" style="369" customWidth="1"/>
    <col min="12562" max="12562" width="11.5703125" style="369" customWidth="1"/>
    <col min="12563" max="12564" width="9.140625" style="369"/>
    <col min="12565" max="12565" width="10.5703125" style="369" bestFit="1" customWidth="1"/>
    <col min="12566" max="12566" width="11.28515625" style="369" customWidth="1"/>
    <col min="12567" max="12800" width="9.140625" style="369"/>
    <col min="12801" max="12801" width="87.85546875" style="369" customWidth="1"/>
    <col min="12802" max="12816" width="10.85546875" style="369" customWidth="1"/>
    <col min="12817" max="12817" width="12.85546875" style="369" customWidth="1"/>
    <col min="12818" max="12818" width="11.5703125" style="369" customWidth="1"/>
    <col min="12819" max="12820" width="9.140625" style="369"/>
    <col min="12821" max="12821" width="10.5703125" style="369" bestFit="1" customWidth="1"/>
    <col min="12822" max="12822" width="11.28515625" style="369" customWidth="1"/>
    <col min="12823" max="13056" width="9.140625" style="369"/>
    <col min="13057" max="13057" width="87.85546875" style="369" customWidth="1"/>
    <col min="13058" max="13072" width="10.85546875" style="369" customWidth="1"/>
    <col min="13073" max="13073" width="12.85546875" style="369" customWidth="1"/>
    <col min="13074" max="13074" width="11.5703125" style="369" customWidth="1"/>
    <col min="13075" max="13076" width="9.140625" style="369"/>
    <col min="13077" max="13077" width="10.5703125" style="369" bestFit="1" customWidth="1"/>
    <col min="13078" max="13078" width="11.28515625" style="369" customWidth="1"/>
    <col min="13079" max="13312" width="9.140625" style="369"/>
    <col min="13313" max="13313" width="87.85546875" style="369" customWidth="1"/>
    <col min="13314" max="13328" width="10.85546875" style="369" customWidth="1"/>
    <col min="13329" max="13329" width="12.85546875" style="369" customWidth="1"/>
    <col min="13330" max="13330" width="11.5703125" style="369" customWidth="1"/>
    <col min="13331" max="13332" width="9.140625" style="369"/>
    <col min="13333" max="13333" width="10.5703125" style="369" bestFit="1" customWidth="1"/>
    <col min="13334" max="13334" width="11.28515625" style="369" customWidth="1"/>
    <col min="13335" max="13568" width="9.140625" style="369"/>
    <col min="13569" max="13569" width="87.85546875" style="369" customWidth="1"/>
    <col min="13570" max="13584" width="10.85546875" style="369" customWidth="1"/>
    <col min="13585" max="13585" width="12.85546875" style="369" customWidth="1"/>
    <col min="13586" max="13586" width="11.5703125" style="369" customWidth="1"/>
    <col min="13587" max="13588" width="9.140625" style="369"/>
    <col min="13589" max="13589" width="10.5703125" style="369" bestFit="1" customWidth="1"/>
    <col min="13590" max="13590" width="11.28515625" style="369" customWidth="1"/>
    <col min="13591" max="13824" width="9.140625" style="369"/>
    <col min="13825" max="13825" width="87.85546875" style="369" customWidth="1"/>
    <col min="13826" max="13840" width="10.85546875" style="369" customWidth="1"/>
    <col min="13841" max="13841" width="12.85546875" style="369" customWidth="1"/>
    <col min="13842" max="13842" width="11.5703125" style="369" customWidth="1"/>
    <col min="13843" max="13844" width="9.140625" style="369"/>
    <col min="13845" max="13845" width="10.5703125" style="369" bestFit="1" customWidth="1"/>
    <col min="13846" max="13846" width="11.28515625" style="369" customWidth="1"/>
    <col min="13847" max="14080" width="9.140625" style="369"/>
    <col min="14081" max="14081" width="87.85546875" style="369" customWidth="1"/>
    <col min="14082" max="14096" width="10.85546875" style="369" customWidth="1"/>
    <col min="14097" max="14097" width="12.85546875" style="369" customWidth="1"/>
    <col min="14098" max="14098" width="11.5703125" style="369" customWidth="1"/>
    <col min="14099" max="14100" width="9.140625" style="369"/>
    <col min="14101" max="14101" width="10.5703125" style="369" bestFit="1" customWidth="1"/>
    <col min="14102" max="14102" width="11.28515625" style="369" customWidth="1"/>
    <col min="14103" max="14336" width="9.140625" style="369"/>
    <col min="14337" max="14337" width="87.85546875" style="369" customWidth="1"/>
    <col min="14338" max="14352" width="10.85546875" style="369" customWidth="1"/>
    <col min="14353" max="14353" width="12.85546875" style="369" customWidth="1"/>
    <col min="14354" max="14354" width="11.5703125" style="369" customWidth="1"/>
    <col min="14355" max="14356" width="9.140625" style="369"/>
    <col min="14357" max="14357" width="10.5703125" style="369" bestFit="1" customWidth="1"/>
    <col min="14358" max="14358" width="11.28515625" style="369" customWidth="1"/>
    <col min="14359" max="14592" width="9.140625" style="369"/>
    <col min="14593" max="14593" width="87.85546875" style="369" customWidth="1"/>
    <col min="14594" max="14608" width="10.85546875" style="369" customWidth="1"/>
    <col min="14609" max="14609" width="12.85546875" style="369" customWidth="1"/>
    <col min="14610" max="14610" width="11.5703125" style="369" customWidth="1"/>
    <col min="14611" max="14612" width="9.140625" style="369"/>
    <col min="14613" max="14613" width="10.5703125" style="369" bestFit="1" customWidth="1"/>
    <col min="14614" max="14614" width="11.28515625" style="369" customWidth="1"/>
    <col min="14615" max="14848" width="9.140625" style="369"/>
    <col min="14849" max="14849" width="87.85546875" style="369" customWidth="1"/>
    <col min="14850" max="14864" width="10.85546875" style="369" customWidth="1"/>
    <col min="14865" max="14865" width="12.85546875" style="369" customWidth="1"/>
    <col min="14866" max="14866" width="11.5703125" style="369" customWidth="1"/>
    <col min="14867" max="14868" width="9.140625" style="369"/>
    <col min="14869" max="14869" width="10.5703125" style="369" bestFit="1" customWidth="1"/>
    <col min="14870" max="14870" width="11.28515625" style="369" customWidth="1"/>
    <col min="14871" max="15104" width="9.140625" style="369"/>
    <col min="15105" max="15105" width="87.85546875" style="369" customWidth="1"/>
    <col min="15106" max="15120" width="10.85546875" style="369" customWidth="1"/>
    <col min="15121" max="15121" width="12.85546875" style="369" customWidth="1"/>
    <col min="15122" max="15122" width="11.5703125" style="369" customWidth="1"/>
    <col min="15123" max="15124" width="9.140625" style="369"/>
    <col min="15125" max="15125" width="10.5703125" style="369" bestFit="1" customWidth="1"/>
    <col min="15126" max="15126" width="11.28515625" style="369" customWidth="1"/>
    <col min="15127" max="15360" width="9.140625" style="369"/>
    <col min="15361" max="15361" width="87.85546875" style="369" customWidth="1"/>
    <col min="15362" max="15376" width="10.85546875" style="369" customWidth="1"/>
    <col min="15377" max="15377" width="12.85546875" style="369" customWidth="1"/>
    <col min="15378" max="15378" width="11.5703125" style="369" customWidth="1"/>
    <col min="15379" max="15380" width="9.140625" style="369"/>
    <col min="15381" max="15381" width="10.5703125" style="369" bestFit="1" customWidth="1"/>
    <col min="15382" max="15382" width="11.28515625" style="369" customWidth="1"/>
    <col min="15383" max="15616" width="9.140625" style="369"/>
    <col min="15617" max="15617" width="87.85546875" style="369" customWidth="1"/>
    <col min="15618" max="15632" width="10.85546875" style="369" customWidth="1"/>
    <col min="15633" max="15633" width="12.85546875" style="369" customWidth="1"/>
    <col min="15634" max="15634" width="11.5703125" style="369" customWidth="1"/>
    <col min="15635" max="15636" width="9.140625" style="369"/>
    <col min="15637" max="15637" width="10.5703125" style="369" bestFit="1" customWidth="1"/>
    <col min="15638" max="15638" width="11.28515625" style="369" customWidth="1"/>
    <col min="15639" max="15872" width="9.140625" style="369"/>
    <col min="15873" max="15873" width="87.85546875" style="369" customWidth="1"/>
    <col min="15874" max="15888" width="10.85546875" style="369" customWidth="1"/>
    <col min="15889" max="15889" width="12.85546875" style="369" customWidth="1"/>
    <col min="15890" max="15890" width="11.5703125" style="369" customWidth="1"/>
    <col min="15891" max="15892" width="9.140625" style="369"/>
    <col min="15893" max="15893" width="10.5703125" style="369" bestFit="1" customWidth="1"/>
    <col min="15894" max="15894" width="11.28515625" style="369" customWidth="1"/>
    <col min="15895" max="16128" width="9.140625" style="369"/>
    <col min="16129" max="16129" width="87.85546875" style="369" customWidth="1"/>
    <col min="16130" max="16144" width="10.85546875" style="369" customWidth="1"/>
    <col min="16145" max="16145" width="12.85546875" style="369" customWidth="1"/>
    <col min="16146" max="16146" width="11.5703125" style="369" customWidth="1"/>
    <col min="16147" max="16148" width="9.140625" style="369"/>
    <col min="16149" max="16149" width="10.5703125" style="369" bestFit="1" customWidth="1"/>
    <col min="16150" max="16150" width="11.28515625" style="369" customWidth="1"/>
    <col min="16151" max="16384" width="9.140625" style="369"/>
  </cols>
  <sheetData>
    <row r="1" spans="1:20" ht="62.25" customHeight="1" x14ac:dyDescent="0.4">
      <c r="A1" s="2166" t="s">
        <v>100</v>
      </c>
      <c r="B1" s="2166"/>
      <c r="C1" s="2166"/>
      <c r="D1" s="2166"/>
      <c r="E1" s="2166"/>
      <c r="F1" s="2166"/>
      <c r="G1" s="2166"/>
      <c r="H1" s="2166"/>
      <c r="I1" s="2166"/>
      <c r="J1" s="2166"/>
      <c r="K1" s="2166"/>
      <c r="L1" s="2166"/>
      <c r="M1" s="2166"/>
      <c r="N1" s="2166"/>
      <c r="O1" s="2166"/>
      <c r="P1" s="2166"/>
      <c r="Q1" s="368"/>
      <c r="R1" s="368"/>
      <c r="S1" s="368"/>
      <c r="T1" s="368"/>
    </row>
    <row r="2" spans="1:20" ht="27.75" x14ac:dyDescent="0.4">
      <c r="A2" s="2166"/>
      <c r="B2" s="2166"/>
      <c r="C2" s="2166"/>
      <c r="D2" s="2166"/>
      <c r="E2" s="2166"/>
      <c r="F2" s="2166"/>
      <c r="G2" s="2166"/>
      <c r="H2" s="2166"/>
      <c r="I2" s="2166"/>
      <c r="J2" s="2166"/>
      <c r="K2" s="2166"/>
      <c r="L2" s="2166"/>
      <c r="M2" s="2166"/>
      <c r="N2" s="2166"/>
      <c r="O2" s="2166"/>
      <c r="P2" s="2166"/>
      <c r="Q2" s="368"/>
      <c r="R2" s="368"/>
      <c r="S2" s="368"/>
      <c r="T2" s="368"/>
    </row>
    <row r="3" spans="1:20" ht="27.75" x14ac:dyDescent="0.4">
      <c r="A3" s="2166" t="s">
        <v>152</v>
      </c>
      <c r="B3" s="2166"/>
      <c r="C3" s="2166"/>
      <c r="D3" s="2166"/>
      <c r="E3" s="2166"/>
      <c r="F3" s="2166"/>
      <c r="G3" s="2166"/>
      <c r="H3" s="2166"/>
      <c r="I3" s="2166"/>
      <c r="J3" s="2166"/>
      <c r="K3" s="2166"/>
      <c r="L3" s="2166"/>
      <c r="M3" s="2166"/>
      <c r="N3" s="2166"/>
      <c r="O3" s="2166"/>
      <c r="P3" s="2166"/>
      <c r="Q3" s="368"/>
      <c r="R3" s="368"/>
      <c r="S3" s="368"/>
      <c r="T3" s="368"/>
    </row>
    <row r="4" spans="1:20" ht="27" thickBot="1" x14ac:dyDescent="0.45">
      <c r="A4" s="370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2"/>
      <c r="Q4" s="371"/>
      <c r="R4" s="371"/>
      <c r="S4" s="371"/>
      <c r="T4" s="371"/>
    </row>
    <row r="5" spans="1:20" x14ac:dyDescent="0.4">
      <c r="A5" s="2181" t="s">
        <v>0</v>
      </c>
      <c r="B5" s="2184" t="s">
        <v>18</v>
      </c>
      <c r="C5" s="2185"/>
      <c r="D5" s="2186"/>
      <c r="E5" s="2184" t="s">
        <v>19</v>
      </c>
      <c r="F5" s="2185"/>
      <c r="G5" s="2186"/>
      <c r="H5" s="2184" t="s">
        <v>20</v>
      </c>
      <c r="I5" s="2185"/>
      <c r="J5" s="2186"/>
      <c r="K5" s="2184" t="s">
        <v>69</v>
      </c>
      <c r="L5" s="2185"/>
      <c r="M5" s="2186"/>
      <c r="N5" s="2187" t="s">
        <v>25</v>
      </c>
      <c r="O5" s="2188"/>
      <c r="P5" s="2189"/>
      <c r="Q5" s="371"/>
      <c r="R5" s="371"/>
      <c r="S5" s="371"/>
      <c r="T5" s="371"/>
    </row>
    <row r="6" spans="1:20" x14ac:dyDescent="0.4">
      <c r="A6" s="2182"/>
      <c r="B6" s="2178" t="s">
        <v>23</v>
      </c>
      <c r="C6" s="2179"/>
      <c r="D6" s="2180"/>
      <c r="E6" s="2178" t="s">
        <v>23</v>
      </c>
      <c r="F6" s="2179"/>
      <c r="G6" s="2180"/>
      <c r="H6" s="2178" t="s">
        <v>23</v>
      </c>
      <c r="I6" s="2179"/>
      <c r="J6" s="2180"/>
      <c r="K6" s="2178" t="s">
        <v>23</v>
      </c>
      <c r="L6" s="2179"/>
      <c r="M6" s="2180"/>
      <c r="N6" s="2178"/>
      <c r="O6" s="2179"/>
      <c r="P6" s="2180"/>
      <c r="Q6" s="371"/>
      <c r="R6" s="371"/>
      <c r="S6" s="371"/>
      <c r="T6" s="371"/>
    </row>
    <row r="7" spans="1:20" ht="79.5" thickBot="1" x14ac:dyDescent="0.45">
      <c r="A7" s="2183"/>
      <c r="B7" s="373" t="s">
        <v>4</v>
      </c>
      <c r="C7" s="374" t="s">
        <v>5</v>
      </c>
      <c r="D7" s="375" t="s">
        <v>6</v>
      </c>
      <c r="E7" s="373" t="s">
        <v>4</v>
      </c>
      <c r="F7" s="374" t="s">
        <v>5</v>
      </c>
      <c r="G7" s="375" t="s">
        <v>6</v>
      </c>
      <c r="H7" s="373" t="s">
        <v>4</v>
      </c>
      <c r="I7" s="374" t="s">
        <v>5</v>
      </c>
      <c r="J7" s="375" t="s">
        <v>6</v>
      </c>
      <c r="K7" s="373" t="s">
        <v>4</v>
      </c>
      <c r="L7" s="374" t="s">
        <v>5</v>
      </c>
      <c r="M7" s="375" t="s">
        <v>6</v>
      </c>
      <c r="N7" s="373" t="s">
        <v>4</v>
      </c>
      <c r="O7" s="374" t="s">
        <v>5</v>
      </c>
      <c r="P7" s="375" t="s">
        <v>6</v>
      </c>
      <c r="Q7" s="371"/>
      <c r="R7" s="371"/>
      <c r="S7" s="371"/>
      <c r="T7" s="371"/>
    </row>
    <row r="8" spans="1:20" x14ac:dyDescent="0.4">
      <c r="A8" s="337" t="s">
        <v>7</v>
      </c>
      <c r="B8" s="338"/>
      <c r="C8" s="339"/>
      <c r="D8" s="340"/>
      <c r="E8" s="338"/>
      <c r="F8" s="339"/>
      <c r="G8" s="340"/>
      <c r="H8" s="338"/>
      <c r="I8" s="339"/>
      <c r="J8" s="340"/>
      <c r="K8" s="377"/>
      <c r="L8" s="378"/>
      <c r="M8" s="379"/>
      <c r="N8" s="380"/>
      <c r="O8" s="381"/>
      <c r="P8" s="382"/>
      <c r="Q8" s="371"/>
      <c r="R8" s="371"/>
      <c r="S8" s="371"/>
      <c r="T8" s="371"/>
    </row>
    <row r="9" spans="1:20" ht="27" thickBot="1" x14ac:dyDescent="0.45">
      <c r="A9" s="383" t="s">
        <v>98</v>
      </c>
      <c r="B9" s="384">
        <v>0</v>
      </c>
      <c r="C9" s="385">
        <v>0</v>
      </c>
      <c r="D9" s="386">
        <f>B9+C9</f>
        <v>0</v>
      </c>
      <c r="E9" s="384">
        <v>0</v>
      </c>
      <c r="F9" s="385">
        <v>0</v>
      </c>
      <c r="G9" s="386">
        <f>E9+F9</f>
        <v>0</v>
      </c>
      <c r="H9" s="384">
        <v>0</v>
      </c>
      <c r="I9" s="385">
        <v>0</v>
      </c>
      <c r="J9" s="386">
        <f>H9+I9</f>
        <v>0</v>
      </c>
      <c r="K9" s="355">
        <v>0</v>
      </c>
      <c r="L9" s="356">
        <v>1</v>
      </c>
      <c r="M9" s="357">
        <f>K9+L9</f>
        <v>1</v>
      </c>
      <c r="N9" s="387">
        <f>B9+E9+H9+K9</f>
        <v>0</v>
      </c>
      <c r="O9" s="388">
        <f>C9+F9+I9+L9</f>
        <v>1</v>
      </c>
      <c r="P9" s="389">
        <f>N9+O9</f>
        <v>1</v>
      </c>
      <c r="Q9" s="371"/>
      <c r="R9" s="371"/>
      <c r="S9" s="371"/>
      <c r="T9" s="371"/>
    </row>
    <row r="10" spans="1:20" ht="27" thickBot="1" x14ac:dyDescent="0.45">
      <c r="A10" s="424" t="s">
        <v>8</v>
      </c>
      <c r="B10" s="411">
        <f t="shared" ref="B10:M10" si="0">SUM(B9:B9)</f>
        <v>0</v>
      </c>
      <c r="C10" s="412">
        <f t="shared" si="0"/>
        <v>0</v>
      </c>
      <c r="D10" s="413">
        <f t="shared" si="0"/>
        <v>0</v>
      </c>
      <c r="E10" s="411">
        <f t="shared" si="0"/>
        <v>0</v>
      </c>
      <c r="F10" s="412">
        <f t="shared" si="0"/>
        <v>0</v>
      </c>
      <c r="G10" s="413">
        <f t="shared" si="0"/>
        <v>0</v>
      </c>
      <c r="H10" s="411">
        <f t="shared" si="0"/>
        <v>0</v>
      </c>
      <c r="I10" s="412">
        <f t="shared" si="0"/>
        <v>0</v>
      </c>
      <c r="J10" s="413">
        <f t="shared" si="0"/>
        <v>0</v>
      </c>
      <c r="K10" s="411">
        <f t="shared" si="0"/>
        <v>0</v>
      </c>
      <c r="L10" s="412">
        <f t="shared" si="0"/>
        <v>1</v>
      </c>
      <c r="M10" s="413">
        <f t="shared" si="0"/>
        <v>1</v>
      </c>
      <c r="N10" s="414">
        <f>B10+E10+H10+K10</f>
        <v>0</v>
      </c>
      <c r="O10" s="415">
        <f>C10+F10+I10+L10</f>
        <v>1</v>
      </c>
      <c r="P10" s="416">
        <f>N10+O10</f>
        <v>1</v>
      </c>
      <c r="Q10" s="371"/>
      <c r="R10" s="371"/>
      <c r="S10" s="371"/>
      <c r="T10" s="371"/>
    </row>
    <row r="11" spans="1:20" x14ac:dyDescent="0.4">
      <c r="A11" s="390" t="s">
        <v>9</v>
      </c>
      <c r="B11" s="341"/>
      <c r="C11" s="342"/>
      <c r="D11" s="343"/>
      <c r="E11" s="341"/>
      <c r="F11" s="342"/>
      <c r="G11" s="343"/>
      <c r="H11" s="341"/>
      <c r="I11" s="342"/>
      <c r="J11" s="343"/>
      <c r="K11" s="341"/>
      <c r="L11" s="342"/>
      <c r="M11" s="343"/>
      <c r="N11" s="380"/>
      <c r="O11" s="381"/>
      <c r="P11" s="382"/>
      <c r="Q11" s="371"/>
      <c r="R11" s="371"/>
      <c r="S11" s="371"/>
      <c r="T11" s="371"/>
    </row>
    <row r="12" spans="1:20" x14ac:dyDescent="0.4">
      <c r="A12" s="391" t="s">
        <v>10</v>
      </c>
      <c r="B12" s="392"/>
      <c r="C12" s="393"/>
      <c r="D12" s="394"/>
      <c r="E12" s="392"/>
      <c r="F12" s="393"/>
      <c r="G12" s="394"/>
      <c r="H12" s="392"/>
      <c r="I12" s="393"/>
      <c r="J12" s="394"/>
      <c r="K12" s="392"/>
      <c r="L12" s="395"/>
      <c r="M12" s="396"/>
      <c r="N12" s="397"/>
      <c r="O12" s="395"/>
      <c r="P12" s="398"/>
      <c r="Q12" s="371"/>
      <c r="R12" s="371"/>
      <c r="S12" s="371"/>
      <c r="T12" s="371"/>
    </row>
    <row r="13" spans="1:20" ht="27" thickBot="1" x14ac:dyDescent="0.45">
      <c r="A13" s="383" t="s">
        <v>98</v>
      </c>
      <c r="B13" s="384">
        <v>0</v>
      </c>
      <c r="C13" s="385">
        <v>0</v>
      </c>
      <c r="D13" s="386">
        <f>B13+C13</f>
        <v>0</v>
      </c>
      <c r="E13" s="384">
        <v>0</v>
      </c>
      <c r="F13" s="385">
        <v>0</v>
      </c>
      <c r="G13" s="386">
        <f>E13+F13</f>
        <v>0</v>
      </c>
      <c r="H13" s="384">
        <v>0</v>
      </c>
      <c r="I13" s="385">
        <v>0</v>
      </c>
      <c r="J13" s="386">
        <f>H13+I13</f>
        <v>0</v>
      </c>
      <c r="K13" s="355">
        <v>0</v>
      </c>
      <c r="L13" s="356">
        <v>1</v>
      </c>
      <c r="M13" s="357">
        <f>K13+L13</f>
        <v>1</v>
      </c>
      <c r="N13" s="387">
        <f>B13+E13+H13+K13</f>
        <v>0</v>
      </c>
      <c r="O13" s="388">
        <f>C13+F13+I13+L13</f>
        <v>1</v>
      </c>
      <c r="P13" s="389">
        <f>O13+N13</f>
        <v>1</v>
      </c>
      <c r="Q13" s="371"/>
      <c r="R13" s="371"/>
      <c r="S13" s="371"/>
      <c r="T13" s="371"/>
    </row>
    <row r="14" spans="1:20" ht="33" customHeight="1" thickBot="1" x14ac:dyDescent="0.45">
      <c r="A14" s="410" t="s">
        <v>12</v>
      </c>
      <c r="B14" s="411">
        <f t="shared" ref="B14:M14" si="1">SUM(B13:B13)</f>
        <v>0</v>
      </c>
      <c r="C14" s="412">
        <f t="shared" si="1"/>
        <v>0</v>
      </c>
      <c r="D14" s="413">
        <f t="shared" si="1"/>
        <v>0</v>
      </c>
      <c r="E14" s="411">
        <f t="shared" si="1"/>
        <v>0</v>
      </c>
      <c r="F14" s="412">
        <f t="shared" si="1"/>
        <v>0</v>
      </c>
      <c r="G14" s="413">
        <f t="shared" si="1"/>
        <v>0</v>
      </c>
      <c r="H14" s="411">
        <f t="shared" si="1"/>
        <v>0</v>
      </c>
      <c r="I14" s="412">
        <f t="shared" si="1"/>
        <v>0</v>
      </c>
      <c r="J14" s="413">
        <f t="shared" si="1"/>
        <v>0</v>
      </c>
      <c r="K14" s="411">
        <f t="shared" si="1"/>
        <v>0</v>
      </c>
      <c r="L14" s="412">
        <f t="shared" si="1"/>
        <v>1</v>
      </c>
      <c r="M14" s="413">
        <f t="shared" si="1"/>
        <v>1</v>
      </c>
      <c r="N14" s="414">
        <f>B14+E14+H14+K14</f>
        <v>0</v>
      </c>
      <c r="O14" s="415">
        <f>C14+F14+I14+L14</f>
        <v>1</v>
      </c>
      <c r="P14" s="416">
        <f>O14+N14</f>
        <v>1</v>
      </c>
      <c r="Q14" s="371"/>
      <c r="R14" s="371"/>
      <c r="S14" s="371"/>
      <c r="T14" s="371"/>
    </row>
    <row r="15" spans="1:20" ht="28.5" customHeight="1" x14ac:dyDescent="0.4">
      <c r="A15" s="344" t="s">
        <v>13</v>
      </c>
      <c r="B15" s="345"/>
      <c r="C15" s="346"/>
      <c r="D15" s="347"/>
      <c r="E15" s="345"/>
      <c r="F15" s="346"/>
      <c r="G15" s="347"/>
      <c r="H15" s="345"/>
      <c r="I15" s="346"/>
      <c r="J15" s="347"/>
      <c r="K15" s="399"/>
      <c r="L15" s="400"/>
      <c r="M15" s="401"/>
      <c r="N15" s="377"/>
      <c r="O15" s="378"/>
      <c r="P15" s="382"/>
      <c r="Q15" s="371"/>
      <c r="R15" s="371"/>
      <c r="S15" s="371"/>
      <c r="T15" s="371"/>
    </row>
    <row r="16" spans="1:20" ht="27" thickBot="1" x14ac:dyDescent="0.45">
      <c r="A16" s="383" t="s">
        <v>98</v>
      </c>
      <c r="B16" s="384">
        <v>0</v>
      </c>
      <c r="C16" s="385">
        <v>0</v>
      </c>
      <c r="D16" s="386">
        <f>B16+C16</f>
        <v>0</v>
      </c>
      <c r="E16" s="384">
        <v>0</v>
      </c>
      <c r="F16" s="385">
        <v>0</v>
      </c>
      <c r="G16" s="386">
        <f>E16+F16</f>
        <v>0</v>
      </c>
      <c r="H16" s="384">
        <v>0</v>
      </c>
      <c r="I16" s="385">
        <v>0</v>
      </c>
      <c r="J16" s="386">
        <f>H16+I16</f>
        <v>0</v>
      </c>
      <c r="K16" s="384">
        <v>0</v>
      </c>
      <c r="L16" s="385">
        <v>0</v>
      </c>
      <c r="M16" s="386">
        <v>0</v>
      </c>
      <c r="N16" s="387">
        <f>B16+E16+H16+K16</f>
        <v>0</v>
      </c>
      <c r="O16" s="388">
        <f>C16+F16+I16+L16</f>
        <v>0</v>
      </c>
      <c r="P16" s="389">
        <f>O16+N16</f>
        <v>0</v>
      </c>
      <c r="Q16" s="371"/>
      <c r="R16" s="371"/>
      <c r="S16" s="371"/>
      <c r="T16" s="371"/>
    </row>
    <row r="17" spans="1:20" ht="27" thickBot="1" x14ac:dyDescent="0.45">
      <c r="A17" s="410" t="s">
        <v>14</v>
      </c>
      <c r="B17" s="417">
        <v>0</v>
      </c>
      <c r="C17" s="418">
        <f t="shared" ref="C17:P17" si="2">SUM(C16:C16)</f>
        <v>0</v>
      </c>
      <c r="D17" s="419">
        <f t="shared" si="2"/>
        <v>0</v>
      </c>
      <c r="E17" s="417">
        <f t="shared" si="2"/>
        <v>0</v>
      </c>
      <c r="F17" s="418">
        <f t="shared" si="2"/>
        <v>0</v>
      </c>
      <c r="G17" s="419">
        <f t="shared" si="2"/>
        <v>0</v>
      </c>
      <c r="H17" s="417">
        <f t="shared" si="2"/>
        <v>0</v>
      </c>
      <c r="I17" s="418">
        <f t="shared" si="2"/>
        <v>0</v>
      </c>
      <c r="J17" s="419">
        <f t="shared" si="2"/>
        <v>0</v>
      </c>
      <c r="K17" s="417">
        <f t="shared" si="2"/>
        <v>0</v>
      </c>
      <c r="L17" s="418">
        <f t="shared" si="2"/>
        <v>0</v>
      </c>
      <c r="M17" s="419">
        <f t="shared" si="2"/>
        <v>0</v>
      </c>
      <c r="N17" s="417">
        <f t="shared" si="2"/>
        <v>0</v>
      </c>
      <c r="O17" s="418">
        <f t="shared" si="2"/>
        <v>0</v>
      </c>
      <c r="P17" s="419">
        <f t="shared" si="2"/>
        <v>0</v>
      </c>
      <c r="Q17" s="371"/>
      <c r="R17" s="371"/>
      <c r="S17" s="371"/>
      <c r="T17" s="371"/>
    </row>
    <row r="18" spans="1:20" x14ac:dyDescent="0.4">
      <c r="A18" s="402" t="s">
        <v>15</v>
      </c>
      <c r="B18" s="341">
        <f t="shared" ref="B18:P18" si="3">B14</f>
        <v>0</v>
      </c>
      <c r="C18" s="342">
        <f t="shared" si="3"/>
        <v>0</v>
      </c>
      <c r="D18" s="343">
        <f t="shared" si="3"/>
        <v>0</v>
      </c>
      <c r="E18" s="341">
        <f t="shared" si="3"/>
        <v>0</v>
      </c>
      <c r="F18" s="342">
        <f t="shared" si="3"/>
        <v>0</v>
      </c>
      <c r="G18" s="343">
        <f t="shared" si="3"/>
        <v>0</v>
      </c>
      <c r="H18" s="341">
        <f t="shared" si="3"/>
        <v>0</v>
      </c>
      <c r="I18" s="342">
        <f t="shared" si="3"/>
        <v>0</v>
      </c>
      <c r="J18" s="343">
        <f t="shared" si="3"/>
        <v>0</v>
      </c>
      <c r="K18" s="341">
        <f t="shared" si="3"/>
        <v>0</v>
      </c>
      <c r="L18" s="342">
        <f t="shared" si="3"/>
        <v>1</v>
      </c>
      <c r="M18" s="343">
        <f t="shared" si="3"/>
        <v>1</v>
      </c>
      <c r="N18" s="341">
        <f t="shared" si="3"/>
        <v>0</v>
      </c>
      <c r="O18" s="342">
        <f t="shared" si="3"/>
        <v>1</v>
      </c>
      <c r="P18" s="343">
        <f t="shared" si="3"/>
        <v>1</v>
      </c>
      <c r="Q18" s="371"/>
      <c r="R18" s="371"/>
      <c r="S18" s="371"/>
      <c r="T18" s="371"/>
    </row>
    <row r="19" spans="1:20" ht="27" thickBot="1" x14ac:dyDescent="0.45">
      <c r="A19" s="403" t="s">
        <v>16</v>
      </c>
      <c r="B19" s="404">
        <f t="shared" ref="B19:P19" si="4">B17</f>
        <v>0</v>
      </c>
      <c r="C19" s="405">
        <f t="shared" si="4"/>
        <v>0</v>
      </c>
      <c r="D19" s="406">
        <f t="shared" si="4"/>
        <v>0</v>
      </c>
      <c r="E19" s="404">
        <f t="shared" si="4"/>
        <v>0</v>
      </c>
      <c r="F19" s="405">
        <f t="shared" si="4"/>
        <v>0</v>
      </c>
      <c r="G19" s="406">
        <f t="shared" si="4"/>
        <v>0</v>
      </c>
      <c r="H19" s="404">
        <f t="shared" si="4"/>
        <v>0</v>
      </c>
      <c r="I19" s="405">
        <f t="shared" si="4"/>
        <v>0</v>
      </c>
      <c r="J19" s="406">
        <f t="shared" si="4"/>
        <v>0</v>
      </c>
      <c r="K19" s="404">
        <f t="shared" si="4"/>
        <v>0</v>
      </c>
      <c r="L19" s="405">
        <f t="shared" si="4"/>
        <v>0</v>
      </c>
      <c r="M19" s="406">
        <f t="shared" si="4"/>
        <v>0</v>
      </c>
      <c r="N19" s="407">
        <f t="shared" si="4"/>
        <v>0</v>
      </c>
      <c r="O19" s="408">
        <f t="shared" si="4"/>
        <v>0</v>
      </c>
      <c r="P19" s="409">
        <f t="shared" si="4"/>
        <v>0</v>
      </c>
      <c r="Q19" s="371"/>
      <c r="R19" s="371"/>
      <c r="S19" s="371"/>
      <c r="T19" s="371"/>
    </row>
    <row r="20" spans="1:20" ht="33.75" thickBot="1" x14ac:dyDescent="0.45">
      <c r="A20" s="420" t="s">
        <v>17</v>
      </c>
      <c r="B20" s="421">
        <f t="shared" ref="B20:P20" si="5">SUM(B18:B19)</f>
        <v>0</v>
      </c>
      <c r="C20" s="422">
        <f t="shared" si="5"/>
        <v>0</v>
      </c>
      <c r="D20" s="423">
        <f t="shared" si="5"/>
        <v>0</v>
      </c>
      <c r="E20" s="421">
        <f t="shared" si="5"/>
        <v>0</v>
      </c>
      <c r="F20" s="422">
        <f t="shared" si="5"/>
        <v>0</v>
      </c>
      <c r="G20" s="423">
        <f t="shared" si="5"/>
        <v>0</v>
      </c>
      <c r="H20" s="421">
        <f t="shared" si="5"/>
        <v>0</v>
      </c>
      <c r="I20" s="422">
        <f t="shared" si="5"/>
        <v>0</v>
      </c>
      <c r="J20" s="423">
        <f t="shared" si="5"/>
        <v>0</v>
      </c>
      <c r="K20" s="421">
        <f t="shared" si="5"/>
        <v>0</v>
      </c>
      <c r="L20" s="422">
        <f t="shared" si="5"/>
        <v>1</v>
      </c>
      <c r="M20" s="423">
        <f t="shared" si="5"/>
        <v>1</v>
      </c>
      <c r="N20" s="421">
        <f t="shared" si="5"/>
        <v>0</v>
      </c>
      <c r="O20" s="422">
        <f t="shared" si="5"/>
        <v>1</v>
      </c>
      <c r="P20" s="423">
        <f t="shared" si="5"/>
        <v>1</v>
      </c>
      <c r="Q20" s="371"/>
      <c r="R20" s="371"/>
      <c r="S20" s="371"/>
      <c r="T20" s="371"/>
    </row>
    <row r="21" spans="1:20" x14ac:dyDescent="0.4">
      <c r="A21" s="371"/>
      <c r="B21" s="371"/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2"/>
      <c r="Q21" s="371"/>
      <c r="R21" s="371"/>
      <c r="S21" s="371"/>
      <c r="T21" s="37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3"/>
  <sheetViews>
    <sheetView zoomScale="50" zoomScaleNormal="50" workbookViewId="0">
      <selection activeCell="P38" sqref="P38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91" t="s">
        <v>99</v>
      </c>
      <c r="B1" s="2191"/>
      <c r="C1" s="2191"/>
      <c r="D1" s="2191"/>
      <c r="E1" s="2191"/>
      <c r="F1" s="2191"/>
      <c r="G1" s="2191"/>
      <c r="H1" s="2191"/>
      <c r="I1" s="2191"/>
      <c r="J1" s="2191"/>
      <c r="K1" s="2191"/>
      <c r="L1" s="2191"/>
      <c r="M1" s="2191"/>
      <c r="N1" s="2191"/>
      <c r="O1" s="2191"/>
      <c r="P1" s="2191"/>
      <c r="Q1" s="2191"/>
    </row>
    <row r="2" spans="1:17" ht="37.5" customHeight="1" x14ac:dyDescent="0.35">
      <c r="A2" s="2192" t="s">
        <v>146</v>
      </c>
      <c r="B2" s="2192"/>
      <c r="C2" s="2192"/>
      <c r="D2" s="2192"/>
      <c r="E2" s="2192"/>
      <c r="F2" s="2192"/>
      <c r="G2" s="2192"/>
      <c r="H2" s="2192"/>
      <c r="I2" s="2192"/>
      <c r="J2" s="2192"/>
      <c r="K2" s="2192"/>
      <c r="L2" s="2192"/>
      <c r="M2" s="2192"/>
      <c r="N2" s="2192"/>
      <c r="O2" s="2192"/>
      <c r="P2" s="2192"/>
      <c r="Q2" s="219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93" t="s">
        <v>0</v>
      </c>
      <c r="C4" s="2195" t="s">
        <v>37</v>
      </c>
      <c r="D4" s="2195"/>
      <c r="E4" s="2195"/>
      <c r="F4" s="2195" t="s">
        <v>1</v>
      </c>
      <c r="G4" s="2195"/>
      <c r="H4" s="2195"/>
      <c r="I4" s="2196" t="s">
        <v>2</v>
      </c>
      <c r="J4" s="2196"/>
      <c r="K4" s="2196"/>
      <c r="L4" s="2197" t="s">
        <v>3</v>
      </c>
      <c r="M4" s="2197"/>
      <c r="N4" s="2197"/>
      <c r="O4" s="2198" t="s">
        <v>22</v>
      </c>
      <c r="P4" s="2198"/>
      <c r="Q4" s="2198"/>
    </row>
    <row r="5" spans="1:17" ht="19.5" customHeight="1" thickBot="1" x14ac:dyDescent="0.4">
      <c r="B5" s="2193"/>
      <c r="C5" s="2195"/>
      <c r="D5" s="2195"/>
      <c r="E5" s="2195"/>
      <c r="F5" s="2195"/>
      <c r="G5" s="2195"/>
      <c r="H5" s="2195"/>
      <c r="I5" s="2196"/>
      <c r="J5" s="2196"/>
      <c r="K5" s="2196"/>
      <c r="L5" s="2197"/>
      <c r="M5" s="2197"/>
      <c r="N5" s="2197"/>
      <c r="O5" s="2198"/>
      <c r="P5" s="2198"/>
      <c r="Q5" s="2198"/>
    </row>
    <row r="6" spans="1:17" ht="89.25" customHeight="1" thickBot="1" x14ac:dyDescent="0.4">
      <c r="B6" s="2194"/>
      <c r="C6" s="762" t="s">
        <v>4</v>
      </c>
      <c r="D6" s="763" t="s">
        <v>5</v>
      </c>
      <c r="E6" s="685" t="s">
        <v>6</v>
      </c>
      <c r="F6" s="762" t="s">
        <v>4</v>
      </c>
      <c r="G6" s="763" t="s">
        <v>5</v>
      </c>
      <c r="H6" s="685" t="s">
        <v>6</v>
      </c>
      <c r="I6" s="762" t="s">
        <v>4</v>
      </c>
      <c r="J6" s="763" t="s">
        <v>5</v>
      </c>
      <c r="K6" s="685" t="s">
        <v>6</v>
      </c>
      <c r="L6" s="762" t="s">
        <v>4</v>
      </c>
      <c r="M6" s="763" t="s">
        <v>5</v>
      </c>
      <c r="N6" s="1364" t="s">
        <v>6</v>
      </c>
      <c r="O6" s="1374" t="s">
        <v>4</v>
      </c>
      <c r="P6" s="1375" t="s">
        <v>5</v>
      </c>
      <c r="Q6" s="1376" t="s">
        <v>6</v>
      </c>
    </row>
    <row r="7" spans="1:17" ht="34.5" customHeight="1" thickBot="1" x14ac:dyDescent="0.4">
      <c r="B7" s="764" t="s">
        <v>7</v>
      </c>
      <c r="C7" s="765"/>
      <c r="D7" s="766"/>
      <c r="E7" s="767"/>
      <c r="F7" s="765"/>
      <c r="G7" s="766"/>
      <c r="H7" s="767"/>
      <c r="I7" s="768"/>
      <c r="J7" s="766"/>
      <c r="K7" s="769"/>
      <c r="L7" s="766"/>
      <c r="M7" s="766"/>
      <c r="N7" s="770"/>
      <c r="O7" s="1302"/>
      <c r="P7" s="1377"/>
      <c r="Q7" s="1378"/>
    </row>
    <row r="8" spans="1:17" ht="29.25" customHeight="1" thickBot="1" x14ac:dyDescent="0.4">
      <c r="B8" s="771" t="s">
        <v>110</v>
      </c>
      <c r="C8" s="1281">
        <f>C14+C18+C24</f>
        <v>4</v>
      </c>
      <c r="D8" s="1282">
        <f>D14+D18+D24</f>
        <v>7</v>
      </c>
      <c r="E8" s="1283">
        <f>E14+E18+E24</f>
        <v>11</v>
      </c>
      <c r="F8" s="1284"/>
      <c r="G8" s="1285"/>
      <c r="H8" s="1286"/>
      <c r="I8" s="1281"/>
      <c r="J8" s="1287"/>
      <c r="K8" s="791"/>
      <c r="L8" s="1281"/>
      <c r="M8" s="1287"/>
      <c r="N8" s="1365"/>
      <c r="O8" s="775">
        <f>C8+F8+I8+L8</f>
        <v>4</v>
      </c>
      <c r="P8" s="773">
        <f>D8+G8+J8+M8</f>
        <v>7</v>
      </c>
      <c r="Q8" s="1379">
        <f>E8+H8+K8+N8</f>
        <v>11</v>
      </c>
    </row>
    <row r="9" spans="1:17" ht="34.5" customHeight="1" x14ac:dyDescent="0.35">
      <c r="B9" s="1292" t="s">
        <v>43</v>
      </c>
      <c r="C9" s="1293">
        <f>SUM(C15+C25)</f>
        <v>0</v>
      </c>
      <c r="D9" s="1294">
        <f>SUM(D15+D25)</f>
        <v>0</v>
      </c>
      <c r="E9" s="772">
        <f>SUM(E15+E25)</f>
        <v>0</v>
      </c>
      <c r="F9" s="1295">
        <f t="shared" ref="F9:N9" si="0">SUM(F15+F20)</f>
        <v>1</v>
      </c>
      <c r="G9" s="1296">
        <f t="shared" si="0"/>
        <v>0</v>
      </c>
      <c r="H9" s="1295">
        <f t="shared" si="0"/>
        <v>1</v>
      </c>
      <c r="I9" s="1297">
        <f t="shared" si="0"/>
        <v>1</v>
      </c>
      <c r="J9" s="1296">
        <f t="shared" si="0"/>
        <v>0</v>
      </c>
      <c r="K9" s="1298">
        <f t="shared" si="0"/>
        <v>1</v>
      </c>
      <c r="L9" s="1297">
        <f t="shared" si="0"/>
        <v>0</v>
      </c>
      <c r="M9" s="1296">
        <f t="shared" si="0"/>
        <v>0</v>
      </c>
      <c r="N9" s="1366">
        <f t="shared" si="0"/>
        <v>0</v>
      </c>
      <c r="O9" s="1380">
        <f>C9+F9+I9+L9</f>
        <v>2</v>
      </c>
      <c r="P9" s="1380">
        <f t="shared" ref="P9:Q11" si="1">D9+G9+J9+M9</f>
        <v>0</v>
      </c>
      <c r="Q9" s="1381">
        <f t="shared" si="1"/>
        <v>2</v>
      </c>
    </row>
    <row r="10" spans="1:17" ht="34.5" customHeight="1" thickBot="1" x14ac:dyDescent="0.4">
      <c r="B10" s="774" t="s">
        <v>44</v>
      </c>
      <c r="C10" s="1257">
        <f>SUM(C16+C21)</f>
        <v>0</v>
      </c>
      <c r="D10" s="1258">
        <f>SUM(D16+D26)</f>
        <v>0</v>
      </c>
      <c r="E10" s="1259">
        <f t="shared" ref="E10:K11" si="2">SUM(E16+E21)</f>
        <v>0</v>
      </c>
      <c r="F10" s="1260">
        <f t="shared" si="2"/>
        <v>6</v>
      </c>
      <c r="G10" s="1261">
        <f t="shared" si="2"/>
        <v>2</v>
      </c>
      <c r="H10" s="1260">
        <f t="shared" si="2"/>
        <v>8</v>
      </c>
      <c r="I10" s="1262">
        <f t="shared" si="2"/>
        <v>6</v>
      </c>
      <c r="J10" s="1263">
        <f t="shared" si="2"/>
        <v>1</v>
      </c>
      <c r="K10" s="1264">
        <f t="shared" si="2"/>
        <v>7</v>
      </c>
      <c r="L10" s="1262">
        <v>4</v>
      </c>
      <c r="M10" s="1263">
        <f>SUM(M16+M21)</f>
        <v>1</v>
      </c>
      <c r="N10" s="1367">
        <f>SUM(N16+N21)</f>
        <v>5</v>
      </c>
      <c r="O10" s="1299">
        <f>C10+F10+I10+L10</f>
        <v>16</v>
      </c>
      <c r="P10" s="1299">
        <f t="shared" si="1"/>
        <v>4</v>
      </c>
      <c r="Q10" s="1382">
        <f t="shared" si="1"/>
        <v>20</v>
      </c>
    </row>
    <row r="11" spans="1:17" ht="30.75" customHeight="1" thickBot="1" x14ac:dyDescent="0.4">
      <c r="B11" s="1300" t="s">
        <v>8</v>
      </c>
      <c r="C11" s="1301">
        <f>SUM(C17+C22)</f>
        <v>4</v>
      </c>
      <c r="D11" s="1302">
        <f>SUM(D17+D22)</f>
        <v>7</v>
      </c>
      <c r="E11" s="1303">
        <f t="shared" si="2"/>
        <v>11</v>
      </c>
      <c r="F11" s="1304">
        <f t="shared" si="2"/>
        <v>7</v>
      </c>
      <c r="G11" s="1305">
        <f t="shared" si="2"/>
        <v>2</v>
      </c>
      <c r="H11" s="1305">
        <f t="shared" si="2"/>
        <v>9</v>
      </c>
      <c r="I11" s="775">
        <f t="shared" si="2"/>
        <v>7</v>
      </c>
      <c r="J11" s="775">
        <f t="shared" si="2"/>
        <v>1</v>
      </c>
      <c r="K11" s="775">
        <f t="shared" si="2"/>
        <v>8</v>
      </c>
      <c r="L11" s="775">
        <v>4</v>
      </c>
      <c r="M11" s="775">
        <f>SUM(M17+M22)</f>
        <v>1</v>
      </c>
      <c r="N11" s="1275">
        <f>SUM(N17+N22)</f>
        <v>5</v>
      </c>
      <c r="O11" s="1383">
        <f>C11+F11+I11+L11</f>
        <v>22</v>
      </c>
      <c r="P11" s="1383">
        <f t="shared" si="1"/>
        <v>11</v>
      </c>
      <c r="Q11" s="1384">
        <f t="shared" si="1"/>
        <v>33</v>
      </c>
    </row>
    <row r="12" spans="1:17" ht="30" customHeight="1" thickBot="1" x14ac:dyDescent="0.4">
      <c r="B12" s="1300" t="s">
        <v>9</v>
      </c>
      <c r="C12" s="1265"/>
      <c r="D12" s="1266"/>
      <c r="E12" s="1266"/>
      <c r="F12" s="1306"/>
      <c r="G12" s="1306"/>
      <c r="H12" s="1306"/>
      <c r="I12" s="1306"/>
      <c r="J12" s="1306"/>
      <c r="K12" s="1306"/>
      <c r="L12" s="1306"/>
      <c r="M12" s="1306"/>
      <c r="N12" s="1368"/>
      <c r="O12" s="1383"/>
      <c r="P12" s="1385"/>
      <c r="Q12" s="1386"/>
    </row>
    <row r="13" spans="1:17" ht="30" customHeight="1" thickBot="1" x14ac:dyDescent="0.4">
      <c r="B13" s="1307" t="s">
        <v>10</v>
      </c>
      <c r="C13" s="1308"/>
      <c r="D13" s="1309"/>
      <c r="E13" s="1310"/>
      <c r="F13" s="1311"/>
      <c r="G13" s="1312"/>
      <c r="H13" s="1313"/>
      <c r="I13" s="1314"/>
      <c r="J13" s="1309" t="s">
        <v>11</v>
      </c>
      <c r="K13" s="1315"/>
      <c r="L13" s="1316"/>
      <c r="M13" s="1312" t="s">
        <v>11</v>
      </c>
      <c r="N13" s="1368"/>
      <c r="O13" s="1387"/>
      <c r="P13" s="1387"/>
      <c r="Q13" s="1387"/>
    </row>
    <row r="14" spans="1:17" ht="27.75" thickBot="1" x14ac:dyDescent="0.4">
      <c r="B14" s="1317" t="s">
        <v>110</v>
      </c>
      <c r="C14" s="1353">
        <v>4</v>
      </c>
      <c r="D14" s="1354">
        <v>7</v>
      </c>
      <c r="E14" s="791">
        <f>SUM(C14:D14)</f>
        <v>11</v>
      </c>
      <c r="F14" s="776"/>
      <c r="G14" s="777"/>
      <c r="H14" s="778"/>
      <c r="I14" s="1353"/>
      <c r="J14" s="1354"/>
      <c r="K14" s="1355"/>
      <c r="L14" s="776"/>
      <c r="M14" s="777"/>
      <c r="N14" s="778"/>
      <c r="O14" s="1388"/>
      <c r="P14" s="1388"/>
      <c r="Q14" s="1384"/>
    </row>
    <row r="15" spans="1:17" ht="43.5" customHeight="1" thickBot="1" x14ac:dyDescent="0.4">
      <c r="B15" s="1318" t="s">
        <v>43</v>
      </c>
      <c r="C15" s="1358">
        <v>0</v>
      </c>
      <c r="D15" s="1359">
        <v>0</v>
      </c>
      <c r="E15" s="1360">
        <f>SUM(C15:D15)</f>
        <v>0</v>
      </c>
      <c r="F15" s="1361">
        <v>1</v>
      </c>
      <c r="G15" s="1276">
        <v>0</v>
      </c>
      <c r="H15" s="770">
        <v>1</v>
      </c>
      <c r="I15" s="1362">
        <v>1</v>
      </c>
      <c r="J15" s="1276">
        <v>0</v>
      </c>
      <c r="K15" s="1363">
        <f>I15+J15</f>
        <v>1</v>
      </c>
      <c r="L15" s="1361">
        <v>0</v>
      </c>
      <c r="M15" s="1276">
        <v>0</v>
      </c>
      <c r="N15" s="770">
        <f>SUM(L15:M15)</f>
        <v>0</v>
      </c>
      <c r="O15" s="1389">
        <f>C15+F15+I15+L15</f>
        <v>2</v>
      </c>
      <c r="P15" s="1389">
        <f>D15+G15+J15+M15</f>
        <v>0</v>
      </c>
      <c r="Q15" s="1390">
        <f>E15+H15+K15+N15</f>
        <v>2</v>
      </c>
    </row>
    <row r="16" spans="1:17" ht="36" customHeight="1" thickBot="1" x14ac:dyDescent="0.4">
      <c r="B16" s="1318" t="s">
        <v>44</v>
      </c>
      <c r="C16" s="1267">
        <v>0</v>
      </c>
      <c r="D16" s="1268">
        <v>0</v>
      </c>
      <c r="E16" s="1269">
        <f>SUM(C16:D16)</f>
        <v>0</v>
      </c>
      <c r="F16" s="776">
        <v>6</v>
      </c>
      <c r="G16" s="777">
        <v>2</v>
      </c>
      <c r="H16" s="1280">
        <f>F16+G16</f>
        <v>8</v>
      </c>
      <c r="I16" s="1356">
        <v>6</v>
      </c>
      <c r="J16" s="1357">
        <v>1</v>
      </c>
      <c r="K16" s="1269">
        <f>I16+J16</f>
        <v>7</v>
      </c>
      <c r="L16" s="776">
        <v>4</v>
      </c>
      <c r="M16" s="777">
        <v>1</v>
      </c>
      <c r="N16" s="1280">
        <f>SUM(L16:M16)</f>
        <v>5</v>
      </c>
      <c r="O16" s="1389">
        <f t="shared" ref="O16:Q17" si="3">C16+F16+I16+L16</f>
        <v>16</v>
      </c>
      <c r="P16" s="1389">
        <f t="shared" si="3"/>
        <v>4</v>
      </c>
      <c r="Q16" s="1390">
        <f>E16+H16+K16+N16</f>
        <v>20</v>
      </c>
    </row>
    <row r="17" spans="2:17" ht="42" customHeight="1" thickBot="1" x14ac:dyDescent="0.4">
      <c r="B17" s="1319" t="s">
        <v>12</v>
      </c>
      <c r="C17" s="775">
        <f>SUM(C14:C16)</f>
        <v>4</v>
      </c>
      <c r="D17" s="775">
        <f>SUM(D14:D16)</f>
        <v>7</v>
      </c>
      <c r="E17" s="775">
        <f>SUM(C17:D17)</f>
        <v>11</v>
      </c>
      <c r="F17" s="1320">
        <f>F15+F16</f>
        <v>7</v>
      </c>
      <c r="G17" s="1320">
        <f>G15+G16</f>
        <v>2</v>
      </c>
      <c r="H17" s="1320">
        <f>H15+H16</f>
        <v>9</v>
      </c>
      <c r="I17" s="775">
        <f t="shared" ref="I17:N17" si="4">SUM(I15:I16)</f>
        <v>7</v>
      </c>
      <c r="J17" s="775">
        <f t="shared" si="4"/>
        <v>1</v>
      </c>
      <c r="K17" s="775">
        <f t="shared" si="4"/>
        <v>8</v>
      </c>
      <c r="L17" s="1320">
        <f t="shared" si="4"/>
        <v>4</v>
      </c>
      <c r="M17" s="1320">
        <f t="shared" si="4"/>
        <v>1</v>
      </c>
      <c r="N17" s="1369">
        <f t="shared" si="4"/>
        <v>5</v>
      </c>
      <c r="O17" s="1352">
        <f t="shared" si="3"/>
        <v>22</v>
      </c>
      <c r="P17" s="1352">
        <f>D17+G17+J17+M17</f>
        <v>11</v>
      </c>
      <c r="Q17" s="1384">
        <f t="shared" si="3"/>
        <v>33</v>
      </c>
    </row>
    <row r="18" spans="2:17" ht="38.25" customHeight="1" thickBot="1" x14ac:dyDescent="0.4">
      <c r="B18" s="1327" t="s">
        <v>32</v>
      </c>
      <c r="C18" s="1333"/>
      <c r="D18" s="1334"/>
      <c r="E18" s="1335"/>
      <c r="F18" s="1333"/>
      <c r="G18" s="1334"/>
      <c r="H18" s="1335"/>
      <c r="I18" s="1333"/>
      <c r="J18" s="1334"/>
      <c r="K18" s="1335"/>
      <c r="L18" s="1333"/>
      <c r="M18" s="1334"/>
      <c r="N18" s="1370"/>
      <c r="O18" s="1391"/>
      <c r="P18" s="1392"/>
      <c r="Q18" s="1393"/>
    </row>
    <row r="19" spans="2:17" ht="30.75" customHeight="1" thickBot="1" x14ac:dyDescent="0.4">
      <c r="B19" s="1328" t="s">
        <v>110</v>
      </c>
      <c r="C19" s="1336">
        <v>0</v>
      </c>
      <c r="D19" s="1322">
        <v>0</v>
      </c>
      <c r="E19" s="1323">
        <v>0</v>
      </c>
      <c r="F19" s="1324"/>
      <c r="G19" s="1325"/>
      <c r="H19" s="1326"/>
      <c r="I19" s="1321"/>
      <c r="J19" s="1322"/>
      <c r="K19" s="1323"/>
      <c r="L19" s="1324"/>
      <c r="M19" s="1325"/>
      <c r="N19" s="1371"/>
      <c r="O19" s="1394"/>
      <c r="P19" s="1395"/>
      <c r="Q19" s="1396"/>
    </row>
    <row r="20" spans="2:17" ht="41.25" customHeight="1" x14ac:dyDescent="0.35">
      <c r="B20" s="1329" t="s">
        <v>43</v>
      </c>
      <c r="C20" s="1337">
        <v>0</v>
      </c>
      <c r="D20" s="1255">
        <v>0</v>
      </c>
      <c r="E20" s="1256">
        <v>0</v>
      </c>
      <c r="F20" s="1288">
        <v>0</v>
      </c>
      <c r="G20" s="1255">
        <v>0</v>
      </c>
      <c r="H20" s="1289">
        <f>SUM(F20:G20)</f>
        <v>0</v>
      </c>
      <c r="I20" s="1254">
        <v>0</v>
      </c>
      <c r="J20" s="1255">
        <v>0</v>
      </c>
      <c r="K20" s="1256"/>
      <c r="L20" s="1288">
        <v>0</v>
      </c>
      <c r="M20" s="1255">
        <v>0</v>
      </c>
      <c r="N20" s="1289">
        <f>SUM(L20:M20)</f>
        <v>0</v>
      </c>
      <c r="O20" s="1397">
        <v>0</v>
      </c>
      <c r="P20" s="1290">
        <v>0</v>
      </c>
      <c r="Q20" s="1291">
        <v>0</v>
      </c>
    </row>
    <row r="21" spans="2:17" ht="34.5" customHeight="1" thickBot="1" x14ac:dyDescent="0.4">
      <c r="B21" s="1330" t="s">
        <v>44</v>
      </c>
      <c r="C21" s="1338"/>
      <c r="D21" s="1268">
        <v>0</v>
      </c>
      <c r="E21" s="1269"/>
      <c r="F21" s="1271">
        <v>0</v>
      </c>
      <c r="G21" s="1272">
        <v>0</v>
      </c>
      <c r="H21" s="1273">
        <f>SUM(F21:G21)</f>
        <v>0</v>
      </c>
      <c r="I21" s="1267">
        <v>0</v>
      </c>
      <c r="J21" s="1268">
        <v>0</v>
      </c>
      <c r="K21" s="1269">
        <f>SUM(I21:J21)</f>
        <v>0</v>
      </c>
      <c r="L21" s="1271">
        <v>0</v>
      </c>
      <c r="M21" s="1272">
        <v>0</v>
      </c>
      <c r="N21" s="1273">
        <f>SUM(L21:M21)</f>
        <v>0</v>
      </c>
      <c r="O21" s="1398">
        <v>0</v>
      </c>
      <c r="P21" s="1399">
        <v>0</v>
      </c>
      <c r="Q21" s="1400">
        <v>0</v>
      </c>
    </row>
    <row r="22" spans="2:17" ht="34.5" customHeight="1" thickBot="1" x14ac:dyDescent="0.4">
      <c r="B22" s="1331" t="s">
        <v>33</v>
      </c>
      <c r="C22" s="1274">
        <v>0</v>
      </c>
      <c r="D22" s="1274">
        <v>0</v>
      </c>
      <c r="E22" s="1274">
        <v>0</v>
      </c>
      <c r="F22" s="1339">
        <f t="shared" ref="F22:N22" si="5">SUM(F20:F21)</f>
        <v>0</v>
      </c>
      <c r="G22" s="1339">
        <f t="shared" si="5"/>
        <v>0</v>
      </c>
      <c r="H22" s="1339">
        <f t="shared" si="5"/>
        <v>0</v>
      </c>
      <c r="I22" s="775">
        <f t="shared" si="5"/>
        <v>0</v>
      </c>
      <c r="J22" s="775">
        <f t="shared" si="5"/>
        <v>0</v>
      </c>
      <c r="K22" s="1275">
        <f t="shared" si="5"/>
        <v>0</v>
      </c>
      <c r="L22" s="1339">
        <f t="shared" si="5"/>
        <v>0</v>
      </c>
      <c r="M22" s="1339">
        <f t="shared" si="5"/>
        <v>0</v>
      </c>
      <c r="N22" s="1369">
        <f t="shared" si="5"/>
        <v>0</v>
      </c>
      <c r="O22" s="1387">
        <v>0</v>
      </c>
      <c r="P22" s="1387">
        <v>0</v>
      </c>
      <c r="Q22" s="1387">
        <v>0</v>
      </c>
    </row>
    <row r="23" spans="2:17" ht="36.75" customHeight="1" thickBot="1" x14ac:dyDescent="0.4">
      <c r="B23" s="348" t="s">
        <v>34</v>
      </c>
      <c r="C23" s="1340"/>
      <c r="D23" s="1341"/>
      <c r="E23" s="1342"/>
      <c r="F23" s="1277"/>
      <c r="G23" s="1343"/>
      <c r="H23" s="1344"/>
      <c r="I23" s="1277"/>
      <c r="J23" s="1343"/>
      <c r="K23" s="1344"/>
      <c r="L23" s="1277"/>
      <c r="M23" s="1343"/>
      <c r="N23" s="1372"/>
      <c r="O23" s="1401"/>
      <c r="P23" s="1402"/>
      <c r="Q23" s="1403"/>
    </row>
    <row r="24" spans="2:17" ht="28.5" customHeight="1" thickBot="1" x14ac:dyDescent="0.4">
      <c r="B24" s="1332" t="s">
        <v>110</v>
      </c>
      <c r="C24" s="1345">
        <v>0</v>
      </c>
      <c r="D24" s="1346">
        <v>0</v>
      </c>
      <c r="E24" s="1347">
        <v>0</v>
      </c>
      <c r="F24" s="1348"/>
      <c r="G24" s="1349"/>
      <c r="H24" s="1350"/>
      <c r="I24" s="1351"/>
      <c r="J24" s="1346"/>
      <c r="K24" s="1347"/>
      <c r="L24" s="1348"/>
      <c r="M24" s="1349"/>
      <c r="N24" s="1350"/>
      <c r="O24" s="1383"/>
      <c r="P24" s="1385"/>
      <c r="Q24" s="1386"/>
    </row>
    <row r="25" spans="2:17" ht="24.75" customHeight="1" x14ac:dyDescent="0.35">
      <c r="B25" s="782" t="s">
        <v>43</v>
      </c>
      <c r="C25" s="1254">
        <v>0</v>
      </c>
      <c r="D25" s="1255">
        <v>0</v>
      </c>
      <c r="E25" s="1256">
        <v>0</v>
      </c>
      <c r="F25" s="1288">
        <v>0</v>
      </c>
      <c r="G25" s="1255">
        <v>0</v>
      </c>
      <c r="H25" s="1289">
        <f>SUM(F25:G25)</f>
        <v>0</v>
      </c>
      <c r="I25" s="1254">
        <v>0</v>
      </c>
      <c r="J25" s="1255">
        <v>0</v>
      </c>
      <c r="K25" s="1256">
        <f>SUM(I25:J25)</f>
        <v>0</v>
      </c>
      <c r="L25" s="1288">
        <v>0</v>
      </c>
      <c r="M25" s="1255">
        <v>0</v>
      </c>
      <c r="N25" s="1289">
        <f>SUM(L25:M25)</f>
        <v>0</v>
      </c>
      <c r="O25" s="1404">
        <v>0</v>
      </c>
      <c r="P25" s="1405">
        <v>0</v>
      </c>
      <c r="Q25" s="1406">
        <v>0</v>
      </c>
    </row>
    <row r="26" spans="2:17" ht="27" customHeight="1" thickBot="1" x14ac:dyDescent="0.4">
      <c r="B26" s="783" t="s">
        <v>44</v>
      </c>
      <c r="C26" s="1267">
        <v>0</v>
      </c>
      <c r="D26" s="1268">
        <v>0</v>
      </c>
      <c r="E26" s="1269">
        <v>0</v>
      </c>
      <c r="F26" s="1278">
        <v>0</v>
      </c>
      <c r="G26" s="1279">
        <v>0</v>
      </c>
      <c r="H26" s="1280">
        <f>SUM(F26:G26)</f>
        <v>0</v>
      </c>
      <c r="I26" s="1267">
        <v>0</v>
      </c>
      <c r="J26" s="1268">
        <v>0</v>
      </c>
      <c r="K26" s="1269">
        <f>SUM(I26:J26)</f>
        <v>0</v>
      </c>
      <c r="L26" s="1278">
        <v>0</v>
      </c>
      <c r="M26" s="1279">
        <v>0</v>
      </c>
      <c r="N26" s="1280">
        <f>SUM(L26:M26)</f>
        <v>0</v>
      </c>
      <c r="O26" s="1407">
        <v>0</v>
      </c>
      <c r="P26" s="1408">
        <v>0</v>
      </c>
      <c r="Q26" s="1409">
        <v>0</v>
      </c>
    </row>
    <row r="27" spans="2:17" ht="33.75" customHeight="1" thickBot="1" x14ac:dyDescent="0.4">
      <c r="B27" s="779" t="s">
        <v>14</v>
      </c>
      <c r="C27" s="780">
        <v>0</v>
      </c>
      <c r="D27" s="780">
        <v>0</v>
      </c>
      <c r="E27" s="780">
        <v>0</v>
      </c>
      <c r="F27" s="784">
        <v>0</v>
      </c>
      <c r="G27" s="784">
        <v>0</v>
      </c>
      <c r="H27" s="785">
        <f>SUM(F27:G27)</f>
        <v>0</v>
      </c>
      <c r="I27" s="786">
        <v>0</v>
      </c>
      <c r="J27" s="784">
        <v>0</v>
      </c>
      <c r="K27" s="785">
        <v>0</v>
      </c>
      <c r="L27" s="786">
        <v>0</v>
      </c>
      <c r="M27" s="784">
        <v>0</v>
      </c>
      <c r="N27" s="1373">
        <v>0</v>
      </c>
      <c r="O27" s="1387">
        <v>0</v>
      </c>
      <c r="P27" s="1387">
        <v>0</v>
      </c>
      <c r="Q27" s="1387">
        <v>0</v>
      </c>
    </row>
    <row r="28" spans="2:17" ht="27.75" thickBot="1" x14ac:dyDescent="0.4">
      <c r="B28" s="787" t="s">
        <v>15</v>
      </c>
      <c r="C28" s="781">
        <f>SUM(C17)</f>
        <v>4</v>
      </c>
      <c r="D28" s="781">
        <f>SUM(D17)</f>
        <v>7</v>
      </c>
      <c r="E28" s="781">
        <f>SUM(E17)</f>
        <v>11</v>
      </c>
      <c r="F28" s="781">
        <f>SUM(F17)</f>
        <v>7</v>
      </c>
      <c r="G28" s="781">
        <f>SUM(G17)</f>
        <v>2</v>
      </c>
      <c r="H28" s="781">
        <v>9</v>
      </c>
      <c r="I28" s="781">
        <f t="shared" ref="I28:N28" si="6">SUM(I17)</f>
        <v>7</v>
      </c>
      <c r="J28" s="781">
        <f t="shared" si="6"/>
        <v>1</v>
      </c>
      <c r="K28" s="781">
        <f t="shared" si="6"/>
        <v>8</v>
      </c>
      <c r="L28" s="781">
        <f t="shared" si="6"/>
        <v>4</v>
      </c>
      <c r="M28" s="781">
        <f t="shared" si="6"/>
        <v>1</v>
      </c>
      <c r="N28" s="781">
        <f t="shared" si="6"/>
        <v>5</v>
      </c>
      <c r="O28" s="788">
        <f>O17</f>
        <v>22</v>
      </c>
      <c r="P28" s="788">
        <f>P17</f>
        <v>11</v>
      </c>
      <c r="Q28" s="789">
        <f>Q17</f>
        <v>33</v>
      </c>
    </row>
    <row r="29" spans="2:17" ht="27.75" thickBot="1" x14ac:dyDescent="0.4">
      <c r="B29" s="787" t="s">
        <v>35</v>
      </c>
      <c r="C29" s="781">
        <f>SUM(C22)</f>
        <v>0</v>
      </c>
      <c r="D29" s="781">
        <f>SUM(D22)</f>
        <v>0</v>
      </c>
      <c r="E29" s="781">
        <f>SUM(E22)</f>
        <v>0</v>
      </c>
      <c r="F29" s="781">
        <f t="shared" ref="F29:Q29" si="7">F22</f>
        <v>0</v>
      </c>
      <c r="G29" s="781">
        <f t="shared" si="7"/>
        <v>0</v>
      </c>
      <c r="H29" s="781">
        <f t="shared" si="7"/>
        <v>0</v>
      </c>
      <c r="I29" s="781">
        <f t="shared" si="7"/>
        <v>0</v>
      </c>
      <c r="J29" s="781">
        <f t="shared" si="7"/>
        <v>0</v>
      </c>
      <c r="K29" s="781">
        <f t="shared" si="7"/>
        <v>0</v>
      </c>
      <c r="L29" s="781">
        <f t="shared" si="7"/>
        <v>0</v>
      </c>
      <c r="M29" s="781">
        <f t="shared" si="7"/>
        <v>0</v>
      </c>
      <c r="N29" s="781">
        <f t="shared" si="7"/>
        <v>0</v>
      </c>
      <c r="O29" s="788">
        <f t="shared" si="7"/>
        <v>0</v>
      </c>
      <c r="P29" s="788">
        <f t="shared" si="7"/>
        <v>0</v>
      </c>
      <c r="Q29" s="789">
        <f t="shared" si="7"/>
        <v>0</v>
      </c>
    </row>
    <row r="30" spans="2:17" ht="27.75" thickBot="1" x14ac:dyDescent="0.4">
      <c r="B30" s="787" t="s">
        <v>16</v>
      </c>
      <c r="C30" s="781">
        <v>0</v>
      </c>
      <c r="D30" s="781">
        <v>0</v>
      </c>
      <c r="E30" s="781">
        <v>0</v>
      </c>
      <c r="F30" s="781">
        <f t="shared" ref="F30:Q30" si="8">F27</f>
        <v>0</v>
      </c>
      <c r="G30" s="781">
        <f t="shared" si="8"/>
        <v>0</v>
      </c>
      <c r="H30" s="781">
        <f t="shared" si="8"/>
        <v>0</v>
      </c>
      <c r="I30" s="788">
        <f t="shared" si="8"/>
        <v>0</v>
      </c>
      <c r="J30" s="788">
        <f t="shared" si="8"/>
        <v>0</v>
      </c>
      <c r="K30" s="788">
        <f t="shared" si="8"/>
        <v>0</v>
      </c>
      <c r="L30" s="781">
        <f t="shared" si="8"/>
        <v>0</v>
      </c>
      <c r="M30" s="781">
        <f t="shared" si="8"/>
        <v>0</v>
      </c>
      <c r="N30" s="781">
        <f t="shared" si="8"/>
        <v>0</v>
      </c>
      <c r="O30" s="788">
        <f t="shared" si="8"/>
        <v>0</v>
      </c>
      <c r="P30" s="788">
        <f t="shared" si="8"/>
        <v>0</v>
      </c>
      <c r="Q30" s="789">
        <f t="shared" si="8"/>
        <v>0</v>
      </c>
    </row>
    <row r="31" spans="2:17" ht="33.75" thickBot="1" x14ac:dyDescent="0.4">
      <c r="B31" s="790" t="s">
        <v>17</v>
      </c>
      <c r="C31" s="793">
        <f>SUM(C17+C22)</f>
        <v>4</v>
      </c>
      <c r="D31" s="793">
        <f>SUM(D17+D22)</f>
        <v>7</v>
      </c>
      <c r="E31" s="793">
        <f>SUM(E17+E22)</f>
        <v>11</v>
      </c>
      <c r="F31" s="793">
        <f>SUM(F28:F30)</f>
        <v>7</v>
      </c>
      <c r="G31" s="793">
        <f>SUM(G28:G30)</f>
        <v>2</v>
      </c>
      <c r="H31" s="793">
        <v>9</v>
      </c>
      <c r="I31" s="794">
        <f t="shared" ref="I31:Q31" si="9">I28+I29+I30</f>
        <v>7</v>
      </c>
      <c r="J31" s="794">
        <f t="shared" si="9"/>
        <v>1</v>
      </c>
      <c r="K31" s="794">
        <f t="shared" si="9"/>
        <v>8</v>
      </c>
      <c r="L31" s="793">
        <f>SUM(L28:L30)</f>
        <v>4</v>
      </c>
      <c r="M31" s="793">
        <f>SUM(M28:M30)</f>
        <v>1</v>
      </c>
      <c r="N31" s="793">
        <f>SUM(N28:N30)</f>
        <v>5</v>
      </c>
      <c r="O31" s="794">
        <f t="shared" si="9"/>
        <v>22</v>
      </c>
      <c r="P31" s="794">
        <f t="shared" si="9"/>
        <v>11</v>
      </c>
      <c r="Q31" s="795">
        <f t="shared" si="9"/>
        <v>33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190"/>
      <c r="C33" s="2190"/>
      <c r="D33" s="2190"/>
      <c r="E33" s="2190"/>
      <c r="F33" s="2190"/>
      <c r="G33" s="2190"/>
      <c r="H33" s="2190"/>
      <c r="I33" s="2190"/>
      <c r="J33" s="2190"/>
      <c r="K33" s="2190"/>
      <c r="L33" s="2190"/>
      <c r="M33" s="2190"/>
      <c r="N33" s="2190"/>
      <c r="O33" s="2190"/>
      <c r="P33" s="2190"/>
      <c r="Q33" s="2190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Q29"/>
  <sheetViews>
    <sheetView zoomScale="50" zoomScaleNormal="50" workbookViewId="0">
      <selection activeCell="I33" sqref="I33:I34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91" t="s">
        <v>46</v>
      </c>
      <c r="B1" s="2191"/>
      <c r="C1" s="2191"/>
      <c r="D1" s="2191"/>
      <c r="E1" s="2191"/>
      <c r="F1" s="2191"/>
      <c r="G1" s="2191"/>
      <c r="H1" s="2191"/>
      <c r="I1" s="2191"/>
      <c r="J1" s="2191"/>
      <c r="K1" s="2191"/>
      <c r="L1" s="2191"/>
      <c r="M1" s="2191"/>
      <c r="N1" s="2191"/>
      <c r="O1" s="2191"/>
      <c r="P1" s="2191"/>
      <c r="Q1" s="2191"/>
    </row>
    <row r="2" spans="1:17" ht="37.5" customHeight="1" x14ac:dyDescent="0.35">
      <c r="A2" s="2192" t="s">
        <v>147</v>
      </c>
      <c r="B2" s="2192"/>
      <c r="C2" s="2192"/>
      <c r="D2" s="2192"/>
      <c r="E2" s="2192"/>
      <c r="F2" s="2192"/>
      <c r="G2" s="2192"/>
      <c r="H2" s="2192"/>
      <c r="I2" s="2192"/>
      <c r="J2" s="2192"/>
      <c r="K2" s="2192"/>
      <c r="L2" s="2192"/>
      <c r="M2" s="2192"/>
      <c r="N2" s="2192"/>
      <c r="O2" s="2192"/>
      <c r="P2" s="2192"/>
      <c r="Q2" s="219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99" t="s">
        <v>0</v>
      </c>
      <c r="C4" s="2200" t="s">
        <v>37</v>
      </c>
      <c r="D4" s="2200"/>
      <c r="E4" s="2200"/>
      <c r="F4" s="2200" t="s">
        <v>1</v>
      </c>
      <c r="G4" s="2200"/>
      <c r="H4" s="2200"/>
      <c r="I4" s="2201">
        <v>3</v>
      </c>
      <c r="J4" s="2201"/>
      <c r="K4" s="2201"/>
      <c r="L4" s="2202">
        <v>4</v>
      </c>
      <c r="M4" s="2202"/>
      <c r="N4" s="2202"/>
      <c r="O4" s="2203" t="s">
        <v>22</v>
      </c>
      <c r="P4" s="2203"/>
      <c r="Q4" s="2203"/>
    </row>
    <row r="5" spans="1:17" ht="19.5" customHeight="1" thickBot="1" x14ac:dyDescent="0.4">
      <c r="B5" s="2199"/>
      <c r="C5" s="2200"/>
      <c r="D5" s="2200"/>
      <c r="E5" s="2200"/>
      <c r="F5" s="2200"/>
      <c r="G5" s="2200"/>
      <c r="H5" s="2200"/>
      <c r="I5" s="2201"/>
      <c r="J5" s="2201"/>
      <c r="K5" s="2201"/>
      <c r="L5" s="2202"/>
      <c r="M5" s="2202"/>
      <c r="N5" s="2202"/>
      <c r="O5" s="2203"/>
      <c r="P5" s="2203"/>
      <c r="Q5" s="2203"/>
    </row>
    <row r="6" spans="1:17" ht="89.25" customHeight="1" thickBot="1" x14ac:dyDescent="0.4">
      <c r="B6" s="2199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248">
        <v>0</v>
      </c>
      <c r="G8" s="249">
        <v>0</v>
      </c>
      <c r="H8" s="250">
        <f>F8+G8</f>
        <v>0</v>
      </c>
      <c r="I8" s="198">
        <v>0</v>
      </c>
      <c r="J8" s="291">
        <v>0</v>
      </c>
      <c r="K8" s="292">
        <f>SUM(I8:J8)</f>
        <v>0</v>
      </c>
      <c r="L8" s="1410">
        <f t="shared" ref="L8:N10" si="0">L13+L17</f>
        <v>0</v>
      </c>
      <c r="M8" s="1411">
        <f t="shared" si="0"/>
        <v>0</v>
      </c>
      <c r="N8" s="1412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251">
        <v>0</v>
      </c>
      <c r="G9" s="252">
        <v>0</v>
      </c>
      <c r="H9" s="253">
        <v>0</v>
      </c>
      <c r="I9" s="251">
        <v>0</v>
      </c>
      <c r="J9" s="252">
        <v>0</v>
      </c>
      <c r="K9" s="293">
        <v>0</v>
      </c>
      <c r="L9" s="1413">
        <f t="shared" si="0"/>
        <v>0</v>
      </c>
      <c r="M9" s="1414">
        <f t="shared" si="0"/>
        <v>1</v>
      </c>
      <c r="N9" s="1415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254">
        <f t="shared" ref="F10:K10" si="2">F8+F9</f>
        <v>0</v>
      </c>
      <c r="G10" s="254">
        <f t="shared" si="2"/>
        <v>0</v>
      </c>
      <c r="H10" s="254">
        <f t="shared" si="2"/>
        <v>0</v>
      </c>
      <c r="I10" s="294">
        <f t="shared" si="2"/>
        <v>0</v>
      </c>
      <c r="J10" s="294">
        <f t="shared" si="2"/>
        <v>0</v>
      </c>
      <c r="K10" s="294">
        <f t="shared" si="2"/>
        <v>0</v>
      </c>
      <c r="L10" s="1416">
        <f t="shared" si="0"/>
        <v>0</v>
      </c>
      <c r="M10" s="1416">
        <f t="shared" si="0"/>
        <v>1</v>
      </c>
      <c r="N10" s="1416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250"/>
      <c r="I11" s="201"/>
      <c r="J11" s="296"/>
      <c r="K11" s="297"/>
      <c r="L11" s="1417"/>
      <c r="M11" s="1417"/>
      <c r="N11" s="1417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255"/>
      <c r="G12" s="255"/>
      <c r="H12" s="255"/>
      <c r="I12" s="294"/>
      <c r="J12" s="294"/>
      <c r="K12" s="294"/>
      <c r="L12" s="1417"/>
      <c r="M12" s="1417"/>
      <c r="N12" s="1417"/>
      <c r="O12" s="172"/>
      <c r="P12" s="172"/>
      <c r="Q12" s="173"/>
    </row>
    <row r="13" spans="1:17" ht="30" customHeight="1" x14ac:dyDescent="0.35">
      <c r="B13" s="307" t="s">
        <v>43</v>
      </c>
      <c r="C13" s="308">
        <v>0</v>
      </c>
      <c r="D13" s="309">
        <v>0</v>
      </c>
      <c r="E13" s="310">
        <f>C13+D13</f>
        <v>0</v>
      </c>
      <c r="F13" s="311">
        <v>0</v>
      </c>
      <c r="G13" s="312">
        <v>0</v>
      </c>
      <c r="H13" s="250">
        <v>0</v>
      </c>
      <c r="I13" s="198">
        <v>0</v>
      </c>
      <c r="J13" s="291">
        <v>0</v>
      </c>
      <c r="K13" s="292">
        <v>0</v>
      </c>
      <c r="L13" s="1418">
        <v>0</v>
      </c>
      <c r="M13" s="1419">
        <v>0</v>
      </c>
      <c r="N13" s="1420">
        <f>L13+M13</f>
        <v>0</v>
      </c>
      <c r="O13" s="313">
        <f t="shared" ref="O13:Q14" si="3">C13+F13+I13+L13</f>
        <v>0</v>
      </c>
      <c r="P13" s="313">
        <f t="shared" si="3"/>
        <v>0</v>
      </c>
      <c r="Q13" s="314">
        <f t="shared" si="3"/>
        <v>0</v>
      </c>
    </row>
    <row r="14" spans="1:17" ht="27.75" customHeight="1" thickBot="1" x14ac:dyDescent="0.4">
      <c r="B14" s="315" t="s">
        <v>44</v>
      </c>
      <c r="C14" s="316">
        <v>0</v>
      </c>
      <c r="D14" s="317">
        <v>0</v>
      </c>
      <c r="E14" s="318">
        <v>0</v>
      </c>
      <c r="F14" s="319">
        <v>0</v>
      </c>
      <c r="G14" s="320">
        <v>0</v>
      </c>
      <c r="H14" s="321">
        <v>0</v>
      </c>
      <c r="I14" s="319">
        <v>0</v>
      </c>
      <c r="J14" s="320">
        <v>0</v>
      </c>
      <c r="K14" s="321">
        <v>0</v>
      </c>
      <c r="L14" s="1421">
        <v>0</v>
      </c>
      <c r="M14" s="1422">
        <v>1</v>
      </c>
      <c r="N14" s="1423">
        <f>L14+M14</f>
        <v>1</v>
      </c>
      <c r="O14" s="322">
        <f t="shared" si="3"/>
        <v>0</v>
      </c>
      <c r="P14" s="322">
        <f t="shared" si="3"/>
        <v>1</v>
      </c>
      <c r="Q14" s="32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254">
        <f t="shared" ref="F15:Q15" si="4">F13+F14</f>
        <v>0</v>
      </c>
      <c r="G15" s="254">
        <v>0</v>
      </c>
      <c r="H15" s="254">
        <f t="shared" si="4"/>
        <v>0</v>
      </c>
      <c r="I15" s="294">
        <f t="shared" si="4"/>
        <v>0</v>
      </c>
      <c r="J15" s="294">
        <f t="shared" si="4"/>
        <v>0</v>
      </c>
      <c r="K15" s="294">
        <f t="shared" si="4"/>
        <v>0</v>
      </c>
      <c r="L15" s="1424">
        <f t="shared" si="4"/>
        <v>0</v>
      </c>
      <c r="M15" s="1425">
        <f>M13+M14</f>
        <v>1</v>
      </c>
      <c r="N15" s="1426">
        <f>L15+M15</f>
        <v>1</v>
      </c>
      <c r="O15" s="295">
        <f t="shared" si="4"/>
        <v>0</v>
      </c>
      <c r="P15" s="295">
        <f t="shared" si="4"/>
        <v>1</v>
      </c>
      <c r="Q15" s="29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256"/>
      <c r="G16" s="257"/>
      <c r="H16" s="250"/>
      <c r="I16" s="198"/>
      <c r="J16" s="291"/>
      <c r="K16" s="292"/>
      <c r="L16" s="1427"/>
      <c r="M16" s="792"/>
      <c r="N16" s="1428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258">
        <v>0</v>
      </c>
      <c r="G17" s="259">
        <v>0</v>
      </c>
      <c r="H17" s="260">
        <v>0</v>
      </c>
      <c r="I17" s="298">
        <v>0</v>
      </c>
      <c r="J17" s="299">
        <v>0</v>
      </c>
      <c r="K17" s="300">
        <v>0</v>
      </c>
      <c r="L17" s="1429">
        <v>0</v>
      </c>
      <c r="M17" s="1430">
        <v>0</v>
      </c>
      <c r="N17" s="1431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245">
        <v>0</v>
      </c>
      <c r="G18" s="246">
        <v>0</v>
      </c>
      <c r="H18" s="261">
        <v>0</v>
      </c>
      <c r="I18" s="245">
        <v>0</v>
      </c>
      <c r="J18" s="246">
        <v>0</v>
      </c>
      <c r="K18" s="301">
        <v>0</v>
      </c>
      <c r="L18" s="1432">
        <v>0</v>
      </c>
      <c r="M18" s="1270">
        <v>0</v>
      </c>
      <c r="N18" s="1433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262">
        <v>0</v>
      </c>
      <c r="G19" s="262">
        <v>0</v>
      </c>
      <c r="H19" s="262">
        <v>0</v>
      </c>
      <c r="I19" s="302">
        <v>0</v>
      </c>
      <c r="J19" s="302">
        <v>0</v>
      </c>
      <c r="K19" s="302">
        <v>0</v>
      </c>
      <c r="L19" s="1434">
        <v>0</v>
      </c>
      <c r="M19" s="1434">
        <v>0</v>
      </c>
      <c r="N19" s="1434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263"/>
      <c r="G20" s="257"/>
      <c r="H20" s="264"/>
      <c r="I20" s="303"/>
      <c r="J20" s="304"/>
      <c r="K20" s="305"/>
      <c r="L20" s="1435"/>
      <c r="M20" s="1436"/>
      <c r="N20" s="1437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258">
        <v>0</v>
      </c>
      <c r="G21" s="259">
        <v>0</v>
      </c>
      <c r="H21" s="260">
        <v>0</v>
      </c>
      <c r="I21" s="298">
        <v>0</v>
      </c>
      <c r="J21" s="299">
        <v>0</v>
      </c>
      <c r="K21" s="306">
        <v>0</v>
      </c>
      <c r="L21" s="1429">
        <v>0</v>
      </c>
      <c r="M21" s="1430">
        <v>0</v>
      </c>
      <c r="N21" s="1438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245">
        <v>0</v>
      </c>
      <c r="G22" s="246">
        <v>0</v>
      </c>
      <c r="H22" s="261">
        <v>0</v>
      </c>
      <c r="I22" s="245">
        <v>0</v>
      </c>
      <c r="J22" s="246">
        <v>0</v>
      </c>
      <c r="K22" s="261">
        <v>0</v>
      </c>
      <c r="L22" s="1432">
        <v>0</v>
      </c>
      <c r="M22" s="1270">
        <v>0</v>
      </c>
      <c r="N22" s="1439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262">
        <v>0</v>
      </c>
      <c r="G23" s="262">
        <v>0</v>
      </c>
      <c r="H23" s="262">
        <v>0</v>
      </c>
      <c r="I23" s="302">
        <v>0</v>
      </c>
      <c r="J23" s="302">
        <v>0</v>
      </c>
      <c r="K23" s="302">
        <v>0</v>
      </c>
      <c r="L23" s="1434">
        <v>0</v>
      </c>
      <c r="M23" s="1434">
        <v>0</v>
      </c>
      <c r="N23" s="1434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440">
        <f t="shared" si="5"/>
        <v>0</v>
      </c>
      <c r="M24" s="1440">
        <f t="shared" si="5"/>
        <v>1</v>
      </c>
      <c r="N24" s="1440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247">
        <f t="shared" ref="F25:N25" si="6">F19</f>
        <v>0</v>
      </c>
      <c r="G25" s="247">
        <f t="shared" si="6"/>
        <v>0</v>
      </c>
      <c r="H25" s="247">
        <f t="shared" si="6"/>
        <v>0</v>
      </c>
      <c r="I25" s="290">
        <f t="shared" si="6"/>
        <v>0</v>
      </c>
      <c r="J25" s="290">
        <f t="shared" si="6"/>
        <v>0</v>
      </c>
      <c r="K25" s="290">
        <f t="shared" si="6"/>
        <v>0</v>
      </c>
      <c r="L25" s="1441">
        <f t="shared" si="6"/>
        <v>0</v>
      </c>
      <c r="M25" s="1441">
        <f t="shared" si="6"/>
        <v>0</v>
      </c>
      <c r="N25" s="1441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247">
        <f t="shared" ref="F26:N26" si="7">F23</f>
        <v>0</v>
      </c>
      <c r="G26" s="247">
        <f t="shared" si="7"/>
        <v>0</v>
      </c>
      <c r="H26" s="247">
        <f t="shared" si="7"/>
        <v>0</v>
      </c>
      <c r="I26" s="290">
        <f t="shared" si="7"/>
        <v>0</v>
      </c>
      <c r="J26" s="290">
        <f t="shared" si="7"/>
        <v>0</v>
      </c>
      <c r="K26" s="290">
        <f t="shared" si="7"/>
        <v>0</v>
      </c>
      <c r="L26" s="1441">
        <f t="shared" si="7"/>
        <v>0</v>
      </c>
      <c r="M26" s="1441">
        <f t="shared" si="7"/>
        <v>0</v>
      </c>
      <c r="N26" s="1441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247">
        <f>F24+F25+F26</f>
        <v>0</v>
      </c>
      <c r="G27" s="247">
        <v>0</v>
      </c>
      <c r="H27" s="247">
        <v>0</v>
      </c>
      <c r="I27" s="290">
        <f t="shared" ref="I27:N27" si="8">I24+I25+I26</f>
        <v>0</v>
      </c>
      <c r="J27" s="290">
        <f t="shared" si="8"/>
        <v>0</v>
      </c>
      <c r="K27" s="290">
        <f t="shared" si="8"/>
        <v>0</v>
      </c>
      <c r="L27" s="1441">
        <f t="shared" si="8"/>
        <v>0</v>
      </c>
      <c r="M27" s="1441">
        <f t="shared" si="8"/>
        <v>1</v>
      </c>
      <c r="N27" s="1441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190"/>
      <c r="C29" s="2190"/>
      <c r="D29" s="2190"/>
      <c r="E29" s="2190"/>
      <c r="F29" s="2190"/>
      <c r="G29" s="2190"/>
      <c r="H29" s="2190"/>
      <c r="I29" s="2190"/>
      <c r="J29" s="2190"/>
      <c r="K29" s="2190"/>
      <c r="L29" s="2190"/>
      <c r="M29" s="2190"/>
      <c r="N29" s="2190"/>
      <c r="O29" s="2190"/>
      <c r="P29" s="2190"/>
      <c r="Q29" s="219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G28" sqref="G28"/>
    </sheetView>
  </sheetViews>
  <sheetFormatPr defaultColWidth="9.140625" defaultRowHeight="25.5" x14ac:dyDescent="0.35"/>
  <cols>
    <col min="1" max="1" width="94.5703125" style="329" customWidth="1"/>
    <col min="2" max="2" width="12.85546875" style="329" customWidth="1"/>
    <col min="3" max="3" width="13.85546875" style="329" customWidth="1"/>
    <col min="4" max="4" width="12.140625" style="329" customWidth="1"/>
    <col min="5" max="5" width="13" style="329" customWidth="1"/>
    <col min="6" max="6" width="11.85546875" style="329" customWidth="1"/>
    <col min="7" max="7" width="11.7109375" style="329" customWidth="1"/>
    <col min="8" max="8" width="12.7109375" style="329" customWidth="1"/>
    <col min="9" max="9" width="11.28515625" style="329" customWidth="1"/>
    <col min="10" max="10" width="13.140625" style="329" customWidth="1"/>
    <col min="11" max="11" width="13.28515625" style="329" customWidth="1"/>
    <col min="12" max="13" width="13.140625" style="329" customWidth="1"/>
    <col min="14" max="14" width="14.28515625" style="329" customWidth="1"/>
    <col min="15" max="15" width="12.4257812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x14ac:dyDescent="0.35">
      <c r="A1" s="2023" t="s">
        <v>62</v>
      </c>
      <c r="B1" s="2023"/>
      <c r="C1" s="2023"/>
      <c r="D1" s="2023"/>
      <c r="E1" s="2023"/>
      <c r="F1" s="2023"/>
      <c r="G1" s="2023"/>
      <c r="H1" s="2023"/>
      <c r="I1" s="2023"/>
      <c r="J1" s="2023"/>
      <c r="K1" s="2023"/>
      <c r="L1" s="2023"/>
      <c r="M1" s="2023"/>
      <c r="N1" s="2023"/>
      <c r="O1" s="2023"/>
      <c r="P1" s="2023"/>
    </row>
    <row r="2" spans="1:16" ht="20.25" customHeight="1" x14ac:dyDescent="0.35">
      <c r="A2" s="2023" t="s">
        <v>63</v>
      </c>
      <c r="B2" s="2023"/>
      <c r="C2" s="2023"/>
      <c r="D2" s="2023"/>
      <c r="E2" s="2023"/>
      <c r="F2" s="2023"/>
      <c r="G2" s="2023"/>
      <c r="H2" s="2023"/>
      <c r="I2" s="2023"/>
      <c r="J2" s="2023"/>
      <c r="K2" s="2023"/>
      <c r="L2" s="2023"/>
      <c r="M2" s="2023"/>
      <c r="N2" s="2023"/>
      <c r="O2" s="2023"/>
      <c r="P2" s="2023"/>
    </row>
    <row r="3" spans="1:16" ht="20.25" customHeight="1" x14ac:dyDescent="0.35">
      <c r="A3" s="2023" t="s">
        <v>144</v>
      </c>
      <c r="B3" s="2023"/>
      <c r="C3" s="2023"/>
      <c r="D3" s="2023"/>
      <c r="E3" s="2023"/>
      <c r="F3" s="2023"/>
      <c r="G3" s="2023"/>
      <c r="H3" s="2023"/>
      <c r="I3" s="2023"/>
      <c r="J3" s="2023"/>
      <c r="K3" s="2023"/>
      <c r="L3" s="2023"/>
      <c r="M3" s="2023"/>
      <c r="N3" s="2023"/>
      <c r="O3" s="2023"/>
      <c r="P3" s="2023"/>
    </row>
    <row r="4" spans="1:16" ht="24.75" customHeight="1" thickBot="1" x14ac:dyDescent="0.4">
      <c r="A4" s="505"/>
    </row>
    <row r="5" spans="1:16" ht="24.75" customHeight="1" thickBot="1" x14ac:dyDescent="0.4">
      <c r="A5" s="2205" t="s">
        <v>0</v>
      </c>
      <c r="B5" s="2208" t="s">
        <v>18</v>
      </c>
      <c r="C5" s="2209"/>
      <c r="D5" s="2210"/>
      <c r="E5" s="2208" t="s">
        <v>19</v>
      </c>
      <c r="F5" s="2209"/>
      <c r="G5" s="2210"/>
      <c r="H5" s="2208" t="s">
        <v>20</v>
      </c>
      <c r="I5" s="2209"/>
      <c r="J5" s="2210"/>
      <c r="K5" s="2211" t="s">
        <v>54</v>
      </c>
      <c r="L5" s="2212"/>
      <c r="M5" s="2213"/>
    </row>
    <row r="6" spans="1:16" ht="33" customHeight="1" thickBot="1" x14ac:dyDescent="0.4">
      <c r="A6" s="2206"/>
      <c r="B6" s="2217" t="s">
        <v>64</v>
      </c>
      <c r="C6" s="2218"/>
      <c r="D6" s="2219"/>
      <c r="E6" s="2217" t="s">
        <v>64</v>
      </c>
      <c r="F6" s="2218"/>
      <c r="G6" s="2219"/>
      <c r="H6" s="2217" t="s">
        <v>64</v>
      </c>
      <c r="I6" s="2218"/>
      <c r="J6" s="2219"/>
      <c r="K6" s="2214"/>
      <c r="L6" s="2215"/>
      <c r="M6" s="2216"/>
    </row>
    <row r="7" spans="1:16" ht="64.5" customHeight="1" thickBot="1" x14ac:dyDescent="0.4">
      <c r="A7" s="2207"/>
      <c r="B7" s="1834" t="s">
        <v>4</v>
      </c>
      <c r="C7" s="1834" t="s">
        <v>5</v>
      </c>
      <c r="D7" s="1835" t="s">
        <v>6</v>
      </c>
      <c r="E7" s="1834" t="s">
        <v>4</v>
      </c>
      <c r="F7" s="1834" t="s">
        <v>5</v>
      </c>
      <c r="G7" s="1835" t="s">
        <v>6</v>
      </c>
      <c r="H7" s="1834" t="s">
        <v>4</v>
      </c>
      <c r="I7" s="1834" t="s">
        <v>5</v>
      </c>
      <c r="J7" s="1835" t="s">
        <v>6</v>
      </c>
      <c r="K7" s="1834" t="s">
        <v>4</v>
      </c>
      <c r="L7" s="1834" t="s">
        <v>5</v>
      </c>
      <c r="M7" s="1785" t="s">
        <v>6</v>
      </c>
    </row>
    <row r="8" spans="1:16" ht="33" customHeight="1" x14ac:dyDescent="0.35">
      <c r="A8" s="1786" t="s">
        <v>7</v>
      </c>
      <c r="B8" s="1787"/>
      <c r="C8" s="1788"/>
      <c r="D8" s="1789"/>
      <c r="E8" s="1787"/>
      <c r="F8" s="1788"/>
      <c r="G8" s="1789"/>
      <c r="H8" s="1787"/>
      <c r="I8" s="1788"/>
      <c r="J8" s="1789"/>
      <c r="K8" s="1790"/>
      <c r="L8" s="1791"/>
      <c r="M8" s="1792"/>
    </row>
    <row r="9" spans="1:16" ht="33.75" customHeight="1" x14ac:dyDescent="0.35">
      <c r="A9" s="1793" t="s">
        <v>71</v>
      </c>
      <c r="B9" s="1782">
        <f>B13+B16</f>
        <v>6</v>
      </c>
      <c r="C9" s="1783">
        <f>C13+C16</f>
        <v>28</v>
      </c>
      <c r="D9" s="1784">
        <f>B9+C9</f>
        <v>34</v>
      </c>
      <c r="E9" s="1782">
        <f>E13+E16</f>
        <v>5</v>
      </c>
      <c r="F9" s="1783">
        <f>F13+F16</f>
        <v>7</v>
      </c>
      <c r="G9" s="1784">
        <f>G13+G16</f>
        <v>12</v>
      </c>
      <c r="H9" s="1782">
        <f>H13+H16</f>
        <v>2</v>
      </c>
      <c r="I9" s="1783">
        <f t="shared" ref="I9" si="0">I13+I16</f>
        <v>3</v>
      </c>
      <c r="J9" s="1784">
        <f>J13+J16</f>
        <v>5</v>
      </c>
      <c r="K9" s="1794">
        <f>SUM(B9+E9+H9)</f>
        <v>13</v>
      </c>
      <c r="L9" s="1794">
        <f>SUM(C9+F9+I9)</f>
        <v>38</v>
      </c>
      <c r="M9" s="1794">
        <f>SUM(D9+G9+J9)</f>
        <v>51</v>
      </c>
    </row>
    <row r="10" spans="1:16" ht="27" thickBot="1" x14ac:dyDescent="0.4">
      <c r="A10" s="1795" t="s">
        <v>8</v>
      </c>
      <c r="B10" s="1246">
        <f>B9</f>
        <v>6</v>
      </c>
      <c r="C10" s="1247">
        <f t="shared" ref="C10:L10" si="1">C9</f>
        <v>28</v>
      </c>
      <c r="D10" s="1248">
        <f t="shared" si="1"/>
        <v>34</v>
      </c>
      <c r="E10" s="1796">
        <f t="shared" si="1"/>
        <v>5</v>
      </c>
      <c r="F10" s="1247">
        <f t="shared" si="1"/>
        <v>7</v>
      </c>
      <c r="G10" s="1248">
        <f t="shared" si="1"/>
        <v>12</v>
      </c>
      <c r="H10" s="1796">
        <f>H9</f>
        <v>2</v>
      </c>
      <c r="I10" s="1247">
        <f t="shared" si="1"/>
        <v>3</v>
      </c>
      <c r="J10" s="1248">
        <f>J9</f>
        <v>5</v>
      </c>
      <c r="K10" s="1797">
        <f t="shared" si="1"/>
        <v>13</v>
      </c>
      <c r="L10" s="1797">
        <f t="shared" si="1"/>
        <v>38</v>
      </c>
      <c r="M10" s="1797">
        <f>M9</f>
        <v>51</v>
      </c>
    </row>
    <row r="11" spans="1:16" ht="26.25" x14ac:dyDescent="0.35">
      <c r="A11" s="1798" t="s">
        <v>9</v>
      </c>
      <c r="B11" s="1799"/>
      <c r="C11" s="1800"/>
      <c r="D11" s="1801"/>
      <c r="E11" s="1799"/>
      <c r="F11" s="1800"/>
      <c r="G11" s="1801"/>
      <c r="H11" s="1799"/>
      <c r="I11" s="1800"/>
      <c r="J11" s="1802"/>
      <c r="K11" s="1799"/>
      <c r="L11" s="1800"/>
      <c r="M11" s="1801"/>
    </row>
    <row r="12" spans="1:16" ht="26.25" x14ac:dyDescent="0.35">
      <c r="A12" s="1803" t="s">
        <v>10</v>
      </c>
      <c r="B12" s="1804"/>
      <c r="C12" s="1805"/>
      <c r="D12" s="1806"/>
      <c r="E12" s="1804"/>
      <c r="F12" s="1805"/>
      <c r="G12" s="1806"/>
      <c r="H12" s="1804"/>
      <c r="I12" s="1805"/>
      <c r="J12" s="1807"/>
      <c r="K12" s="1804"/>
      <c r="L12" s="1805"/>
      <c r="M12" s="1806"/>
    </row>
    <row r="13" spans="1:16" ht="26.25" x14ac:dyDescent="0.35">
      <c r="A13" s="1793" t="s">
        <v>71</v>
      </c>
      <c r="B13" s="1782">
        <v>6</v>
      </c>
      <c r="C13" s="1783">
        <v>28</v>
      </c>
      <c r="D13" s="1784">
        <f>B13+C13</f>
        <v>34</v>
      </c>
      <c r="E13" s="1782">
        <v>5</v>
      </c>
      <c r="F13" s="1783">
        <v>7</v>
      </c>
      <c r="G13" s="1784">
        <f>E13+F13</f>
        <v>12</v>
      </c>
      <c r="H13" s="1782">
        <v>2</v>
      </c>
      <c r="I13" s="1783">
        <v>3</v>
      </c>
      <c r="J13" s="1808">
        <f>H13+I13</f>
        <v>5</v>
      </c>
      <c r="K13" s="1809">
        <f>SUM(B13+E13+H13)</f>
        <v>13</v>
      </c>
      <c r="L13" s="1810">
        <f t="shared" ref="L13:M13" si="2">SUM(C13+F13+I13)</f>
        <v>38</v>
      </c>
      <c r="M13" s="1811">
        <f t="shared" si="2"/>
        <v>51</v>
      </c>
    </row>
    <row r="14" spans="1:16" ht="27" thickBot="1" x14ac:dyDescent="0.4">
      <c r="A14" s="1812" t="s">
        <v>12</v>
      </c>
      <c r="B14" s="1249">
        <f>B13</f>
        <v>6</v>
      </c>
      <c r="C14" s="1250">
        <f t="shared" ref="C14:M14" si="3">C13</f>
        <v>28</v>
      </c>
      <c r="D14" s="1251">
        <f t="shared" si="3"/>
        <v>34</v>
      </c>
      <c r="E14" s="1249">
        <f t="shared" si="3"/>
        <v>5</v>
      </c>
      <c r="F14" s="1250">
        <f t="shared" si="3"/>
        <v>7</v>
      </c>
      <c r="G14" s="1251">
        <f t="shared" si="3"/>
        <v>12</v>
      </c>
      <c r="H14" s="1249">
        <f t="shared" si="3"/>
        <v>2</v>
      </c>
      <c r="I14" s="1250">
        <f t="shared" si="3"/>
        <v>3</v>
      </c>
      <c r="J14" s="1813">
        <f t="shared" si="3"/>
        <v>5</v>
      </c>
      <c r="K14" s="1246">
        <f t="shared" si="3"/>
        <v>13</v>
      </c>
      <c r="L14" s="1252">
        <f t="shared" si="3"/>
        <v>38</v>
      </c>
      <c r="M14" s="1253">
        <f t="shared" si="3"/>
        <v>51</v>
      </c>
    </row>
    <row r="15" spans="1:16" ht="51" x14ac:dyDescent="0.35">
      <c r="A15" s="1814" t="s">
        <v>13</v>
      </c>
      <c r="B15" s="1799"/>
      <c r="C15" s="1800"/>
      <c r="D15" s="1801"/>
      <c r="E15" s="1799"/>
      <c r="F15" s="1800"/>
      <c r="G15" s="1801"/>
      <c r="H15" s="1799"/>
      <c r="I15" s="1800"/>
      <c r="J15" s="1801"/>
      <c r="K15" s="1815"/>
      <c r="L15" s="1816"/>
      <c r="M15" s="1817"/>
    </row>
    <row r="16" spans="1:16" ht="26.25" x14ac:dyDescent="0.35">
      <c r="A16" s="1793" t="s">
        <v>71</v>
      </c>
      <c r="B16" s="1782">
        <v>0</v>
      </c>
      <c r="C16" s="1783">
        <v>0</v>
      </c>
      <c r="D16" s="1784">
        <f>SUM(B16:C16)</f>
        <v>0</v>
      </c>
      <c r="E16" s="1782">
        <v>0</v>
      </c>
      <c r="F16" s="1783">
        <v>0</v>
      </c>
      <c r="G16" s="1784">
        <f>SUM(E16:F16)</f>
        <v>0</v>
      </c>
      <c r="H16" s="1782">
        <v>0</v>
      </c>
      <c r="I16" s="1783">
        <v>0</v>
      </c>
      <c r="J16" s="1784">
        <f>H16+I16</f>
        <v>0</v>
      </c>
      <c r="K16" s="1818">
        <f>B16+E16+H16</f>
        <v>0</v>
      </c>
      <c r="L16" s="1819">
        <f>C16+F16+I16</f>
        <v>0</v>
      </c>
      <c r="M16" s="1820">
        <f>D16+G16+J16</f>
        <v>0</v>
      </c>
    </row>
    <row r="17" spans="1:16" ht="27" thickBot="1" x14ac:dyDescent="0.4">
      <c r="A17" s="1812" t="s">
        <v>14</v>
      </c>
      <c r="B17" s="1249">
        <f>B16</f>
        <v>0</v>
      </c>
      <c r="C17" s="1250">
        <f t="shared" ref="C17:M17" si="4">C16</f>
        <v>0</v>
      </c>
      <c r="D17" s="1251">
        <f t="shared" si="4"/>
        <v>0</v>
      </c>
      <c r="E17" s="1249">
        <f t="shared" si="4"/>
        <v>0</v>
      </c>
      <c r="F17" s="1250">
        <f t="shared" si="4"/>
        <v>0</v>
      </c>
      <c r="G17" s="1251">
        <f t="shared" si="4"/>
        <v>0</v>
      </c>
      <c r="H17" s="1249">
        <f t="shared" si="4"/>
        <v>0</v>
      </c>
      <c r="I17" s="1250">
        <f t="shared" si="4"/>
        <v>0</v>
      </c>
      <c r="J17" s="1251">
        <f t="shared" si="4"/>
        <v>0</v>
      </c>
      <c r="K17" s="1821">
        <f t="shared" si="4"/>
        <v>0</v>
      </c>
      <c r="L17" s="1822">
        <f t="shared" si="4"/>
        <v>0</v>
      </c>
      <c r="M17" s="1823">
        <f t="shared" si="4"/>
        <v>0</v>
      </c>
    </row>
    <row r="18" spans="1:16" ht="26.25" x14ac:dyDescent="0.35">
      <c r="A18" s="1798" t="s">
        <v>15</v>
      </c>
      <c r="B18" s="1824">
        <f>B14</f>
        <v>6</v>
      </c>
      <c r="C18" s="1794">
        <f t="shared" ref="C18:M18" si="5">C14</f>
        <v>28</v>
      </c>
      <c r="D18" s="1825">
        <f t="shared" si="5"/>
        <v>34</v>
      </c>
      <c r="E18" s="1824">
        <f t="shared" si="5"/>
        <v>5</v>
      </c>
      <c r="F18" s="1794">
        <f t="shared" si="5"/>
        <v>7</v>
      </c>
      <c r="G18" s="1825">
        <f t="shared" si="5"/>
        <v>12</v>
      </c>
      <c r="H18" s="1824">
        <f t="shared" si="5"/>
        <v>2</v>
      </c>
      <c r="I18" s="1794">
        <f t="shared" si="5"/>
        <v>3</v>
      </c>
      <c r="J18" s="1825">
        <f t="shared" si="5"/>
        <v>5</v>
      </c>
      <c r="K18" s="1824">
        <f t="shared" si="5"/>
        <v>13</v>
      </c>
      <c r="L18" s="1794">
        <f t="shared" si="5"/>
        <v>38</v>
      </c>
      <c r="M18" s="1825">
        <f t="shared" si="5"/>
        <v>51</v>
      </c>
    </row>
    <row r="19" spans="1:16" ht="27" thickBot="1" x14ac:dyDescent="0.4">
      <c r="A19" s="1826" t="s">
        <v>16</v>
      </c>
      <c r="B19" s="1827">
        <f>B17</f>
        <v>0</v>
      </c>
      <c r="C19" s="1828">
        <f t="shared" ref="C19:M19" si="6">C17</f>
        <v>0</v>
      </c>
      <c r="D19" s="1829">
        <f t="shared" si="6"/>
        <v>0</v>
      </c>
      <c r="E19" s="1827">
        <f t="shared" si="6"/>
        <v>0</v>
      </c>
      <c r="F19" s="1828">
        <f t="shared" si="6"/>
        <v>0</v>
      </c>
      <c r="G19" s="1829">
        <f t="shared" si="6"/>
        <v>0</v>
      </c>
      <c r="H19" s="1827">
        <f t="shared" si="6"/>
        <v>0</v>
      </c>
      <c r="I19" s="1828">
        <f t="shared" si="6"/>
        <v>0</v>
      </c>
      <c r="J19" s="1829">
        <f t="shared" si="6"/>
        <v>0</v>
      </c>
      <c r="K19" s="1827">
        <f t="shared" si="6"/>
        <v>0</v>
      </c>
      <c r="L19" s="1828">
        <f t="shared" si="6"/>
        <v>0</v>
      </c>
      <c r="M19" s="1829">
        <f t="shared" si="6"/>
        <v>0</v>
      </c>
    </row>
    <row r="20" spans="1:16" ht="30" customHeight="1" thickBot="1" x14ac:dyDescent="0.4">
      <c r="A20" s="1830" t="s">
        <v>17</v>
      </c>
      <c r="B20" s="1831">
        <f>SUM(B18:B19)</f>
        <v>6</v>
      </c>
      <c r="C20" s="1832">
        <f t="shared" ref="C20:M20" si="7">SUM(C18:C19)</f>
        <v>28</v>
      </c>
      <c r="D20" s="1833">
        <f t="shared" si="7"/>
        <v>34</v>
      </c>
      <c r="E20" s="1831">
        <f t="shared" si="7"/>
        <v>5</v>
      </c>
      <c r="F20" s="1832">
        <f t="shared" si="7"/>
        <v>7</v>
      </c>
      <c r="G20" s="1833">
        <f t="shared" si="7"/>
        <v>12</v>
      </c>
      <c r="H20" s="1831">
        <f t="shared" si="7"/>
        <v>2</v>
      </c>
      <c r="I20" s="1832">
        <f t="shared" si="7"/>
        <v>3</v>
      </c>
      <c r="J20" s="1833">
        <f t="shared" si="7"/>
        <v>5</v>
      </c>
      <c r="K20" s="1831">
        <f t="shared" si="7"/>
        <v>13</v>
      </c>
      <c r="L20" s="1832">
        <f t="shared" si="7"/>
        <v>38</v>
      </c>
      <c r="M20" s="1833">
        <f t="shared" si="7"/>
        <v>51</v>
      </c>
    </row>
    <row r="21" spans="1:16" x14ac:dyDescent="0.35">
      <c r="A21" s="2204"/>
      <c r="B21" s="2204"/>
      <c r="C21" s="2204"/>
      <c r="D21" s="2204"/>
      <c r="E21" s="2204"/>
      <c r="F21" s="2204"/>
      <c r="G21" s="2204"/>
      <c r="H21" s="2204"/>
      <c r="I21" s="2204"/>
      <c r="J21" s="2204"/>
      <c r="K21" s="2204"/>
      <c r="L21" s="2204"/>
      <c r="M21" s="2204"/>
      <c r="N21" s="2204"/>
      <c r="O21" s="2204"/>
      <c r="P21" s="2204"/>
    </row>
    <row r="22" spans="1:16" x14ac:dyDescent="0.35">
      <c r="A22" s="2204"/>
      <c r="B22" s="2204"/>
      <c r="C22" s="2204"/>
      <c r="D22" s="2204"/>
      <c r="E22" s="2204"/>
      <c r="F22" s="2204"/>
      <c r="G22" s="2204"/>
      <c r="H22" s="2204"/>
      <c r="I22" s="2204"/>
      <c r="J22" s="2204"/>
      <c r="K22" s="2204"/>
      <c r="L22" s="2204"/>
      <c r="M22" s="2204"/>
      <c r="N22" s="2204"/>
      <c r="O22" s="2204"/>
      <c r="P22" s="2204"/>
    </row>
    <row r="23" spans="1:16" ht="66" customHeight="1" x14ac:dyDescent="0.35"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J34" sqref="J34"/>
    </sheetView>
  </sheetViews>
  <sheetFormatPr defaultColWidth="9.140625" defaultRowHeight="25.5" x14ac:dyDescent="0.35"/>
  <cols>
    <col min="1" max="1" width="87.85546875" style="329" customWidth="1"/>
    <col min="2" max="2" width="16.42578125" style="329" customWidth="1"/>
    <col min="3" max="3" width="13.85546875" style="329" customWidth="1"/>
    <col min="4" max="4" width="12.140625" style="329" customWidth="1"/>
    <col min="5" max="5" width="17.140625" style="329" customWidth="1"/>
    <col min="6" max="6" width="11.85546875" style="329" customWidth="1"/>
    <col min="7" max="7" width="11.7109375" style="329" customWidth="1"/>
    <col min="8" max="8" width="17" style="329" customWidth="1"/>
    <col min="9" max="9" width="15" style="329" customWidth="1"/>
    <col min="10" max="10" width="13.140625" style="329" customWidth="1"/>
    <col min="11" max="11" width="15.42578125" style="329" customWidth="1"/>
    <col min="12" max="12" width="13.140625" style="329" customWidth="1"/>
    <col min="13" max="13" width="14.7109375" style="329" customWidth="1"/>
    <col min="14" max="14" width="18.85546875" style="329" customWidth="1"/>
    <col min="15" max="15" width="13.8554687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ht="39" customHeight="1" x14ac:dyDescent="0.35">
      <c r="A1" s="2023" t="s">
        <v>62</v>
      </c>
      <c r="B1" s="2023"/>
      <c r="C1" s="2023"/>
      <c r="D1" s="2023"/>
      <c r="E1" s="2023"/>
      <c r="F1" s="2023"/>
      <c r="G1" s="2023"/>
      <c r="H1" s="2023"/>
      <c r="I1" s="2023"/>
      <c r="J1" s="2023"/>
      <c r="K1" s="2023"/>
      <c r="L1" s="2023"/>
      <c r="M1" s="2023"/>
      <c r="N1" s="2023"/>
      <c r="O1" s="2023"/>
      <c r="P1" s="2023"/>
    </row>
    <row r="2" spans="1:16" ht="32.25" customHeight="1" x14ac:dyDescent="0.35">
      <c r="A2" s="2023" t="s">
        <v>63</v>
      </c>
      <c r="B2" s="2023"/>
      <c r="C2" s="2023"/>
      <c r="D2" s="2023"/>
      <c r="E2" s="2023"/>
      <c r="F2" s="2023"/>
      <c r="G2" s="2023"/>
      <c r="H2" s="2023"/>
      <c r="I2" s="2023"/>
      <c r="J2" s="2023"/>
      <c r="K2" s="2023"/>
      <c r="L2" s="2023"/>
      <c r="M2" s="2023"/>
      <c r="N2" s="2023"/>
      <c r="O2" s="2023"/>
      <c r="P2" s="2023"/>
    </row>
    <row r="3" spans="1:16" ht="20.25" customHeight="1" x14ac:dyDescent="0.35">
      <c r="A3" s="2023" t="s">
        <v>145</v>
      </c>
      <c r="B3" s="2023"/>
      <c r="C3" s="2023"/>
      <c r="D3" s="2023"/>
      <c r="E3" s="2023"/>
      <c r="F3" s="2023"/>
      <c r="G3" s="2023"/>
      <c r="H3" s="2023"/>
      <c r="I3" s="2023"/>
      <c r="J3" s="2023"/>
      <c r="K3" s="2023"/>
      <c r="L3" s="2023"/>
      <c r="M3" s="2023"/>
      <c r="N3" s="2023"/>
      <c r="O3" s="2023"/>
      <c r="P3" s="2023"/>
    </row>
    <row r="4" spans="1:16" ht="24.75" customHeight="1" thickBot="1" x14ac:dyDescent="0.4">
      <c r="A4" s="505"/>
    </row>
    <row r="5" spans="1:16" ht="24.75" customHeight="1" thickBot="1" x14ac:dyDescent="0.4">
      <c r="A5" s="2220" t="s">
        <v>0</v>
      </c>
      <c r="B5" s="2221" t="s">
        <v>18</v>
      </c>
      <c r="C5" s="2222"/>
      <c r="D5" s="2223"/>
      <c r="E5" s="2221" t="s">
        <v>19</v>
      </c>
      <c r="F5" s="2222"/>
      <c r="G5" s="2223"/>
      <c r="H5" s="2221" t="s">
        <v>20</v>
      </c>
      <c r="I5" s="2222"/>
      <c r="J5" s="2223"/>
      <c r="K5" s="2221" t="s">
        <v>21</v>
      </c>
      <c r="L5" s="2222"/>
      <c r="M5" s="2223"/>
      <c r="N5" s="2224" t="s">
        <v>54</v>
      </c>
      <c r="O5" s="2225"/>
      <c r="P5" s="2226"/>
    </row>
    <row r="6" spans="1:16" ht="33" customHeight="1" thickBot="1" x14ac:dyDescent="0.4">
      <c r="A6" s="2206"/>
      <c r="B6" s="2230" t="s">
        <v>64</v>
      </c>
      <c r="C6" s="2231"/>
      <c r="D6" s="2232"/>
      <c r="E6" s="2230" t="s">
        <v>64</v>
      </c>
      <c r="F6" s="2231"/>
      <c r="G6" s="2232"/>
      <c r="H6" s="2230" t="s">
        <v>64</v>
      </c>
      <c r="I6" s="2231"/>
      <c r="J6" s="2232"/>
      <c r="K6" s="2230" t="s">
        <v>64</v>
      </c>
      <c r="L6" s="2231"/>
      <c r="M6" s="2232"/>
      <c r="N6" s="2227"/>
      <c r="O6" s="2228"/>
      <c r="P6" s="2229"/>
    </row>
    <row r="7" spans="1:16" ht="58.5" customHeight="1" thickBot="1" x14ac:dyDescent="0.4">
      <c r="A7" s="2207"/>
      <c r="B7" s="528" t="s">
        <v>4</v>
      </c>
      <c r="C7" s="528" t="s">
        <v>5</v>
      </c>
      <c r="D7" s="529" t="s">
        <v>6</v>
      </c>
      <c r="E7" s="528" t="s">
        <v>4</v>
      </c>
      <c r="F7" s="528" t="s">
        <v>5</v>
      </c>
      <c r="G7" s="529" t="s">
        <v>6</v>
      </c>
      <c r="H7" s="528" t="s">
        <v>4</v>
      </c>
      <c r="I7" s="528" t="s">
        <v>5</v>
      </c>
      <c r="J7" s="529" t="s">
        <v>6</v>
      </c>
      <c r="K7" s="528" t="s">
        <v>4</v>
      </c>
      <c r="L7" s="528" t="s">
        <v>5</v>
      </c>
      <c r="M7" s="529" t="s">
        <v>6</v>
      </c>
      <c r="N7" s="528" t="s">
        <v>4</v>
      </c>
      <c r="O7" s="528" t="s">
        <v>5</v>
      </c>
      <c r="P7" s="506" t="s">
        <v>6</v>
      </c>
    </row>
    <row r="8" spans="1:16" ht="33" customHeight="1" x14ac:dyDescent="0.35">
      <c r="A8" s="507" t="s">
        <v>7</v>
      </c>
      <c r="B8" s="508"/>
      <c r="C8" s="509"/>
      <c r="D8" s="510"/>
      <c r="E8" s="508"/>
      <c r="F8" s="509"/>
      <c r="G8" s="510"/>
      <c r="H8" s="508"/>
      <c r="I8" s="509"/>
      <c r="J8" s="510"/>
      <c r="K8" s="508"/>
      <c r="L8" s="509"/>
      <c r="M8" s="510"/>
      <c r="N8" s="511"/>
      <c r="O8" s="512"/>
      <c r="P8" s="513"/>
    </row>
    <row r="9" spans="1:16" ht="24.75" customHeight="1" x14ac:dyDescent="0.35">
      <c r="A9" s="514" t="s">
        <v>71</v>
      </c>
      <c r="B9" s="493">
        <f>B13+B16</f>
        <v>0</v>
      </c>
      <c r="C9" s="494">
        <v>0</v>
      </c>
      <c r="D9" s="495">
        <v>0</v>
      </c>
      <c r="E9" s="538">
        <f t="shared" ref="E9:M9" si="0">E13+E16</f>
        <v>0</v>
      </c>
      <c r="F9" s="686">
        <f t="shared" si="0"/>
        <v>1</v>
      </c>
      <c r="G9" s="687">
        <f t="shared" si="0"/>
        <v>1</v>
      </c>
      <c r="H9" s="538">
        <f t="shared" si="0"/>
        <v>0</v>
      </c>
      <c r="I9" s="686">
        <v>3</v>
      </c>
      <c r="J9" s="687">
        <v>3</v>
      </c>
      <c r="K9" s="538">
        <f t="shared" si="0"/>
        <v>0</v>
      </c>
      <c r="L9" s="686">
        <f t="shared" si="0"/>
        <v>1</v>
      </c>
      <c r="M9" s="687">
        <f t="shared" si="0"/>
        <v>1</v>
      </c>
      <c r="N9" s="523">
        <f>SUM(B9+E9+H9+K9)</f>
        <v>0</v>
      </c>
      <c r="O9" s="524">
        <f>SUM(C9+F9+I9+L9)</f>
        <v>5</v>
      </c>
      <c r="P9" s="525">
        <f>SUM(N9:O9)</f>
        <v>5</v>
      </c>
    </row>
    <row r="10" spans="1:16" ht="27" thickBot="1" x14ac:dyDescent="0.4">
      <c r="A10" s="326" t="s">
        <v>8</v>
      </c>
      <c r="B10" s="515">
        <f>B9</f>
        <v>0</v>
      </c>
      <c r="C10" s="516">
        <f t="shared" ref="C10:M10" si="1">C9</f>
        <v>0</v>
      </c>
      <c r="D10" s="517">
        <f t="shared" si="1"/>
        <v>0</v>
      </c>
      <c r="E10" s="690">
        <f t="shared" si="1"/>
        <v>0</v>
      </c>
      <c r="F10" s="691">
        <f t="shared" si="1"/>
        <v>1</v>
      </c>
      <c r="G10" s="692">
        <f t="shared" si="1"/>
        <v>1</v>
      </c>
      <c r="H10" s="690">
        <f t="shared" si="1"/>
        <v>0</v>
      </c>
      <c r="I10" s="691">
        <f t="shared" si="1"/>
        <v>3</v>
      </c>
      <c r="J10" s="692">
        <f t="shared" si="1"/>
        <v>3</v>
      </c>
      <c r="K10" s="690">
        <f t="shared" si="1"/>
        <v>0</v>
      </c>
      <c r="L10" s="691">
        <f t="shared" si="1"/>
        <v>1</v>
      </c>
      <c r="M10" s="692">
        <f t="shared" si="1"/>
        <v>1</v>
      </c>
      <c r="N10" s="515">
        <f>N9</f>
        <v>0</v>
      </c>
      <c r="O10" s="516">
        <f t="shared" ref="O10:P10" si="2">O9</f>
        <v>5</v>
      </c>
      <c r="P10" s="517">
        <f t="shared" si="2"/>
        <v>5</v>
      </c>
    </row>
    <row r="11" spans="1:16" ht="26.25" x14ac:dyDescent="0.35">
      <c r="A11" s="518" t="s">
        <v>9</v>
      </c>
      <c r="B11" s="499"/>
      <c r="C11" s="500"/>
      <c r="D11" s="501"/>
      <c r="E11" s="693"/>
      <c r="F11" s="694"/>
      <c r="G11" s="695"/>
      <c r="H11" s="693"/>
      <c r="I11" s="694"/>
      <c r="J11" s="695"/>
      <c r="K11" s="693"/>
      <c r="L11" s="694"/>
      <c r="M11" s="695"/>
      <c r="N11" s="499"/>
      <c r="O11" s="500"/>
      <c r="P11" s="501"/>
    </row>
    <row r="12" spans="1:16" ht="26.25" x14ac:dyDescent="0.35">
      <c r="A12" s="519" t="s">
        <v>10</v>
      </c>
      <c r="B12" s="520"/>
      <c r="C12" s="521"/>
      <c r="D12" s="522"/>
      <c r="E12" s="696"/>
      <c r="F12" s="697"/>
      <c r="G12" s="698"/>
      <c r="H12" s="696"/>
      <c r="I12" s="697"/>
      <c r="J12" s="698"/>
      <c r="K12" s="696"/>
      <c r="L12" s="697"/>
      <c r="M12" s="698"/>
      <c r="N12" s="520"/>
      <c r="O12" s="521"/>
      <c r="P12" s="522"/>
    </row>
    <row r="13" spans="1:16" ht="26.25" x14ac:dyDescent="0.35">
      <c r="A13" s="514" t="s">
        <v>71</v>
      </c>
      <c r="B13" s="493">
        <v>0</v>
      </c>
      <c r="C13" s="494">
        <v>0</v>
      </c>
      <c r="D13" s="495">
        <v>0</v>
      </c>
      <c r="E13" s="493">
        <v>0</v>
      </c>
      <c r="F13" s="688">
        <v>1</v>
      </c>
      <c r="G13" s="689">
        <f>E13+F13</f>
        <v>1</v>
      </c>
      <c r="H13" s="493">
        <v>0</v>
      </c>
      <c r="I13" s="688">
        <v>3</v>
      </c>
      <c r="J13" s="689">
        <v>3</v>
      </c>
      <c r="K13" s="493">
        <v>0</v>
      </c>
      <c r="L13" s="688">
        <v>1</v>
      </c>
      <c r="M13" s="689">
        <f>K13+L13</f>
        <v>1</v>
      </c>
      <c r="N13" s="523">
        <f t="shared" ref="N13:O13" si="3">SUM(B13+E13+H13+K13)</f>
        <v>0</v>
      </c>
      <c r="O13" s="524">
        <f t="shared" si="3"/>
        <v>5</v>
      </c>
      <c r="P13" s="525">
        <f t="shared" ref="P13" si="4">SUM(N13:O13)</f>
        <v>5</v>
      </c>
    </row>
    <row r="14" spans="1:16" ht="27" thickBot="1" x14ac:dyDescent="0.4">
      <c r="A14" s="327" t="s">
        <v>12</v>
      </c>
      <c r="B14" s="496">
        <f>B13</f>
        <v>0</v>
      </c>
      <c r="C14" s="497">
        <v>0</v>
      </c>
      <c r="D14" s="498">
        <v>0</v>
      </c>
      <c r="E14" s="496">
        <f t="shared" ref="E14:M14" si="5">E13</f>
        <v>0</v>
      </c>
      <c r="F14" s="497">
        <f t="shared" si="5"/>
        <v>1</v>
      </c>
      <c r="G14" s="498">
        <f t="shared" si="5"/>
        <v>1</v>
      </c>
      <c r="H14" s="496">
        <f t="shared" si="5"/>
        <v>0</v>
      </c>
      <c r="I14" s="497">
        <f t="shared" si="5"/>
        <v>3</v>
      </c>
      <c r="J14" s="498">
        <f t="shared" si="5"/>
        <v>3</v>
      </c>
      <c r="K14" s="496">
        <f t="shared" si="5"/>
        <v>0</v>
      </c>
      <c r="L14" s="497">
        <f t="shared" si="5"/>
        <v>1</v>
      </c>
      <c r="M14" s="498">
        <f t="shared" si="5"/>
        <v>1</v>
      </c>
      <c r="N14" s="496">
        <f>N13</f>
        <v>0</v>
      </c>
      <c r="O14" s="497">
        <f>O13</f>
        <v>5</v>
      </c>
      <c r="P14" s="498">
        <f>P13</f>
        <v>5</v>
      </c>
    </row>
    <row r="15" spans="1:16" ht="26.25" x14ac:dyDescent="0.35">
      <c r="A15" s="530" t="s">
        <v>13</v>
      </c>
      <c r="B15" s="499"/>
      <c r="C15" s="500"/>
      <c r="D15" s="501"/>
      <c r="E15" s="699"/>
      <c r="F15" s="500"/>
      <c r="G15" s="700"/>
      <c r="H15" s="699"/>
      <c r="I15" s="500"/>
      <c r="J15" s="700"/>
      <c r="K15" s="699"/>
      <c r="L15" s="500"/>
      <c r="M15" s="700"/>
      <c r="N15" s="531"/>
      <c r="O15" s="532"/>
      <c r="P15" s="533"/>
    </row>
    <row r="16" spans="1:16" ht="26.25" x14ac:dyDescent="0.35">
      <c r="A16" s="514" t="s">
        <v>71</v>
      </c>
      <c r="B16" s="493">
        <v>0</v>
      </c>
      <c r="C16" s="494">
        <v>0</v>
      </c>
      <c r="D16" s="495">
        <f>B16+C16</f>
        <v>0</v>
      </c>
      <c r="E16" s="493">
        <v>0</v>
      </c>
      <c r="F16" s="688">
        <v>0</v>
      </c>
      <c r="G16" s="689">
        <f>E16+F16</f>
        <v>0</v>
      </c>
      <c r="H16" s="493">
        <v>0</v>
      </c>
      <c r="I16" s="688">
        <v>0</v>
      </c>
      <c r="J16" s="689">
        <f>H16+I16</f>
        <v>0</v>
      </c>
      <c r="K16" s="493">
        <v>0</v>
      </c>
      <c r="L16" s="688">
        <v>0</v>
      </c>
      <c r="M16" s="689">
        <f>K16+L16</f>
        <v>0</v>
      </c>
      <c r="N16" s="523">
        <f>B16+E16+H16+K16</f>
        <v>0</v>
      </c>
      <c r="O16" s="524">
        <f>C16+F16+I16+L16</f>
        <v>0</v>
      </c>
      <c r="P16" s="525">
        <f>SUM(D16+G16+J16+M16)</f>
        <v>0</v>
      </c>
    </row>
    <row r="17" spans="1:16" ht="27" thickBot="1" x14ac:dyDescent="0.4">
      <c r="A17" s="327" t="s">
        <v>14</v>
      </c>
      <c r="B17" s="496">
        <f>B16</f>
        <v>0</v>
      </c>
      <c r="C17" s="497">
        <f t="shared" ref="C17:P17" si="6">C16</f>
        <v>0</v>
      </c>
      <c r="D17" s="498">
        <f t="shared" si="6"/>
        <v>0</v>
      </c>
      <c r="E17" s="496">
        <f t="shared" si="6"/>
        <v>0</v>
      </c>
      <c r="F17" s="497">
        <f t="shared" si="6"/>
        <v>0</v>
      </c>
      <c r="G17" s="498">
        <f t="shared" si="6"/>
        <v>0</v>
      </c>
      <c r="H17" s="496">
        <f t="shared" si="6"/>
        <v>0</v>
      </c>
      <c r="I17" s="497">
        <f t="shared" si="6"/>
        <v>0</v>
      </c>
      <c r="J17" s="498">
        <f t="shared" si="6"/>
        <v>0</v>
      </c>
      <c r="K17" s="496">
        <f t="shared" si="6"/>
        <v>0</v>
      </c>
      <c r="L17" s="497">
        <f t="shared" si="6"/>
        <v>0</v>
      </c>
      <c r="M17" s="498">
        <f t="shared" si="6"/>
        <v>0</v>
      </c>
      <c r="N17" s="496">
        <f t="shared" si="6"/>
        <v>0</v>
      </c>
      <c r="O17" s="497">
        <f t="shared" si="6"/>
        <v>0</v>
      </c>
      <c r="P17" s="498">
        <f t="shared" si="6"/>
        <v>0</v>
      </c>
    </row>
    <row r="18" spans="1:16" ht="26.25" x14ac:dyDescent="0.35">
      <c r="A18" s="518" t="s">
        <v>15</v>
      </c>
      <c r="B18" s="499">
        <f>B14</f>
        <v>0</v>
      </c>
      <c r="C18" s="500">
        <f t="shared" ref="C18:P18" si="7">C14</f>
        <v>0</v>
      </c>
      <c r="D18" s="501">
        <f t="shared" si="7"/>
        <v>0</v>
      </c>
      <c r="E18" s="699">
        <f t="shared" si="7"/>
        <v>0</v>
      </c>
      <c r="F18" s="500">
        <f t="shared" si="7"/>
        <v>1</v>
      </c>
      <c r="G18" s="700">
        <f t="shared" si="7"/>
        <v>1</v>
      </c>
      <c r="H18" s="699">
        <f t="shared" si="7"/>
        <v>0</v>
      </c>
      <c r="I18" s="500">
        <f t="shared" si="7"/>
        <v>3</v>
      </c>
      <c r="J18" s="700">
        <f t="shared" si="7"/>
        <v>3</v>
      </c>
      <c r="K18" s="699">
        <f t="shared" si="7"/>
        <v>0</v>
      </c>
      <c r="L18" s="500">
        <f t="shared" si="7"/>
        <v>1</v>
      </c>
      <c r="M18" s="700">
        <f t="shared" si="7"/>
        <v>1</v>
      </c>
      <c r="N18" s="499">
        <f t="shared" si="7"/>
        <v>0</v>
      </c>
      <c r="O18" s="500">
        <f t="shared" si="7"/>
        <v>5</v>
      </c>
      <c r="P18" s="501">
        <f t="shared" si="7"/>
        <v>5</v>
      </c>
    </row>
    <row r="19" spans="1:16" ht="26.25" x14ac:dyDescent="0.35">
      <c r="A19" s="526" t="s">
        <v>16</v>
      </c>
      <c r="B19" s="502">
        <f>B17</f>
        <v>0</v>
      </c>
      <c r="C19" s="503">
        <f t="shared" ref="C19:P19" si="8">C17</f>
        <v>0</v>
      </c>
      <c r="D19" s="504">
        <f t="shared" si="8"/>
        <v>0</v>
      </c>
      <c r="E19" s="502">
        <f t="shared" si="8"/>
        <v>0</v>
      </c>
      <c r="F19" s="701">
        <f t="shared" si="8"/>
        <v>0</v>
      </c>
      <c r="G19" s="702">
        <f t="shared" si="8"/>
        <v>0</v>
      </c>
      <c r="H19" s="502">
        <f t="shared" si="8"/>
        <v>0</v>
      </c>
      <c r="I19" s="701">
        <f t="shared" si="8"/>
        <v>0</v>
      </c>
      <c r="J19" s="702">
        <f t="shared" si="8"/>
        <v>0</v>
      </c>
      <c r="K19" s="502">
        <f t="shared" si="8"/>
        <v>0</v>
      </c>
      <c r="L19" s="701">
        <f t="shared" si="8"/>
        <v>0</v>
      </c>
      <c r="M19" s="702">
        <f t="shared" si="8"/>
        <v>0</v>
      </c>
      <c r="N19" s="502">
        <f t="shared" si="8"/>
        <v>0</v>
      </c>
      <c r="O19" s="503">
        <f t="shared" si="8"/>
        <v>0</v>
      </c>
      <c r="P19" s="504">
        <f t="shared" si="8"/>
        <v>0</v>
      </c>
    </row>
    <row r="20" spans="1:16" ht="26.25" thickBot="1" x14ac:dyDescent="0.4">
      <c r="A20" s="326" t="s">
        <v>17</v>
      </c>
      <c r="B20" s="1836">
        <f>SUM(B18:B19)</f>
        <v>0</v>
      </c>
      <c r="C20" s="1837">
        <f t="shared" ref="C20:P20" si="9">SUM(C18:C19)</f>
        <v>0</v>
      </c>
      <c r="D20" s="1838">
        <f t="shared" si="9"/>
        <v>0</v>
      </c>
      <c r="E20" s="1836">
        <f t="shared" si="9"/>
        <v>0</v>
      </c>
      <c r="F20" s="1837">
        <f t="shared" si="9"/>
        <v>1</v>
      </c>
      <c r="G20" s="1838">
        <f t="shared" si="9"/>
        <v>1</v>
      </c>
      <c r="H20" s="1836">
        <f t="shared" si="9"/>
        <v>0</v>
      </c>
      <c r="I20" s="1837">
        <f t="shared" si="9"/>
        <v>3</v>
      </c>
      <c r="J20" s="1838">
        <f t="shared" si="9"/>
        <v>3</v>
      </c>
      <c r="K20" s="1836">
        <f t="shared" si="9"/>
        <v>0</v>
      </c>
      <c r="L20" s="1837">
        <f t="shared" si="9"/>
        <v>1</v>
      </c>
      <c r="M20" s="1838">
        <f t="shared" si="9"/>
        <v>1</v>
      </c>
      <c r="N20" s="1836">
        <f t="shared" si="9"/>
        <v>0</v>
      </c>
      <c r="O20" s="1837">
        <f t="shared" si="9"/>
        <v>5</v>
      </c>
      <c r="P20" s="1838">
        <f t="shared" si="9"/>
        <v>5</v>
      </c>
    </row>
    <row r="21" spans="1:16" x14ac:dyDescent="0.35">
      <c r="A21" s="2204"/>
      <c r="B21" s="2204"/>
      <c r="C21" s="2204"/>
      <c r="D21" s="2204"/>
      <c r="E21" s="2204"/>
      <c r="F21" s="2204"/>
      <c r="G21" s="2204"/>
      <c r="H21" s="2204"/>
      <c r="I21" s="2204"/>
      <c r="J21" s="2204"/>
      <c r="K21" s="2204"/>
      <c r="L21" s="2204"/>
      <c r="M21" s="2204"/>
      <c r="N21" s="2204"/>
      <c r="O21" s="2204"/>
      <c r="P21" s="2204"/>
    </row>
    <row r="22" spans="1:16" x14ac:dyDescent="0.35">
      <c r="A22" s="2204"/>
      <c r="B22" s="2204"/>
      <c r="C22" s="2204"/>
      <c r="D22" s="2204"/>
      <c r="E22" s="2204"/>
      <c r="F22" s="2204"/>
      <c r="G22" s="2204"/>
      <c r="H22" s="2204"/>
      <c r="I22" s="2204"/>
      <c r="J22" s="2204"/>
      <c r="K22" s="2204"/>
      <c r="L22" s="2204"/>
      <c r="M22" s="2204"/>
      <c r="N22" s="2204"/>
      <c r="O22" s="2204"/>
      <c r="P22" s="2204"/>
    </row>
    <row r="23" spans="1:16" ht="63" customHeight="1" x14ac:dyDescent="0.35">
      <c r="A23" s="2204"/>
      <c r="B23" s="2204"/>
      <c r="C23" s="2204"/>
      <c r="D23" s="2204"/>
      <c r="E23" s="2204"/>
      <c r="F23" s="2204"/>
      <c r="G23" s="2204"/>
      <c r="H23" s="2204"/>
      <c r="I23" s="2204"/>
      <c r="J23" s="2204"/>
      <c r="K23" s="2204"/>
      <c r="L23" s="2204"/>
      <c r="M23" s="2204"/>
      <c r="N23" s="2204"/>
      <c r="O23" s="2204"/>
      <c r="P23" s="2204"/>
    </row>
    <row r="24" spans="1:16" ht="26.25" hidden="1" customHeight="1" x14ac:dyDescent="0.35">
      <c r="B24" s="527"/>
      <c r="C24" s="527"/>
      <c r="D24" s="527"/>
      <c r="E24" s="527"/>
      <c r="F24" s="527"/>
      <c r="G24" s="527"/>
      <c r="H24" s="527"/>
      <c r="I24" s="527"/>
      <c r="J24" s="527"/>
      <c r="K24" s="527"/>
      <c r="L24" s="527"/>
      <c r="M24" s="527"/>
      <c r="N24" s="527"/>
      <c r="O24" s="527"/>
      <c r="P24" s="527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D16" sqref="D16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61" x14ac:dyDescent="0.35">
      <c r="A1" s="2237" t="s">
        <v>48</v>
      </c>
      <c r="B1" s="2237"/>
      <c r="C1" s="2237"/>
      <c r="D1" s="2237"/>
      <c r="E1" s="2237"/>
      <c r="F1" s="2237"/>
      <c r="G1" s="2237"/>
      <c r="H1" s="2237"/>
      <c r="I1" s="2237"/>
      <c r="J1" s="2237"/>
      <c r="K1" s="2237"/>
      <c r="L1" s="2237"/>
      <c r="M1" s="2237"/>
      <c r="N1" s="2237"/>
      <c r="O1" s="2237"/>
      <c r="P1" s="2237"/>
      <c r="Q1" s="2237"/>
      <c r="R1" s="2237"/>
      <c r="S1" s="2237"/>
    </row>
    <row r="2" spans="1:61" ht="25.5" customHeight="1" x14ac:dyDescent="0.35">
      <c r="A2" s="2237" t="s">
        <v>156</v>
      </c>
      <c r="B2" s="2237"/>
      <c r="C2" s="2237"/>
      <c r="D2" s="2237"/>
      <c r="E2" s="2237"/>
      <c r="F2" s="2237"/>
      <c r="G2" s="2237"/>
      <c r="H2" s="2237"/>
      <c r="I2" s="2237"/>
      <c r="J2" s="2237"/>
      <c r="K2" s="2237"/>
      <c r="L2" s="2237"/>
      <c r="M2" s="2237"/>
      <c r="N2" s="2237"/>
      <c r="O2" s="2237"/>
      <c r="P2" s="2237"/>
      <c r="Q2" s="1839"/>
      <c r="R2" s="1839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</row>
    <row r="3" spans="1:61" ht="25.5" customHeight="1" thickBot="1" x14ac:dyDescent="0.4">
      <c r="A3" s="14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</row>
    <row r="4" spans="1:61" ht="27" customHeight="1" thickBot="1" x14ac:dyDescent="0.4">
      <c r="A4" s="2238" t="s">
        <v>0</v>
      </c>
      <c r="B4" s="2241" t="s">
        <v>18</v>
      </c>
      <c r="C4" s="2242"/>
      <c r="D4" s="2243"/>
      <c r="E4" s="2241" t="s">
        <v>19</v>
      </c>
      <c r="F4" s="2242"/>
      <c r="G4" s="2243"/>
      <c r="H4" s="2241" t="s">
        <v>20</v>
      </c>
      <c r="I4" s="2242"/>
      <c r="J4" s="2243"/>
      <c r="K4" s="2241" t="s">
        <v>21</v>
      </c>
      <c r="L4" s="2242"/>
      <c r="M4" s="2243"/>
      <c r="N4" s="2244" t="s">
        <v>50</v>
      </c>
      <c r="O4" s="2067"/>
      <c r="P4" s="2068"/>
      <c r="Q4" s="1048"/>
      <c r="R4" s="1048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</row>
    <row r="5" spans="1:61" ht="27" customHeight="1" thickBot="1" x14ac:dyDescent="0.4">
      <c r="A5" s="2239"/>
      <c r="B5" s="2233" t="s">
        <v>23</v>
      </c>
      <c r="C5" s="2234"/>
      <c r="D5" s="2235"/>
      <c r="E5" s="2233" t="s">
        <v>23</v>
      </c>
      <c r="F5" s="2234"/>
      <c r="G5" s="2235"/>
      <c r="H5" s="2233" t="s">
        <v>23</v>
      </c>
      <c r="I5" s="2234"/>
      <c r="J5" s="2235"/>
      <c r="K5" s="2233" t="s">
        <v>23</v>
      </c>
      <c r="L5" s="2234"/>
      <c r="M5" s="2235"/>
      <c r="N5" s="2245"/>
      <c r="O5" s="2246"/>
      <c r="P5" s="2247"/>
      <c r="Q5" s="1048"/>
      <c r="R5" s="1048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</row>
    <row r="6" spans="1:61" ht="45" customHeight="1" thickBot="1" x14ac:dyDescent="0.4">
      <c r="A6" s="2240"/>
      <c r="B6" s="1522" t="s">
        <v>4</v>
      </c>
      <c r="C6" s="1522" t="s">
        <v>5</v>
      </c>
      <c r="D6" s="1523" t="s">
        <v>6</v>
      </c>
      <c r="E6" s="1522" t="s">
        <v>4</v>
      </c>
      <c r="F6" s="1522" t="s">
        <v>5</v>
      </c>
      <c r="G6" s="1523" t="s">
        <v>6</v>
      </c>
      <c r="H6" s="1522" t="s">
        <v>4</v>
      </c>
      <c r="I6" s="1522" t="s">
        <v>5</v>
      </c>
      <c r="J6" s="1523" t="s">
        <v>6</v>
      </c>
      <c r="K6" s="1522" t="s">
        <v>4</v>
      </c>
      <c r="L6" s="1522" t="s">
        <v>5</v>
      </c>
      <c r="M6" s="1523" t="s">
        <v>6</v>
      </c>
      <c r="N6" s="1522" t="s">
        <v>4</v>
      </c>
      <c r="O6" s="1522" t="s">
        <v>5</v>
      </c>
      <c r="P6" s="1461" t="s">
        <v>6</v>
      </c>
      <c r="Q6" s="1048"/>
      <c r="R6" s="1048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</row>
    <row r="7" spans="1:61" ht="26.25" x14ac:dyDescent="0.35">
      <c r="A7" s="270" t="s">
        <v>7</v>
      </c>
      <c r="B7" s="1462"/>
      <c r="C7" s="1463"/>
      <c r="D7" s="1464"/>
      <c r="E7" s="1465"/>
      <c r="F7" s="1463"/>
      <c r="G7" s="1466"/>
      <c r="H7" s="1467"/>
      <c r="I7" s="1021"/>
      <c r="J7" s="1022"/>
      <c r="K7" s="1467"/>
      <c r="L7" s="1021"/>
      <c r="M7" s="1022"/>
      <c r="N7" s="1468"/>
      <c r="O7" s="536"/>
      <c r="P7" s="537"/>
      <c r="Q7" s="1048"/>
      <c r="R7" s="1048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</row>
    <row r="8" spans="1:61" ht="26.25" x14ac:dyDescent="0.4">
      <c r="A8" s="1023" t="s">
        <v>123</v>
      </c>
      <c r="B8" s="1840">
        <f>B29+B19</f>
        <v>4</v>
      </c>
      <c r="C8" s="1841">
        <f>C29+C19</f>
        <v>0</v>
      </c>
      <c r="D8" s="1842">
        <f>D29+D19</f>
        <v>4</v>
      </c>
      <c r="E8" s="1024">
        <f t="shared" ref="E8:M8" si="0">E29+E19</f>
        <v>0</v>
      </c>
      <c r="F8" s="1025">
        <f t="shared" si="0"/>
        <v>0</v>
      </c>
      <c r="G8" s="1469">
        <f t="shared" si="0"/>
        <v>0</v>
      </c>
      <c r="H8" s="1024">
        <f t="shared" si="0"/>
        <v>0</v>
      </c>
      <c r="I8" s="1025">
        <f t="shared" si="0"/>
        <v>0</v>
      </c>
      <c r="J8" s="1469">
        <f t="shared" si="0"/>
        <v>0</v>
      </c>
      <c r="K8" s="1024">
        <f t="shared" si="0"/>
        <v>0</v>
      </c>
      <c r="L8" s="1025">
        <f t="shared" si="0"/>
        <v>0</v>
      </c>
      <c r="M8" s="1469">
        <f t="shared" si="0"/>
        <v>0</v>
      </c>
      <c r="N8" s="1026">
        <f t="shared" ref="N8:P15" si="1">B8+E8+H8+K8</f>
        <v>4</v>
      </c>
      <c r="O8" s="1027">
        <f t="shared" si="1"/>
        <v>0</v>
      </c>
      <c r="P8" s="1517">
        <f t="shared" si="1"/>
        <v>4</v>
      </c>
      <c r="Q8" s="1048"/>
      <c r="R8" s="1048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</row>
    <row r="9" spans="1:61" ht="26.25" x14ac:dyDescent="0.35">
      <c r="A9" s="1028" t="s">
        <v>124</v>
      </c>
      <c r="B9" s="1840">
        <f t="shared" ref="B9:D15" si="2">B30+B20</f>
        <v>2</v>
      </c>
      <c r="C9" s="1841">
        <f t="shared" si="2"/>
        <v>7</v>
      </c>
      <c r="D9" s="1842">
        <f t="shared" si="2"/>
        <v>9</v>
      </c>
      <c r="E9" s="1024">
        <f t="shared" ref="E9:M15" si="3">E30+E20</f>
        <v>0</v>
      </c>
      <c r="F9" s="1025">
        <f t="shared" si="3"/>
        <v>0</v>
      </c>
      <c r="G9" s="1469">
        <f t="shared" si="3"/>
        <v>0</v>
      </c>
      <c r="H9" s="1024">
        <f t="shared" si="3"/>
        <v>0</v>
      </c>
      <c r="I9" s="1025">
        <f t="shared" si="3"/>
        <v>0</v>
      </c>
      <c r="J9" s="1469">
        <f t="shared" si="3"/>
        <v>0</v>
      </c>
      <c r="K9" s="1024">
        <f t="shared" si="3"/>
        <v>0</v>
      </c>
      <c r="L9" s="1025">
        <f t="shared" si="3"/>
        <v>0</v>
      </c>
      <c r="M9" s="1469">
        <f t="shared" si="3"/>
        <v>0</v>
      </c>
      <c r="N9" s="1026">
        <f t="shared" si="1"/>
        <v>2</v>
      </c>
      <c r="O9" s="1027">
        <f t="shared" si="1"/>
        <v>7</v>
      </c>
      <c r="P9" s="1517">
        <f t="shared" si="1"/>
        <v>9</v>
      </c>
      <c r="Q9" s="1048"/>
      <c r="R9" s="1048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</row>
    <row r="10" spans="1:61" ht="26.25" x14ac:dyDescent="0.35">
      <c r="A10" s="1470" t="s">
        <v>125</v>
      </c>
      <c r="B10" s="1840">
        <f t="shared" si="2"/>
        <v>4</v>
      </c>
      <c r="C10" s="1841">
        <f t="shared" si="2"/>
        <v>5</v>
      </c>
      <c r="D10" s="1842">
        <f t="shared" si="2"/>
        <v>9</v>
      </c>
      <c r="E10" s="1024">
        <f t="shared" si="3"/>
        <v>0</v>
      </c>
      <c r="F10" s="1025">
        <f t="shared" si="3"/>
        <v>0</v>
      </c>
      <c r="G10" s="1469">
        <f t="shared" si="3"/>
        <v>0</v>
      </c>
      <c r="H10" s="1024">
        <f t="shared" si="3"/>
        <v>0</v>
      </c>
      <c r="I10" s="1025">
        <f t="shared" si="3"/>
        <v>0</v>
      </c>
      <c r="J10" s="1469">
        <f t="shared" si="3"/>
        <v>0</v>
      </c>
      <c r="K10" s="1024">
        <f t="shared" si="3"/>
        <v>0</v>
      </c>
      <c r="L10" s="1025">
        <f t="shared" si="3"/>
        <v>0</v>
      </c>
      <c r="M10" s="1469">
        <f t="shared" si="3"/>
        <v>0</v>
      </c>
      <c r="N10" s="1471">
        <f t="shared" si="1"/>
        <v>4</v>
      </c>
      <c r="O10" s="1472">
        <f t="shared" si="1"/>
        <v>5</v>
      </c>
      <c r="P10" s="1518">
        <f t="shared" si="1"/>
        <v>9</v>
      </c>
      <c r="Q10" s="1048"/>
      <c r="R10" s="1048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</row>
    <row r="11" spans="1:61" s="1474" customFormat="1" ht="27" thickBot="1" x14ac:dyDescent="0.4">
      <c r="A11" s="1473" t="s">
        <v>126</v>
      </c>
      <c r="B11" s="1843">
        <f t="shared" si="2"/>
        <v>2</v>
      </c>
      <c r="C11" s="1844">
        <f t="shared" si="2"/>
        <v>0</v>
      </c>
      <c r="D11" s="1845">
        <f t="shared" si="2"/>
        <v>2</v>
      </c>
      <c r="E11" s="1029">
        <f t="shared" si="3"/>
        <v>0</v>
      </c>
      <c r="F11" s="1030">
        <f t="shared" si="3"/>
        <v>0</v>
      </c>
      <c r="G11" s="1031">
        <f t="shared" si="3"/>
        <v>0</v>
      </c>
      <c r="H11" s="1029">
        <f t="shared" si="3"/>
        <v>0</v>
      </c>
      <c r="I11" s="1030">
        <f t="shared" si="3"/>
        <v>0</v>
      </c>
      <c r="J11" s="1031">
        <f t="shared" si="3"/>
        <v>0</v>
      </c>
      <c r="K11" s="1029">
        <f t="shared" si="3"/>
        <v>0</v>
      </c>
      <c r="L11" s="1030">
        <f t="shared" si="3"/>
        <v>0</v>
      </c>
      <c r="M11" s="1031">
        <f t="shared" si="3"/>
        <v>0</v>
      </c>
      <c r="N11" s="1032">
        <f t="shared" si="1"/>
        <v>2</v>
      </c>
      <c r="O11" s="1033">
        <f t="shared" si="1"/>
        <v>0</v>
      </c>
      <c r="P11" s="1519">
        <f t="shared" si="1"/>
        <v>2</v>
      </c>
      <c r="Q11" s="1048"/>
      <c r="R11" s="1048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</row>
    <row r="12" spans="1:61" ht="26.25" x14ac:dyDescent="0.35">
      <c r="A12" s="1470" t="s">
        <v>95</v>
      </c>
      <c r="B12" s="1846">
        <f t="shared" si="2"/>
        <v>0</v>
      </c>
      <c r="C12" s="1476">
        <f>C33+C23</f>
        <v>0</v>
      </c>
      <c r="D12" s="1477">
        <f>D33+D23</f>
        <v>0</v>
      </c>
      <c r="E12" s="1475">
        <f t="shared" si="3"/>
        <v>3</v>
      </c>
      <c r="F12" s="1476">
        <f t="shared" si="3"/>
        <v>0</v>
      </c>
      <c r="G12" s="1477">
        <f t="shared" si="3"/>
        <v>3</v>
      </c>
      <c r="H12" s="1475">
        <f t="shared" si="3"/>
        <v>2</v>
      </c>
      <c r="I12" s="1476">
        <f t="shared" si="3"/>
        <v>0</v>
      </c>
      <c r="J12" s="1477">
        <f t="shared" si="3"/>
        <v>2</v>
      </c>
      <c r="K12" s="1475">
        <f t="shared" si="3"/>
        <v>0</v>
      </c>
      <c r="L12" s="1476">
        <f t="shared" si="3"/>
        <v>0</v>
      </c>
      <c r="M12" s="1477">
        <f t="shared" si="3"/>
        <v>0</v>
      </c>
      <c r="N12" s="1471">
        <f t="shared" si="1"/>
        <v>5</v>
      </c>
      <c r="O12" s="1472">
        <f t="shared" si="1"/>
        <v>0</v>
      </c>
      <c r="P12" s="1518">
        <f t="shared" si="1"/>
        <v>5</v>
      </c>
      <c r="Q12" s="1048"/>
      <c r="R12" s="1048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</row>
    <row r="13" spans="1:61" ht="33" customHeight="1" x14ac:dyDescent="0.35">
      <c r="A13" s="1028" t="s">
        <v>96</v>
      </c>
      <c r="B13" s="1840">
        <f t="shared" si="2"/>
        <v>0</v>
      </c>
      <c r="C13" s="1841">
        <f t="shared" si="2"/>
        <v>1</v>
      </c>
      <c r="D13" s="1842">
        <f t="shared" si="2"/>
        <v>1</v>
      </c>
      <c r="E13" s="1024">
        <f t="shared" si="3"/>
        <v>2</v>
      </c>
      <c r="F13" s="1025">
        <f t="shared" si="3"/>
        <v>1</v>
      </c>
      <c r="G13" s="1469">
        <f t="shared" si="3"/>
        <v>3</v>
      </c>
      <c r="H13" s="1024">
        <f t="shared" si="3"/>
        <v>1</v>
      </c>
      <c r="I13" s="1025">
        <f t="shared" si="3"/>
        <v>0</v>
      </c>
      <c r="J13" s="1469">
        <f t="shared" si="3"/>
        <v>1</v>
      </c>
      <c r="K13" s="1024">
        <f t="shared" si="3"/>
        <v>0</v>
      </c>
      <c r="L13" s="1025">
        <f t="shared" si="3"/>
        <v>0</v>
      </c>
      <c r="M13" s="1469">
        <f t="shared" si="3"/>
        <v>0</v>
      </c>
      <c r="N13" s="1026">
        <f t="shared" si="1"/>
        <v>3</v>
      </c>
      <c r="O13" s="1027">
        <f t="shared" si="1"/>
        <v>2</v>
      </c>
      <c r="P13" s="1517">
        <f t="shared" si="1"/>
        <v>5</v>
      </c>
      <c r="Q13" s="1048"/>
      <c r="R13" s="1048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</row>
    <row r="14" spans="1:61" ht="26.25" x14ac:dyDescent="0.35">
      <c r="A14" s="1470" t="s">
        <v>49</v>
      </c>
      <c r="B14" s="1840">
        <f t="shared" si="2"/>
        <v>0</v>
      </c>
      <c r="C14" s="1841">
        <f t="shared" si="2"/>
        <v>2</v>
      </c>
      <c r="D14" s="1842">
        <f t="shared" si="2"/>
        <v>2</v>
      </c>
      <c r="E14" s="1024">
        <f t="shared" si="3"/>
        <v>6</v>
      </c>
      <c r="F14" s="1025">
        <f t="shared" si="3"/>
        <v>0</v>
      </c>
      <c r="G14" s="1469">
        <f t="shared" si="3"/>
        <v>6</v>
      </c>
      <c r="H14" s="1024">
        <f t="shared" si="3"/>
        <v>6</v>
      </c>
      <c r="I14" s="1025">
        <f t="shared" si="3"/>
        <v>1</v>
      </c>
      <c r="J14" s="1469">
        <f t="shared" si="3"/>
        <v>7</v>
      </c>
      <c r="K14" s="1024">
        <f t="shared" si="3"/>
        <v>5</v>
      </c>
      <c r="L14" s="1025">
        <f t="shared" si="3"/>
        <v>0</v>
      </c>
      <c r="M14" s="1469">
        <f t="shared" si="3"/>
        <v>5</v>
      </c>
      <c r="N14" s="1471">
        <f t="shared" si="1"/>
        <v>17</v>
      </c>
      <c r="O14" s="1472">
        <f t="shared" si="1"/>
        <v>3</v>
      </c>
      <c r="P14" s="1518">
        <f t="shared" si="1"/>
        <v>20</v>
      </c>
      <c r="Q14" s="1048"/>
      <c r="R14" s="1048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</row>
    <row r="15" spans="1:61" ht="53.25" thickBot="1" x14ac:dyDescent="0.4">
      <c r="A15" s="1172" t="s">
        <v>45</v>
      </c>
      <c r="B15" s="1840">
        <f t="shared" si="2"/>
        <v>0</v>
      </c>
      <c r="C15" s="1841">
        <f t="shared" si="2"/>
        <v>0</v>
      </c>
      <c r="D15" s="1842">
        <f t="shared" si="2"/>
        <v>0</v>
      </c>
      <c r="E15" s="1024">
        <f t="shared" si="3"/>
        <v>2</v>
      </c>
      <c r="F15" s="1025">
        <f t="shared" si="3"/>
        <v>0</v>
      </c>
      <c r="G15" s="1469">
        <f t="shared" si="3"/>
        <v>2</v>
      </c>
      <c r="H15" s="1024">
        <f t="shared" si="3"/>
        <v>2</v>
      </c>
      <c r="I15" s="1025">
        <f t="shared" si="3"/>
        <v>0</v>
      </c>
      <c r="J15" s="1469">
        <f t="shared" si="3"/>
        <v>2</v>
      </c>
      <c r="K15" s="1024">
        <f t="shared" si="3"/>
        <v>3</v>
      </c>
      <c r="L15" s="1025">
        <f t="shared" si="3"/>
        <v>0</v>
      </c>
      <c r="M15" s="1469">
        <f t="shared" si="3"/>
        <v>3</v>
      </c>
      <c r="N15" s="1026">
        <f t="shared" si="1"/>
        <v>7</v>
      </c>
      <c r="O15" s="1033">
        <f t="shared" si="1"/>
        <v>0</v>
      </c>
      <c r="P15" s="1519">
        <f t="shared" si="1"/>
        <v>7</v>
      </c>
      <c r="Q15" s="1048"/>
      <c r="R15" s="1048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</row>
    <row r="16" spans="1:61" ht="27" thickBot="1" x14ac:dyDescent="0.4">
      <c r="A16" s="1478" t="s">
        <v>8</v>
      </c>
      <c r="B16" s="1847">
        <f>SUM(B7:B15)</f>
        <v>12</v>
      </c>
      <c r="C16" s="1847">
        <f t="shared" ref="C16:D16" si="4">SUM(C7:C15)</f>
        <v>15</v>
      </c>
      <c r="D16" s="1847">
        <f>SUM(D7:D15)</f>
        <v>27</v>
      </c>
      <c r="E16" s="1479">
        <f t="shared" ref="E16:P16" si="5">SUM(E7:E15)</f>
        <v>13</v>
      </c>
      <c r="F16" s="1479">
        <f t="shared" si="5"/>
        <v>1</v>
      </c>
      <c r="G16" s="1479">
        <f t="shared" si="5"/>
        <v>14</v>
      </c>
      <c r="H16" s="1479">
        <f t="shared" si="5"/>
        <v>11</v>
      </c>
      <c r="I16" s="1479">
        <f t="shared" si="5"/>
        <v>1</v>
      </c>
      <c r="J16" s="1479">
        <f t="shared" si="5"/>
        <v>12</v>
      </c>
      <c r="K16" s="1479">
        <f t="shared" si="5"/>
        <v>8</v>
      </c>
      <c r="L16" s="1479">
        <f t="shared" si="5"/>
        <v>0</v>
      </c>
      <c r="M16" s="1479">
        <f t="shared" si="5"/>
        <v>8</v>
      </c>
      <c r="N16" s="1479">
        <f t="shared" si="5"/>
        <v>44</v>
      </c>
      <c r="O16" s="1480">
        <f t="shared" si="5"/>
        <v>17</v>
      </c>
      <c r="P16" s="1506">
        <f t="shared" si="5"/>
        <v>61</v>
      </c>
      <c r="Q16" s="1048"/>
      <c r="R16" s="1048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</row>
    <row r="17" spans="1:61" ht="27" customHeight="1" thickBot="1" x14ac:dyDescent="0.4">
      <c r="A17" s="1478" t="s">
        <v>9</v>
      </c>
      <c r="B17" s="1482"/>
      <c r="C17" s="541"/>
      <c r="D17" s="542"/>
      <c r="E17" s="1482"/>
      <c r="F17" s="541"/>
      <c r="G17" s="542"/>
      <c r="H17" s="1482"/>
      <c r="I17" s="541"/>
      <c r="J17" s="542"/>
      <c r="K17" s="1482"/>
      <c r="L17" s="541"/>
      <c r="M17" s="542"/>
      <c r="N17" s="1482"/>
      <c r="O17" s="541"/>
      <c r="P17" s="543"/>
      <c r="Q17" s="1048"/>
      <c r="R17" s="1048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</row>
    <row r="18" spans="1:61" s="1474" customFormat="1" ht="27" thickBot="1" x14ac:dyDescent="0.4">
      <c r="A18" s="1483" t="s">
        <v>10</v>
      </c>
      <c r="B18" s="1847"/>
      <c r="C18" s="1848"/>
      <c r="D18" s="1849"/>
      <c r="E18" s="1479"/>
      <c r="F18" s="1481"/>
      <c r="G18" s="1484"/>
      <c r="H18" s="1479"/>
      <c r="I18" s="1481"/>
      <c r="J18" s="1484"/>
      <c r="K18" s="1479"/>
      <c r="L18" s="1481"/>
      <c r="M18" s="1484"/>
      <c r="N18" s="1479"/>
      <c r="O18" s="1485"/>
      <c r="P18" s="1486"/>
      <c r="Q18" s="1049"/>
      <c r="R18" s="1049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</row>
    <row r="19" spans="1:61" ht="26.25" x14ac:dyDescent="0.4">
      <c r="A19" s="1023" t="s">
        <v>123</v>
      </c>
      <c r="B19" s="1850">
        <v>4</v>
      </c>
      <c r="C19" s="1488">
        <v>0</v>
      </c>
      <c r="D19" s="1477">
        <f t="shared" ref="D19:D26" si="6">SUM(B19:C19)</f>
        <v>4</v>
      </c>
      <c r="E19" s="1489">
        <v>0</v>
      </c>
      <c r="F19" s="1490">
        <v>0</v>
      </c>
      <c r="G19" s="1488">
        <v>0</v>
      </c>
      <c r="H19" s="1489">
        <v>0</v>
      </c>
      <c r="I19" s="1490">
        <v>0</v>
      </c>
      <c r="J19" s="1488">
        <v>0</v>
      </c>
      <c r="K19" s="1489">
        <v>0</v>
      </c>
      <c r="L19" s="1490">
        <v>0</v>
      </c>
      <c r="M19" s="1488">
        <v>0</v>
      </c>
      <c r="N19" s="1471">
        <f t="shared" ref="N19:P26" si="7">B19+E19+H19+K19</f>
        <v>4</v>
      </c>
      <c r="O19" s="1472">
        <f t="shared" si="7"/>
        <v>0</v>
      </c>
      <c r="P19" s="1518">
        <f t="shared" si="7"/>
        <v>4</v>
      </c>
      <c r="Q19" s="84"/>
      <c r="R19" s="84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</row>
    <row r="20" spans="1:61" ht="26.25" x14ac:dyDescent="0.35">
      <c r="A20" s="1028" t="s">
        <v>124</v>
      </c>
      <c r="B20" s="1850">
        <v>2</v>
      </c>
      <c r="C20" s="1488">
        <v>7</v>
      </c>
      <c r="D20" s="1842">
        <f t="shared" si="6"/>
        <v>9</v>
      </c>
      <c r="E20" s="1489">
        <v>0</v>
      </c>
      <c r="F20" s="1036">
        <v>0</v>
      </c>
      <c r="G20" s="1488">
        <v>0</v>
      </c>
      <c r="H20" s="1489">
        <v>0</v>
      </c>
      <c r="I20" s="1036">
        <v>0</v>
      </c>
      <c r="J20" s="1488">
        <v>0</v>
      </c>
      <c r="K20" s="1489">
        <v>0</v>
      </c>
      <c r="L20" s="1036">
        <v>0</v>
      </c>
      <c r="M20" s="1488">
        <v>0</v>
      </c>
      <c r="N20" s="1026">
        <f t="shared" si="7"/>
        <v>2</v>
      </c>
      <c r="O20" s="1027">
        <f t="shared" si="7"/>
        <v>7</v>
      </c>
      <c r="P20" s="1517">
        <f t="shared" si="7"/>
        <v>9</v>
      </c>
      <c r="Q20" s="1048"/>
      <c r="R20" s="1048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 ht="26.25" x14ac:dyDescent="0.35">
      <c r="A21" s="1470" t="s">
        <v>125</v>
      </c>
      <c r="B21" s="1850">
        <v>4</v>
      </c>
      <c r="C21" s="1488">
        <v>5</v>
      </c>
      <c r="D21" s="1842">
        <f t="shared" si="6"/>
        <v>9</v>
      </c>
      <c r="E21" s="1489">
        <v>0</v>
      </c>
      <c r="F21" s="1036">
        <v>0</v>
      </c>
      <c r="G21" s="1488">
        <v>0</v>
      </c>
      <c r="H21" s="1489">
        <v>0</v>
      </c>
      <c r="I21" s="1036">
        <v>0</v>
      </c>
      <c r="J21" s="1488">
        <v>0</v>
      </c>
      <c r="K21" s="1489">
        <v>0</v>
      </c>
      <c r="L21" s="1036">
        <v>0</v>
      </c>
      <c r="M21" s="1488">
        <v>0</v>
      </c>
      <c r="N21" s="1471">
        <f t="shared" si="7"/>
        <v>4</v>
      </c>
      <c r="O21" s="1472">
        <f t="shared" si="7"/>
        <v>5</v>
      </c>
      <c r="P21" s="1518">
        <f t="shared" si="7"/>
        <v>9</v>
      </c>
      <c r="Q21" s="84"/>
      <c r="R21" s="84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</row>
    <row r="22" spans="1:61" s="1474" customFormat="1" ht="27" thickBot="1" x14ac:dyDescent="0.4">
      <c r="A22" s="1473" t="s">
        <v>126</v>
      </c>
      <c r="B22" s="1491">
        <v>2</v>
      </c>
      <c r="C22" s="1492">
        <v>0</v>
      </c>
      <c r="D22" s="1845">
        <f t="shared" si="6"/>
        <v>2</v>
      </c>
      <c r="E22" s="1493">
        <v>0</v>
      </c>
      <c r="F22" s="1037">
        <v>0</v>
      </c>
      <c r="G22" s="1492">
        <v>0</v>
      </c>
      <c r="H22" s="1493">
        <v>0</v>
      </c>
      <c r="I22" s="1037">
        <v>0</v>
      </c>
      <c r="J22" s="1492">
        <v>0</v>
      </c>
      <c r="K22" s="1493">
        <v>0</v>
      </c>
      <c r="L22" s="1037">
        <v>0</v>
      </c>
      <c r="M22" s="1492">
        <v>0</v>
      </c>
      <c r="N22" s="1032">
        <f t="shared" si="7"/>
        <v>2</v>
      </c>
      <c r="O22" s="1033">
        <f t="shared" si="7"/>
        <v>0</v>
      </c>
      <c r="P22" s="1519">
        <f t="shared" si="7"/>
        <v>2</v>
      </c>
      <c r="Q22" s="1048"/>
      <c r="R22" s="1048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 ht="26.25" x14ac:dyDescent="0.35">
      <c r="A23" s="1470" t="s">
        <v>95</v>
      </c>
      <c r="B23" s="1850">
        <v>0</v>
      </c>
      <c r="C23" s="1488">
        <v>0</v>
      </c>
      <c r="D23" s="1477">
        <f t="shared" si="6"/>
        <v>0</v>
      </c>
      <c r="E23" s="1487">
        <v>3</v>
      </c>
      <c r="F23" s="1488">
        <v>0</v>
      </c>
      <c r="G23" s="1494">
        <f>SUM(E23:F23)</f>
        <v>3</v>
      </c>
      <c r="H23" s="1487">
        <v>2</v>
      </c>
      <c r="I23" s="1488">
        <v>0</v>
      </c>
      <c r="J23" s="1494">
        <f>SUM(H23:I23)</f>
        <v>2</v>
      </c>
      <c r="K23" s="1487">
        <v>0</v>
      </c>
      <c r="L23" s="1488">
        <v>0</v>
      </c>
      <c r="M23" s="1495">
        <f>SUM(K23:L23)</f>
        <v>0</v>
      </c>
      <c r="N23" s="1471">
        <f t="shared" si="7"/>
        <v>5</v>
      </c>
      <c r="O23" s="1472">
        <f t="shared" si="7"/>
        <v>0</v>
      </c>
      <c r="P23" s="1518">
        <f t="shared" si="7"/>
        <v>5</v>
      </c>
      <c r="Q23" s="84"/>
      <c r="R23" s="84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</row>
    <row r="24" spans="1:61" ht="52.5" x14ac:dyDescent="0.35">
      <c r="A24" s="1496" t="s">
        <v>96</v>
      </c>
      <c r="B24" s="1850">
        <v>0</v>
      </c>
      <c r="C24" s="1488">
        <v>1</v>
      </c>
      <c r="D24" s="1842">
        <f t="shared" si="6"/>
        <v>1</v>
      </c>
      <c r="E24" s="1487">
        <v>2</v>
      </c>
      <c r="F24" s="1488">
        <v>1</v>
      </c>
      <c r="G24" s="1038">
        <f t="shared" ref="G24:G26" si="8">SUM(E24:F24)</f>
        <v>3</v>
      </c>
      <c r="H24" s="1487">
        <v>1</v>
      </c>
      <c r="I24" s="1488">
        <v>0</v>
      </c>
      <c r="J24" s="1495">
        <f>SUM(H24:I24)</f>
        <v>1</v>
      </c>
      <c r="K24" s="1487">
        <v>0</v>
      </c>
      <c r="L24" s="1488">
        <v>0</v>
      </c>
      <c r="M24" s="1495">
        <v>0</v>
      </c>
      <c r="N24" s="1026">
        <f t="shared" si="7"/>
        <v>3</v>
      </c>
      <c r="O24" s="1027">
        <f t="shared" si="7"/>
        <v>2</v>
      </c>
      <c r="P24" s="1517">
        <f t="shared" si="7"/>
        <v>5</v>
      </c>
      <c r="Q24" s="1048"/>
      <c r="R24" s="1048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ht="26.25" x14ac:dyDescent="0.35">
      <c r="A25" s="1470" t="s">
        <v>49</v>
      </c>
      <c r="B25" s="1850">
        <v>0</v>
      </c>
      <c r="C25" s="1488">
        <v>2</v>
      </c>
      <c r="D25" s="1477">
        <f t="shared" si="6"/>
        <v>2</v>
      </c>
      <c r="E25" s="1487">
        <v>6</v>
      </c>
      <c r="F25" s="1488">
        <v>0</v>
      </c>
      <c r="G25" s="1038">
        <f t="shared" si="8"/>
        <v>6</v>
      </c>
      <c r="H25" s="1487">
        <v>6</v>
      </c>
      <c r="I25" s="1488">
        <v>1</v>
      </c>
      <c r="J25" s="1038">
        <f>SUM(H25:I25)</f>
        <v>7</v>
      </c>
      <c r="K25" s="1487">
        <v>5</v>
      </c>
      <c r="L25" s="1488">
        <v>0</v>
      </c>
      <c r="M25" s="1495">
        <f>SUM(K25:L25)</f>
        <v>5</v>
      </c>
      <c r="N25" s="1471">
        <f t="shared" si="7"/>
        <v>17</v>
      </c>
      <c r="O25" s="1472">
        <f t="shared" si="7"/>
        <v>3</v>
      </c>
      <c r="P25" s="1518">
        <f t="shared" si="7"/>
        <v>20</v>
      </c>
      <c r="Q25" s="84"/>
      <c r="R25" s="84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</row>
    <row r="26" spans="1:61" ht="53.25" thickBot="1" x14ac:dyDescent="0.4">
      <c r="A26" s="1172" t="s">
        <v>45</v>
      </c>
      <c r="B26" s="1497">
        <v>0</v>
      </c>
      <c r="C26" s="271">
        <v>0</v>
      </c>
      <c r="D26" s="1842">
        <f t="shared" si="6"/>
        <v>0</v>
      </c>
      <c r="E26" s="1497">
        <v>2</v>
      </c>
      <c r="F26" s="271">
        <v>0</v>
      </c>
      <c r="G26" s="1495">
        <f t="shared" si="8"/>
        <v>2</v>
      </c>
      <c r="H26" s="1497">
        <v>2</v>
      </c>
      <c r="I26" s="271">
        <v>0</v>
      </c>
      <c r="J26" s="1495">
        <f>SUM(H26:I26)</f>
        <v>2</v>
      </c>
      <c r="K26" s="1497">
        <v>3</v>
      </c>
      <c r="L26" s="271">
        <v>0</v>
      </c>
      <c r="M26" s="1498">
        <f>K26+L26</f>
        <v>3</v>
      </c>
      <c r="N26" s="1026">
        <f t="shared" si="7"/>
        <v>7</v>
      </c>
      <c r="O26" s="1027">
        <f t="shared" si="7"/>
        <v>0</v>
      </c>
      <c r="P26" s="1517">
        <f t="shared" si="7"/>
        <v>7</v>
      </c>
      <c r="Q26" s="1048"/>
      <c r="R26" s="1048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 ht="27" thickBot="1" x14ac:dyDescent="0.4">
      <c r="A27" s="1499" t="s">
        <v>12</v>
      </c>
      <c r="B27" s="1851">
        <f>SUM(B19:B26)</f>
        <v>12</v>
      </c>
      <c r="C27" s="1851">
        <f t="shared" ref="C27:D27" si="9">SUM(C19:C26)</f>
        <v>15</v>
      </c>
      <c r="D27" s="1851">
        <f t="shared" si="9"/>
        <v>27</v>
      </c>
      <c r="E27" s="1500">
        <f t="shared" ref="E27:O27" si="10">SUM(E19:E26)</f>
        <v>13</v>
      </c>
      <c r="F27" s="1500">
        <f t="shared" si="10"/>
        <v>1</v>
      </c>
      <c r="G27" s="1500">
        <f t="shared" si="10"/>
        <v>14</v>
      </c>
      <c r="H27" s="1500">
        <f t="shared" si="10"/>
        <v>11</v>
      </c>
      <c r="I27" s="1500">
        <f t="shared" si="10"/>
        <v>1</v>
      </c>
      <c r="J27" s="1500">
        <f t="shared" si="10"/>
        <v>12</v>
      </c>
      <c r="K27" s="1500">
        <f t="shared" si="10"/>
        <v>8</v>
      </c>
      <c r="L27" s="1500">
        <f t="shared" si="10"/>
        <v>0</v>
      </c>
      <c r="M27" s="1500">
        <f t="shared" si="10"/>
        <v>8</v>
      </c>
      <c r="N27" s="1501">
        <f t="shared" si="10"/>
        <v>44</v>
      </c>
      <c r="O27" s="1501">
        <f t="shared" si="10"/>
        <v>17</v>
      </c>
      <c r="P27" s="1501">
        <f>SUM(P19:P26)</f>
        <v>61</v>
      </c>
      <c r="Q27" s="1050"/>
      <c r="R27" s="1050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</row>
    <row r="28" spans="1:61" ht="34.5" customHeight="1" x14ac:dyDescent="0.35">
      <c r="A28" s="1502" t="s">
        <v>13</v>
      </c>
      <c r="B28" s="1215"/>
      <c r="C28" s="273"/>
      <c r="D28" s="1039"/>
      <c r="E28" s="1512"/>
      <c r="F28" s="1513"/>
      <c r="G28" s="1514"/>
      <c r="H28" s="1515"/>
      <c r="I28" s="1516"/>
      <c r="J28" s="1195"/>
      <c r="K28" s="1515"/>
      <c r="L28" s="1516"/>
      <c r="M28" s="1195"/>
      <c r="N28" s="1503"/>
      <c r="O28" s="545"/>
      <c r="P28" s="546"/>
      <c r="Q28" s="84"/>
      <c r="R28" s="84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 ht="26.25" x14ac:dyDescent="0.4">
      <c r="A29" s="1521" t="s">
        <v>123</v>
      </c>
      <c r="B29" s="1852">
        <v>0</v>
      </c>
      <c r="C29" s="1853">
        <v>0</v>
      </c>
      <c r="D29" s="1842">
        <f t="shared" ref="D29:D36" si="11">SUM(B29:C29)</f>
        <v>0</v>
      </c>
      <c r="E29" s="1041">
        <v>0</v>
      </c>
      <c r="F29" s="1042">
        <v>0</v>
      </c>
      <c r="G29" s="1469">
        <f>SUM(E29:F29)</f>
        <v>0</v>
      </c>
      <c r="H29" s="1041">
        <v>0</v>
      </c>
      <c r="I29" s="1042">
        <v>0</v>
      </c>
      <c r="J29" s="1469">
        <f>SUM(H29:I29)</f>
        <v>0</v>
      </c>
      <c r="K29" s="1041">
        <v>0</v>
      </c>
      <c r="L29" s="1042">
        <v>0</v>
      </c>
      <c r="M29" s="1469">
        <f>SUM(K29:L29)</f>
        <v>0</v>
      </c>
      <c r="N29" s="1026">
        <f t="shared" ref="N29:P36" si="12">B29+E29+H29+K29</f>
        <v>0</v>
      </c>
      <c r="O29" s="1027">
        <f t="shared" si="12"/>
        <v>0</v>
      </c>
      <c r="P29" s="1517">
        <f t="shared" si="12"/>
        <v>0</v>
      </c>
      <c r="Q29" s="84"/>
      <c r="R29" s="84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</row>
    <row r="30" spans="1:61" ht="26.25" x14ac:dyDescent="0.35">
      <c r="A30" s="1028" t="s">
        <v>124</v>
      </c>
      <c r="B30" s="1852">
        <v>0</v>
      </c>
      <c r="C30" s="1853">
        <v>0</v>
      </c>
      <c r="D30" s="1842">
        <f t="shared" si="11"/>
        <v>0</v>
      </c>
      <c r="E30" s="1041">
        <v>0</v>
      </c>
      <c r="F30" s="1042">
        <v>0</v>
      </c>
      <c r="G30" s="1469">
        <f t="shared" ref="G30" si="13">SUM(E30:F30)</f>
        <v>0</v>
      </c>
      <c r="H30" s="1041">
        <v>0</v>
      </c>
      <c r="I30" s="1042">
        <v>0</v>
      </c>
      <c r="J30" s="1469">
        <f t="shared" ref="J30" si="14">SUM(H30:I30)</f>
        <v>0</v>
      </c>
      <c r="K30" s="1041">
        <v>0</v>
      </c>
      <c r="L30" s="1042">
        <v>0</v>
      </c>
      <c r="M30" s="1469">
        <f t="shared" ref="M30" si="15">SUM(K30:L30)</f>
        <v>0</v>
      </c>
      <c r="N30" s="1026">
        <f t="shared" si="12"/>
        <v>0</v>
      </c>
      <c r="O30" s="1027">
        <f t="shared" si="12"/>
        <v>0</v>
      </c>
      <c r="P30" s="1517">
        <f t="shared" si="12"/>
        <v>0</v>
      </c>
      <c r="Q30" s="1048"/>
      <c r="R30" s="1048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 ht="26.25" x14ac:dyDescent="0.35">
      <c r="A31" s="1496" t="s">
        <v>125</v>
      </c>
      <c r="B31" s="1850">
        <v>0</v>
      </c>
      <c r="C31" s="1488">
        <v>0</v>
      </c>
      <c r="D31" s="1477">
        <f t="shared" si="11"/>
        <v>0</v>
      </c>
      <c r="E31" s="1487">
        <v>0</v>
      </c>
      <c r="F31" s="1488">
        <v>0</v>
      </c>
      <c r="G31" s="1477">
        <f>SUM(E31:F31)</f>
        <v>0</v>
      </c>
      <c r="H31" s="1487">
        <v>0</v>
      </c>
      <c r="I31" s="1488">
        <v>0</v>
      </c>
      <c r="J31" s="1477">
        <f>SUM(H31:I31)</f>
        <v>0</v>
      </c>
      <c r="K31" s="1487">
        <v>0</v>
      </c>
      <c r="L31" s="1488">
        <v>0</v>
      </c>
      <c r="M31" s="1477">
        <f>SUM(K31:L31)</f>
        <v>0</v>
      </c>
      <c r="N31" s="1471">
        <f t="shared" si="12"/>
        <v>0</v>
      </c>
      <c r="O31" s="1472">
        <f t="shared" si="12"/>
        <v>0</v>
      </c>
      <c r="P31" s="1518">
        <f t="shared" si="12"/>
        <v>0</v>
      </c>
      <c r="Q31" s="84"/>
      <c r="R31" s="84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</row>
    <row r="32" spans="1:61" s="1474" customFormat="1" ht="27" thickBot="1" x14ac:dyDescent="0.4">
      <c r="A32" s="1473" t="s">
        <v>126</v>
      </c>
      <c r="B32" s="1491">
        <v>0</v>
      </c>
      <c r="C32" s="1492">
        <v>0</v>
      </c>
      <c r="D32" s="1845">
        <f t="shared" si="11"/>
        <v>0</v>
      </c>
      <c r="E32" s="1043">
        <v>0</v>
      </c>
      <c r="F32" s="1044">
        <v>0</v>
      </c>
      <c r="G32" s="1031">
        <f t="shared" ref="G32" si="16">SUM(E32:F32)</f>
        <v>0</v>
      </c>
      <c r="H32" s="1043">
        <v>0</v>
      </c>
      <c r="I32" s="1044">
        <v>0</v>
      </c>
      <c r="J32" s="1031">
        <f t="shared" ref="J32" si="17">SUM(H32:I32)</f>
        <v>0</v>
      </c>
      <c r="K32" s="1043">
        <v>0</v>
      </c>
      <c r="L32" s="1044">
        <v>0</v>
      </c>
      <c r="M32" s="1031">
        <f t="shared" ref="M32" si="18">SUM(K32:L32)</f>
        <v>0</v>
      </c>
      <c r="N32" s="1032">
        <f t="shared" si="12"/>
        <v>0</v>
      </c>
      <c r="O32" s="1033">
        <f t="shared" si="12"/>
        <v>0</v>
      </c>
      <c r="P32" s="1519">
        <f t="shared" si="12"/>
        <v>0</v>
      </c>
      <c r="Q32" s="1048"/>
      <c r="R32" s="1048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</row>
    <row r="33" spans="1:61" ht="26.25" x14ac:dyDescent="0.35">
      <c r="A33" s="1496" t="s">
        <v>95</v>
      </c>
      <c r="B33" s="1850">
        <v>0</v>
      </c>
      <c r="C33" s="1488">
        <v>0</v>
      </c>
      <c r="D33" s="1477">
        <f t="shared" si="11"/>
        <v>0</v>
      </c>
      <c r="E33" s="1487">
        <v>0</v>
      </c>
      <c r="F33" s="1488">
        <v>0</v>
      </c>
      <c r="G33" s="1477">
        <f>SUM(E33:F33)</f>
        <v>0</v>
      </c>
      <c r="H33" s="1487">
        <v>0</v>
      </c>
      <c r="I33" s="1488">
        <v>0</v>
      </c>
      <c r="J33" s="1477">
        <f>SUM(H33:I33)</f>
        <v>0</v>
      </c>
      <c r="K33" s="1487">
        <v>0</v>
      </c>
      <c r="L33" s="1488">
        <v>0</v>
      </c>
      <c r="M33" s="1477">
        <f>SUM(K33:L33)</f>
        <v>0</v>
      </c>
      <c r="N33" s="1471">
        <f t="shared" si="12"/>
        <v>0</v>
      </c>
      <c r="O33" s="1472">
        <f t="shared" si="12"/>
        <v>0</v>
      </c>
      <c r="P33" s="1518">
        <f t="shared" si="12"/>
        <v>0</v>
      </c>
      <c r="Q33" s="84"/>
      <c r="R33" s="84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</row>
    <row r="34" spans="1:61" ht="30" customHeight="1" x14ac:dyDescent="0.35">
      <c r="A34" s="1028" t="s">
        <v>96</v>
      </c>
      <c r="B34" s="1852">
        <v>0</v>
      </c>
      <c r="C34" s="1853">
        <v>0</v>
      </c>
      <c r="D34" s="1842">
        <f t="shared" si="11"/>
        <v>0</v>
      </c>
      <c r="E34" s="1041">
        <v>0</v>
      </c>
      <c r="F34" s="1042">
        <v>0</v>
      </c>
      <c r="G34" s="1469">
        <f t="shared" ref="G34" si="19">SUM(E34:F34)</f>
        <v>0</v>
      </c>
      <c r="H34" s="1041">
        <v>0</v>
      </c>
      <c r="I34" s="1042">
        <v>0</v>
      </c>
      <c r="J34" s="1469">
        <f t="shared" ref="J34" si="20">SUM(H34:I34)</f>
        <v>0</v>
      </c>
      <c r="K34" s="1041">
        <v>0</v>
      </c>
      <c r="L34" s="1042">
        <v>0</v>
      </c>
      <c r="M34" s="1469">
        <f t="shared" ref="M34" si="21">SUM(K34:L34)</f>
        <v>0</v>
      </c>
      <c r="N34" s="1026">
        <f t="shared" si="12"/>
        <v>0</v>
      </c>
      <c r="O34" s="1027">
        <f t="shared" si="12"/>
        <v>0</v>
      </c>
      <c r="P34" s="1517">
        <f t="shared" si="12"/>
        <v>0</v>
      </c>
      <c r="Q34" s="1048"/>
      <c r="R34" s="1048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</row>
    <row r="35" spans="1:61" ht="26.25" x14ac:dyDescent="0.35">
      <c r="A35" s="1496" t="s">
        <v>49</v>
      </c>
      <c r="B35" s="1850">
        <v>0</v>
      </c>
      <c r="C35" s="1488">
        <v>0</v>
      </c>
      <c r="D35" s="1477">
        <f t="shared" si="11"/>
        <v>0</v>
      </c>
      <c r="E35" s="1487">
        <v>0</v>
      </c>
      <c r="F35" s="1488">
        <v>0</v>
      </c>
      <c r="G35" s="1477">
        <f>SUM(E35:F35)</f>
        <v>0</v>
      </c>
      <c r="H35" s="1487">
        <v>0</v>
      </c>
      <c r="I35" s="1488">
        <v>0</v>
      </c>
      <c r="J35" s="1477">
        <f>SUM(H35:I35)</f>
        <v>0</v>
      </c>
      <c r="K35" s="1487">
        <v>0</v>
      </c>
      <c r="L35" s="1488">
        <v>0</v>
      </c>
      <c r="M35" s="1477">
        <f>SUM(K35:L35)</f>
        <v>0</v>
      </c>
      <c r="N35" s="1471">
        <f t="shared" si="12"/>
        <v>0</v>
      </c>
      <c r="O35" s="1472">
        <f t="shared" si="12"/>
        <v>0</v>
      </c>
      <c r="P35" s="1518">
        <f t="shared" si="12"/>
        <v>0</v>
      </c>
      <c r="Q35" s="84"/>
      <c r="R35" s="84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</row>
    <row r="36" spans="1:61" ht="53.25" thickBot="1" x14ac:dyDescent="0.4">
      <c r="A36" s="1172" t="s">
        <v>45</v>
      </c>
      <c r="B36" s="1497">
        <v>0</v>
      </c>
      <c r="C36" s="271">
        <v>0</v>
      </c>
      <c r="D36" s="1842">
        <f t="shared" si="11"/>
        <v>0</v>
      </c>
      <c r="E36" s="1041">
        <v>0</v>
      </c>
      <c r="F36" s="1042">
        <v>0</v>
      </c>
      <c r="G36" s="1469">
        <f t="shared" ref="G36" si="22">SUM(E36:F36)</f>
        <v>0</v>
      </c>
      <c r="H36" s="1041">
        <v>0</v>
      </c>
      <c r="I36" s="1042">
        <v>0</v>
      </c>
      <c r="J36" s="1469">
        <f t="shared" ref="J36" si="23">SUM(H36:I36)</f>
        <v>0</v>
      </c>
      <c r="K36" s="1041">
        <v>0</v>
      </c>
      <c r="L36" s="1042">
        <v>0</v>
      </c>
      <c r="M36" s="1469">
        <f t="shared" ref="M36" si="24">SUM(K36:L36)</f>
        <v>0</v>
      </c>
      <c r="N36" s="1026">
        <f t="shared" si="12"/>
        <v>0</v>
      </c>
      <c r="O36" s="1027">
        <f t="shared" si="12"/>
        <v>0</v>
      </c>
      <c r="P36" s="1519">
        <f t="shared" si="12"/>
        <v>0</v>
      </c>
      <c r="Q36" s="1048"/>
      <c r="R36" s="1048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</row>
    <row r="37" spans="1:61" ht="35.25" customHeight="1" thickBot="1" x14ac:dyDescent="0.4">
      <c r="A37" s="1499" t="s">
        <v>14</v>
      </c>
      <c r="B37" s="1854">
        <f>SUM(B35:B36)</f>
        <v>0</v>
      </c>
      <c r="C37" s="1854">
        <f>SUM(C35:C36)</f>
        <v>0</v>
      </c>
      <c r="D37" s="1854">
        <f t="shared" ref="D37" si="25">SUM(D35:D36)</f>
        <v>0</v>
      </c>
      <c r="E37" s="1500">
        <f t="shared" ref="E37:M37" si="26">SUM(E35:E36)</f>
        <v>0</v>
      </c>
      <c r="F37" s="1504">
        <f t="shared" si="26"/>
        <v>0</v>
      </c>
      <c r="G37" s="1501">
        <f t="shared" si="26"/>
        <v>0</v>
      </c>
      <c r="H37" s="1504">
        <f t="shared" si="26"/>
        <v>0</v>
      </c>
      <c r="I37" s="1504">
        <f t="shared" si="26"/>
        <v>0</v>
      </c>
      <c r="J37" s="1520">
        <f t="shared" si="26"/>
        <v>0</v>
      </c>
      <c r="K37" s="1500">
        <f t="shared" si="26"/>
        <v>0</v>
      </c>
      <c r="L37" s="1504">
        <f t="shared" si="26"/>
        <v>0</v>
      </c>
      <c r="M37" s="1501">
        <f t="shared" si="26"/>
        <v>0</v>
      </c>
      <c r="N37" s="1504">
        <f t="shared" ref="N37:O37" si="27">SUM(N29:N36)</f>
        <v>0</v>
      </c>
      <c r="O37" s="1504">
        <f t="shared" si="27"/>
        <v>0</v>
      </c>
      <c r="P37" s="1501">
        <f>SUM(P29:P36)</f>
        <v>0</v>
      </c>
      <c r="Q37" s="84"/>
      <c r="R37" s="84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</row>
    <row r="38" spans="1:61" ht="30.75" customHeight="1" thickBot="1" x14ac:dyDescent="0.4">
      <c r="A38" s="1505" t="s">
        <v>15</v>
      </c>
      <c r="B38" s="1479">
        <f t="shared" ref="B38:P38" si="28">B27</f>
        <v>12</v>
      </c>
      <c r="C38" s="1481">
        <f t="shared" si="28"/>
        <v>15</v>
      </c>
      <c r="D38" s="1481">
        <f t="shared" si="28"/>
        <v>27</v>
      </c>
      <c r="E38" s="1479">
        <f t="shared" si="28"/>
        <v>13</v>
      </c>
      <c r="F38" s="1481">
        <f t="shared" si="28"/>
        <v>1</v>
      </c>
      <c r="G38" s="1484">
        <f t="shared" si="28"/>
        <v>14</v>
      </c>
      <c r="H38" s="1479">
        <f t="shared" si="28"/>
        <v>11</v>
      </c>
      <c r="I38" s="1481">
        <f t="shared" si="28"/>
        <v>1</v>
      </c>
      <c r="J38" s="1484">
        <f t="shared" si="28"/>
        <v>12</v>
      </c>
      <c r="K38" s="1479">
        <f t="shared" si="28"/>
        <v>8</v>
      </c>
      <c r="L38" s="1481">
        <f t="shared" si="28"/>
        <v>0</v>
      </c>
      <c r="M38" s="1484">
        <f t="shared" si="28"/>
        <v>8</v>
      </c>
      <c r="N38" s="1479">
        <f t="shared" si="28"/>
        <v>44</v>
      </c>
      <c r="O38" s="1481">
        <f t="shared" si="28"/>
        <v>17</v>
      </c>
      <c r="P38" s="1506">
        <f t="shared" si="28"/>
        <v>61</v>
      </c>
      <c r="Q38" s="100"/>
      <c r="R38" s="100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</row>
    <row r="39" spans="1:61" ht="29.25" customHeight="1" thickBot="1" x14ac:dyDescent="0.4">
      <c r="A39" s="1505" t="s">
        <v>16</v>
      </c>
      <c r="B39" s="1479">
        <f t="shared" ref="B39:P39" si="29">B37</f>
        <v>0</v>
      </c>
      <c r="C39" s="1481">
        <f t="shared" si="29"/>
        <v>0</v>
      </c>
      <c r="D39" s="1481">
        <f t="shared" si="29"/>
        <v>0</v>
      </c>
      <c r="E39" s="1479">
        <f t="shared" si="29"/>
        <v>0</v>
      </c>
      <c r="F39" s="1481">
        <f t="shared" si="29"/>
        <v>0</v>
      </c>
      <c r="G39" s="1484">
        <f t="shared" si="29"/>
        <v>0</v>
      </c>
      <c r="H39" s="1479">
        <f t="shared" si="29"/>
        <v>0</v>
      </c>
      <c r="I39" s="1481">
        <f t="shared" si="29"/>
        <v>0</v>
      </c>
      <c r="J39" s="1484">
        <f t="shared" si="29"/>
        <v>0</v>
      </c>
      <c r="K39" s="1479">
        <f t="shared" si="29"/>
        <v>0</v>
      </c>
      <c r="L39" s="1481">
        <f t="shared" si="29"/>
        <v>0</v>
      </c>
      <c r="M39" s="1484">
        <f t="shared" si="29"/>
        <v>0</v>
      </c>
      <c r="N39" s="1479">
        <f t="shared" si="29"/>
        <v>0</v>
      </c>
      <c r="O39" s="1481">
        <f t="shared" si="29"/>
        <v>0</v>
      </c>
      <c r="P39" s="1506">
        <f t="shared" si="29"/>
        <v>0</v>
      </c>
      <c r="Q39" s="101"/>
      <c r="R39" s="101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</row>
    <row r="40" spans="1:61" ht="33.75" thickBot="1" x14ac:dyDescent="0.4">
      <c r="A40" s="1507" t="s">
        <v>17</v>
      </c>
      <c r="B40" s="1508">
        <f t="shared" ref="B40:P40" si="30">SUM(B38:B39)</f>
        <v>12</v>
      </c>
      <c r="C40" s="1509">
        <f t="shared" si="30"/>
        <v>15</v>
      </c>
      <c r="D40" s="1509">
        <f t="shared" si="30"/>
        <v>27</v>
      </c>
      <c r="E40" s="1508">
        <f t="shared" si="30"/>
        <v>13</v>
      </c>
      <c r="F40" s="1509">
        <f t="shared" si="30"/>
        <v>1</v>
      </c>
      <c r="G40" s="1510">
        <f t="shared" si="30"/>
        <v>14</v>
      </c>
      <c r="H40" s="1508">
        <f t="shared" si="30"/>
        <v>11</v>
      </c>
      <c r="I40" s="1509">
        <f t="shared" si="30"/>
        <v>1</v>
      </c>
      <c r="J40" s="1510">
        <f t="shared" si="30"/>
        <v>12</v>
      </c>
      <c r="K40" s="1508">
        <f t="shared" si="30"/>
        <v>8</v>
      </c>
      <c r="L40" s="1509">
        <f t="shared" si="30"/>
        <v>0</v>
      </c>
      <c r="M40" s="1510">
        <f t="shared" si="30"/>
        <v>8</v>
      </c>
      <c r="N40" s="1508">
        <f t="shared" si="30"/>
        <v>44</v>
      </c>
      <c r="O40" s="1509">
        <f t="shared" si="30"/>
        <v>17</v>
      </c>
      <c r="P40" s="1511">
        <f t="shared" si="30"/>
        <v>61</v>
      </c>
      <c r="Q40" s="101"/>
      <c r="R40" s="101"/>
    </row>
    <row r="41" spans="1:61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61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61" x14ac:dyDescent="0.35">
      <c r="A43" s="2236"/>
      <c r="B43" s="2236"/>
      <c r="C43" s="2236"/>
      <c r="D43" s="2236"/>
      <c r="E43" s="2236"/>
      <c r="F43" s="2236"/>
      <c r="G43" s="2236"/>
      <c r="H43" s="2236"/>
      <c r="I43" s="2236"/>
      <c r="J43" s="2236"/>
      <c r="K43" s="2236"/>
      <c r="L43" s="2236"/>
      <c r="M43" s="2236"/>
      <c r="N43" s="2236"/>
      <c r="O43" s="2236"/>
      <c r="P43" s="2236"/>
      <c r="Q43" s="2236"/>
      <c r="R43" s="2236"/>
      <c r="S43" s="2236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Z29"/>
  <sheetViews>
    <sheetView zoomScale="50" zoomScaleNormal="50" workbookViewId="0">
      <selection activeCell="N40" sqref="N40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237"/>
      <c r="B1" s="2237"/>
      <c r="C1" s="2237"/>
      <c r="D1" s="2237"/>
      <c r="E1" s="2237"/>
      <c r="F1" s="2237"/>
      <c r="G1" s="2237"/>
      <c r="H1" s="2237"/>
      <c r="I1" s="2237"/>
      <c r="J1" s="2237"/>
      <c r="K1" s="2237"/>
      <c r="L1" s="2237"/>
      <c r="M1" s="2237"/>
      <c r="N1" s="2237"/>
      <c r="O1" s="2237"/>
      <c r="P1" s="2237"/>
      <c r="Q1" s="2237"/>
      <c r="R1" s="2237"/>
      <c r="S1" s="2237"/>
      <c r="T1" s="2237"/>
      <c r="U1" s="2237"/>
      <c r="V1" s="2237"/>
      <c r="W1" s="2237"/>
      <c r="X1" s="2237"/>
      <c r="Y1" s="2237"/>
      <c r="Z1" s="2237"/>
    </row>
    <row r="2" spans="1:26" ht="20.25" customHeight="1" x14ac:dyDescent="0.35">
      <c r="A2" s="2237" t="s">
        <v>48</v>
      </c>
      <c r="B2" s="2237"/>
      <c r="C2" s="2237"/>
      <c r="D2" s="2237"/>
      <c r="E2" s="2237"/>
      <c r="F2" s="2237"/>
      <c r="G2" s="2237"/>
      <c r="H2" s="2237"/>
      <c r="I2" s="2237"/>
      <c r="J2" s="2237"/>
      <c r="K2" s="2237"/>
      <c r="L2" s="2237"/>
      <c r="M2" s="2237"/>
      <c r="N2" s="2237"/>
      <c r="O2" s="2237"/>
      <c r="P2" s="2237"/>
      <c r="Q2" s="2237"/>
      <c r="R2" s="2237"/>
      <c r="S2" s="2237"/>
      <c r="T2" s="2237"/>
      <c r="U2" s="2237"/>
      <c r="V2" s="2237"/>
    </row>
    <row r="3" spans="1:26" ht="24.75" customHeight="1" x14ac:dyDescent="0.35">
      <c r="A3" s="2237" t="s">
        <v>157</v>
      </c>
      <c r="B3" s="2237"/>
      <c r="C3" s="2237"/>
      <c r="D3" s="2237"/>
      <c r="E3" s="2237"/>
      <c r="F3" s="2237"/>
      <c r="G3" s="2237"/>
      <c r="H3" s="2237"/>
      <c r="I3" s="2237"/>
      <c r="J3" s="2237"/>
      <c r="K3" s="2237"/>
      <c r="L3" s="2237"/>
      <c r="M3" s="2237"/>
      <c r="N3" s="2237"/>
      <c r="O3" s="2237"/>
      <c r="P3" s="2237"/>
      <c r="Q3" s="2237"/>
      <c r="R3" s="2237"/>
      <c r="S3" s="2237"/>
      <c r="T3" s="1120"/>
      <c r="U3" s="1120"/>
    </row>
    <row r="4" spans="1:26" ht="33" customHeight="1" thickBot="1" x14ac:dyDescent="0.4">
      <c r="A4" s="146"/>
    </row>
    <row r="5" spans="1:26" ht="33" customHeight="1" thickBot="1" x14ac:dyDescent="0.4">
      <c r="A5" s="2251" t="s">
        <v>0</v>
      </c>
      <c r="B5" s="2248" t="s">
        <v>18</v>
      </c>
      <c r="C5" s="2249"/>
      <c r="D5" s="2250"/>
      <c r="E5" s="2248" t="s">
        <v>19</v>
      </c>
      <c r="F5" s="2249"/>
      <c r="G5" s="2250"/>
      <c r="H5" s="2248" t="s">
        <v>20</v>
      </c>
      <c r="I5" s="2249"/>
      <c r="J5" s="2250"/>
      <c r="K5" s="2248" t="s">
        <v>21</v>
      </c>
      <c r="L5" s="2249"/>
      <c r="M5" s="2250"/>
      <c r="N5" s="2248" t="s">
        <v>69</v>
      </c>
      <c r="O5" s="2249"/>
      <c r="P5" s="2250"/>
      <c r="Q5" s="2257" t="s">
        <v>50</v>
      </c>
      <c r="R5" s="2067"/>
      <c r="S5" s="2068"/>
      <c r="T5" s="1160"/>
      <c r="U5" s="1160"/>
    </row>
    <row r="6" spans="1:26" ht="33" customHeight="1" thickBot="1" x14ac:dyDescent="0.4">
      <c r="A6" s="2252"/>
      <c r="B6" s="2254" t="s">
        <v>23</v>
      </c>
      <c r="C6" s="2255"/>
      <c r="D6" s="2256"/>
      <c r="E6" s="2254" t="s">
        <v>23</v>
      </c>
      <c r="F6" s="2255"/>
      <c r="G6" s="2256"/>
      <c r="H6" s="2254" t="s">
        <v>23</v>
      </c>
      <c r="I6" s="2255"/>
      <c r="J6" s="2256"/>
      <c r="K6" s="2254" t="s">
        <v>23</v>
      </c>
      <c r="L6" s="2255"/>
      <c r="M6" s="2256"/>
      <c r="N6" s="2254" t="s">
        <v>23</v>
      </c>
      <c r="O6" s="2255"/>
      <c r="P6" s="2256"/>
      <c r="Q6" s="2258"/>
      <c r="R6" s="2259"/>
      <c r="S6" s="2260"/>
      <c r="T6" s="1160"/>
      <c r="U6" s="1160"/>
    </row>
    <row r="7" spans="1:26" ht="72.75" customHeight="1" thickBot="1" x14ac:dyDescent="0.4">
      <c r="A7" s="2253"/>
      <c r="B7" s="1161" t="s">
        <v>4</v>
      </c>
      <c r="C7" s="1162" t="s">
        <v>5</v>
      </c>
      <c r="D7" s="1163" t="s">
        <v>6</v>
      </c>
      <c r="E7" s="1161" t="s">
        <v>4</v>
      </c>
      <c r="F7" s="1162" t="s">
        <v>5</v>
      </c>
      <c r="G7" s="1163" t="s">
        <v>6</v>
      </c>
      <c r="H7" s="1161" t="s">
        <v>4</v>
      </c>
      <c r="I7" s="1162" t="s">
        <v>5</v>
      </c>
      <c r="J7" s="1163" t="s">
        <v>6</v>
      </c>
      <c r="K7" s="1161" t="s">
        <v>4</v>
      </c>
      <c r="L7" s="1162" t="s">
        <v>5</v>
      </c>
      <c r="M7" s="1163" t="s">
        <v>6</v>
      </c>
      <c r="N7" s="1161" t="s">
        <v>4</v>
      </c>
      <c r="O7" s="1162" t="s">
        <v>5</v>
      </c>
      <c r="P7" s="1163" t="s">
        <v>6</v>
      </c>
      <c r="Q7" s="1161" t="s">
        <v>4</v>
      </c>
      <c r="R7" s="1162" t="s">
        <v>5</v>
      </c>
      <c r="S7" s="1163" t="s">
        <v>6</v>
      </c>
      <c r="T7" s="1160"/>
      <c r="U7" s="1160"/>
    </row>
    <row r="8" spans="1:26" ht="36.75" customHeight="1" x14ac:dyDescent="0.35">
      <c r="A8" s="270" t="s">
        <v>7</v>
      </c>
      <c r="B8" s="1164"/>
      <c r="C8" s="1165"/>
      <c r="D8" s="1166"/>
      <c r="E8" s="1164"/>
      <c r="F8" s="1165"/>
      <c r="G8" s="1019"/>
      <c r="H8" s="1020"/>
      <c r="I8" s="1021"/>
      <c r="J8" s="1022"/>
      <c r="K8" s="1020"/>
      <c r="L8" s="1021"/>
      <c r="M8" s="1167"/>
      <c r="N8" s="1168"/>
      <c r="O8" s="1169"/>
      <c r="P8" s="1170"/>
      <c r="Q8" s="214"/>
      <c r="R8" s="215"/>
      <c r="S8" s="1171"/>
      <c r="T8" s="1160"/>
      <c r="U8" s="1160"/>
    </row>
    <row r="9" spans="1:26" ht="45.75" customHeight="1" thickBot="1" x14ac:dyDescent="0.4">
      <c r="A9" s="1240" t="s">
        <v>45</v>
      </c>
      <c r="B9" s="1029">
        <f t="shared" ref="B9:P9" si="0">B16+B13</f>
        <v>0</v>
      </c>
      <c r="C9" s="1030">
        <f t="shared" si="0"/>
        <v>0</v>
      </c>
      <c r="D9" s="1173">
        <f t="shared" si="0"/>
        <v>0</v>
      </c>
      <c r="E9" s="1029">
        <f t="shared" si="0"/>
        <v>0</v>
      </c>
      <c r="F9" s="1025">
        <f t="shared" si="0"/>
        <v>0</v>
      </c>
      <c r="G9" s="1173">
        <f t="shared" si="0"/>
        <v>0</v>
      </c>
      <c r="H9" s="1029">
        <f t="shared" si="0"/>
        <v>0</v>
      </c>
      <c r="I9" s="1030">
        <f t="shared" si="0"/>
        <v>0</v>
      </c>
      <c r="J9" s="1173">
        <f t="shared" si="0"/>
        <v>0</v>
      </c>
      <c r="K9" s="1029">
        <f t="shared" si="0"/>
        <v>0</v>
      </c>
      <c r="L9" s="1030">
        <f t="shared" si="0"/>
        <v>0</v>
      </c>
      <c r="M9" s="1174">
        <f t="shared" si="0"/>
        <v>0</v>
      </c>
      <c r="N9" s="1173">
        <f t="shared" si="0"/>
        <v>1</v>
      </c>
      <c r="O9" s="1175">
        <f t="shared" si="0"/>
        <v>0</v>
      </c>
      <c r="P9" s="1176">
        <f t="shared" si="0"/>
        <v>1</v>
      </c>
      <c r="Q9" s="1177">
        <f>B9+E9+K9+H9+N9</f>
        <v>1</v>
      </c>
      <c r="R9" s="1178">
        <f>C9+F9+L9+I9+O9</f>
        <v>0</v>
      </c>
      <c r="S9" s="1179">
        <f>D9+G9+M9+J9+P9</f>
        <v>1</v>
      </c>
      <c r="T9" s="1160"/>
      <c r="U9" s="1160"/>
    </row>
    <row r="10" spans="1:26" ht="30" customHeight="1" thickBot="1" x14ac:dyDescent="0.4">
      <c r="A10" s="1241" t="s">
        <v>8</v>
      </c>
      <c r="B10" s="1180">
        <f t="shared" ref="B10:G10" si="1">SUM(B8:B9)</f>
        <v>0</v>
      </c>
      <c r="C10" s="1034">
        <f t="shared" si="1"/>
        <v>0</v>
      </c>
      <c r="D10" s="1034">
        <f t="shared" si="1"/>
        <v>0</v>
      </c>
      <c r="E10" s="1180">
        <f t="shared" si="1"/>
        <v>0</v>
      </c>
      <c r="F10" s="1180">
        <f t="shared" si="1"/>
        <v>0</v>
      </c>
      <c r="G10" s="1034">
        <f t="shared" si="1"/>
        <v>0</v>
      </c>
      <c r="H10" s="1180">
        <f>H147</f>
        <v>0</v>
      </c>
      <c r="I10" s="1034">
        <f>SUM(I8:I9)</f>
        <v>0</v>
      </c>
      <c r="J10" s="1180">
        <f>SUM(J8:J9)</f>
        <v>0</v>
      </c>
      <c r="K10" s="1180">
        <f>SUM(K8:K9)</f>
        <v>0</v>
      </c>
      <c r="L10" s="1034">
        <f>L187</f>
        <v>0</v>
      </c>
      <c r="M10" s="1181">
        <f>SUM(M8:M9)</f>
        <v>0</v>
      </c>
      <c r="N10" s="1035">
        <f t="shared" ref="N10:P10" si="2">SUM(N8:N9)</f>
        <v>1</v>
      </c>
      <c r="O10" s="1182">
        <f t="shared" si="2"/>
        <v>0</v>
      </c>
      <c r="P10" s="1183">
        <f t="shared" si="2"/>
        <v>1</v>
      </c>
      <c r="Q10" s="1180">
        <f>SUM(Q8:Q9)</f>
        <v>1</v>
      </c>
      <c r="R10" s="1034">
        <f>SUM(R8:R9)</f>
        <v>0</v>
      </c>
      <c r="S10" s="1184">
        <f>SUM(S8:S9)</f>
        <v>1</v>
      </c>
      <c r="T10" s="1160"/>
      <c r="U10" s="1160"/>
    </row>
    <row r="11" spans="1:26" ht="30" customHeight="1" thickBot="1" x14ac:dyDescent="0.4">
      <c r="A11" s="1241" t="s">
        <v>9</v>
      </c>
      <c r="B11" s="540"/>
      <c r="C11" s="541"/>
      <c r="D11" s="542"/>
      <c r="E11" s="540"/>
      <c r="F11" s="541"/>
      <c r="G11" s="542"/>
      <c r="H11" s="540"/>
      <c r="I11" s="541"/>
      <c r="J11" s="542"/>
      <c r="K11" s="540"/>
      <c r="L11" s="541"/>
      <c r="M11" s="543"/>
      <c r="N11" s="541"/>
      <c r="O11" s="1185"/>
      <c r="P11" s="543"/>
      <c r="Q11" s="1186"/>
      <c r="R11" s="541"/>
      <c r="S11" s="543"/>
      <c r="T11" s="1160"/>
      <c r="U11" s="1160"/>
    </row>
    <row r="12" spans="1:26" ht="27" customHeight="1" x14ac:dyDescent="0.35">
      <c r="A12" s="1242" t="s">
        <v>10</v>
      </c>
      <c r="B12" s="1187"/>
      <c r="C12" s="1188"/>
      <c r="D12" s="1189"/>
      <c r="E12" s="1187"/>
      <c r="F12" s="1188"/>
      <c r="G12" s="1189"/>
      <c r="H12" s="1187"/>
      <c r="I12" s="1188"/>
      <c r="J12" s="1189"/>
      <c r="K12" s="1187"/>
      <c r="L12" s="1188"/>
      <c r="M12" s="1190"/>
      <c r="N12" s="1191"/>
      <c r="O12" s="1188"/>
      <c r="P12" s="1192"/>
      <c r="Q12" s="1193"/>
      <c r="R12" s="1194"/>
      <c r="S12" s="1195"/>
      <c r="T12" s="1196"/>
      <c r="U12" s="1196"/>
    </row>
    <row r="13" spans="1:26" ht="31.5" customHeight="1" thickBot="1" x14ac:dyDescent="0.4">
      <c r="A13" s="1243" t="s">
        <v>45</v>
      </c>
      <c r="B13" s="1197">
        <v>0</v>
      </c>
      <c r="C13" s="328">
        <v>0</v>
      </c>
      <c r="D13" s="272">
        <f>SUM(B13:C13)</f>
        <v>0</v>
      </c>
      <c r="E13" s="1197">
        <v>0</v>
      </c>
      <c r="F13" s="328">
        <v>0</v>
      </c>
      <c r="G13" s="1198">
        <f>SUM(E13:F13)</f>
        <v>0</v>
      </c>
      <c r="H13" s="1197">
        <v>0</v>
      </c>
      <c r="I13" s="1199">
        <v>0</v>
      </c>
      <c r="J13" s="272">
        <f>SUM(H13:I13)</f>
        <v>0</v>
      </c>
      <c r="K13" s="1197">
        <v>0</v>
      </c>
      <c r="L13" s="1199">
        <v>0</v>
      </c>
      <c r="M13" s="272">
        <f>SUM(K13:L13)</f>
        <v>0</v>
      </c>
      <c r="N13" s="1200">
        <v>1</v>
      </c>
      <c r="O13" s="1201">
        <v>0</v>
      </c>
      <c r="P13" s="1202">
        <f>SUM(N13:O13)</f>
        <v>1</v>
      </c>
      <c r="Q13" s="1203">
        <f>B13+E13+K13+H13+N13</f>
        <v>1</v>
      </c>
      <c r="R13" s="1204">
        <f>C13+F13+L13+I13+O13</f>
        <v>0</v>
      </c>
      <c r="S13" s="1205">
        <f>D13+G13+M13+J13+P13</f>
        <v>1</v>
      </c>
      <c r="T13" s="147"/>
      <c r="U13" s="147"/>
    </row>
    <row r="14" spans="1:26" ht="24.95" customHeight="1" thickBot="1" x14ac:dyDescent="0.4">
      <c r="A14" s="1244" t="s">
        <v>12</v>
      </c>
      <c r="B14" s="1207">
        <f t="shared" ref="B14:S14" si="3">SUM(B13:B13)</f>
        <v>0</v>
      </c>
      <c r="C14" s="1045">
        <f t="shared" si="3"/>
        <v>0</v>
      </c>
      <c r="D14" s="1045">
        <f t="shared" si="3"/>
        <v>0</v>
      </c>
      <c r="E14" s="1207">
        <f t="shared" si="3"/>
        <v>0</v>
      </c>
      <c r="F14" s="1045">
        <f t="shared" si="3"/>
        <v>0</v>
      </c>
      <c r="G14" s="1208">
        <f t="shared" si="3"/>
        <v>0</v>
      </c>
      <c r="H14" s="1207">
        <f t="shared" si="3"/>
        <v>0</v>
      </c>
      <c r="I14" s="1209">
        <f t="shared" si="3"/>
        <v>0</v>
      </c>
      <c r="J14" s="1210">
        <f t="shared" si="3"/>
        <v>0</v>
      </c>
      <c r="K14" s="1207">
        <f t="shared" si="3"/>
        <v>0</v>
      </c>
      <c r="L14" s="1209">
        <f t="shared" si="3"/>
        <v>0</v>
      </c>
      <c r="M14" s="1210">
        <f t="shared" si="3"/>
        <v>0</v>
      </c>
      <c r="N14" s="1211">
        <f t="shared" si="3"/>
        <v>1</v>
      </c>
      <c r="O14" s="1212">
        <f t="shared" si="3"/>
        <v>0</v>
      </c>
      <c r="P14" s="1213">
        <f t="shared" si="3"/>
        <v>1</v>
      </c>
      <c r="Q14" s="1207">
        <f t="shared" si="3"/>
        <v>1</v>
      </c>
      <c r="R14" s="1209">
        <f t="shared" si="3"/>
        <v>0</v>
      </c>
      <c r="S14" s="1210">
        <f t="shared" si="3"/>
        <v>1</v>
      </c>
      <c r="T14" s="1214"/>
      <c r="U14" s="1214"/>
    </row>
    <row r="15" spans="1:26" ht="54.75" customHeight="1" x14ac:dyDescent="0.35">
      <c r="A15" s="1245" t="s">
        <v>13</v>
      </c>
      <c r="B15" s="1215"/>
      <c r="C15" s="273"/>
      <c r="D15" s="1039"/>
      <c r="E15" s="1215"/>
      <c r="F15" s="273"/>
      <c r="G15" s="1039"/>
      <c r="H15" s="1040"/>
      <c r="I15" s="1216"/>
      <c r="J15" s="1217"/>
      <c r="K15" s="1040"/>
      <c r="L15" s="1216"/>
      <c r="M15" s="1217"/>
      <c r="N15" s="273"/>
      <c r="O15" s="1218"/>
      <c r="P15" s="1219"/>
      <c r="Q15" s="1220"/>
      <c r="R15" s="1221"/>
      <c r="S15" s="1222"/>
      <c r="T15" s="147"/>
      <c r="U15" s="147"/>
    </row>
    <row r="16" spans="1:26" ht="33.75" customHeight="1" thickBot="1" x14ac:dyDescent="0.4">
      <c r="A16" s="1172" t="s">
        <v>45</v>
      </c>
      <c r="B16" s="1223">
        <v>0</v>
      </c>
      <c r="C16" s="1036">
        <v>0</v>
      </c>
      <c r="D16" s="1224">
        <f>SUM(B16:C16)</f>
        <v>0</v>
      </c>
      <c r="E16" s="1041">
        <v>0</v>
      </c>
      <c r="F16" s="1042">
        <v>0</v>
      </c>
      <c r="G16" s="1224">
        <f>SUM(E16:F16)</f>
        <v>0</v>
      </c>
      <c r="H16" s="1041">
        <v>0</v>
      </c>
      <c r="I16" s="1041">
        <v>0</v>
      </c>
      <c r="J16" s="1224">
        <f>SUM(H16:I16)</f>
        <v>0</v>
      </c>
      <c r="K16" s="1041">
        <v>0</v>
      </c>
      <c r="L16" s="1041">
        <v>0</v>
      </c>
      <c r="M16" s="1038">
        <v>0</v>
      </c>
      <c r="N16" s="1225">
        <v>0</v>
      </c>
      <c r="O16" s="1226">
        <v>0</v>
      </c>
      <c r="P16" s="1227">
        <f>SUM(K16:O16)</f>
        <v>0</v>
      </c>
      <c r="Q16" s="1228">
        <f>B16+E16+K16+H16+N16</f>
        <v>0</v>
      </c>
      <c r="R16" s="1229">
        <f>C16+F16+L16+I16+O16</f>
        <v>0</v>
      </c>
      <c r="S16" s="1230">
        <f>D16+G16+M16</f>
        <v>0</v>
      </c>
      <c r="T16" s="147"/>
      <c r="U16" s="147"/>
    </row>
    <row r="17" spans="1:24" ht="24.95" customHeight="1" thickBot="1" x14ac:dyDescent="0.4">
      <c r="A17" s="1206" t="s">
        <v>14</v>
      </c>
      <c r="B17" s="1207">
        <f t="shared" ref="B17:S17" si="4">SUM(B16:B16)</f>
        <v>0</v>
      </c>
      <c r="C17" s="1045">
        <f t="shared" si="4"/>
        <v>0</v>
      </c>
      <c r="D17" s="1211">
        <f t="shared" si="4"/>
        <v>0</v>
      </c>
      <c r="E17" s="1207">
        <f t="shared" si="4"/>
        <v>0</v>
      </c>
      <c r="F17" s="1045">
        <f t="shared" si="4"/>
        <v>0</v>
      </c>
      <c r="G17" s="1211">
        <f t="shared" si="4"/>
        <v>0</v>
      </c>
      <c r="H17" s="1231">
        <f t="shared" ref="H17:J17" si="5">SUM(H16:H16)</f>
        <v>0</v>
      </c>
      <c r="I17" s="1232">
        <f t="shared" si="5"/>
        <v>0</v>
      </c>
      <c r="J17" s="1233">
        <f t="shared" si="5"/>
        <v>0</v>
      </c>
      <c r="K17" s="1231">
        <f t="shared" si="4"/>
        <v>0</v>
      </c>
      <c r="L17" s="1232">
        <f t="shared" si="4"/>
        <v>0</v>
      </c>
      <c r="M17" s="1234">
        <f t="shared" si="4"/>
        <v>0</v>
      </c>
      <c r="N17" s="1233">
        <f t="shared" si="4"/>
        <v>0</v>
      </c>
      <c r="O17" s="1235">
        <f t="shared" si="4"/>
        <v>0</v>
      </c>
      <c r="P17" s="1235">
        <f t="shared" si="4"/>
        <v>0</v>
      </c>
      <c r="Q17" s="1207">
        <f t="shared" si="4"/>
        <v>0</v>
      </c>
      <c r="R17" s="1045">
        <f t="shared" si="4"/>
        <v>0</v>
      </c>
      <c r="S17" s="1210">
        <f t="shared" si="4"/>
        <v>0</v>
      </c>
      <c r="T17" s="147"/>
      <c r="U17" s="147"/>
    </row>
    <row r="18" spans="1:24" ht="34.5" customHeight="1" thickBot="1" x14ac:dyDescent="0.4">
      <c r="A18" s="1088" t="s">
        <v>15</v>
      </c>
      <c r="B18" s="1180">
        <f t="shared" ref="B18:S18" si="6">B14</f>
        <v>0</v>
      </c>
      <c r="C18" s="1034">
        <f t="shared" si="6"/>
        <v>0</v>
      </c>
      <c r="D18" s="1034">
        <f t="shared" si="6"/>
        <v>0</v>
      </c>
      <c r="E18" s="1180">
        <f t="shared" si="6"/>
        <v>0</v>
      </c>
      <c r="F18" s="1034">
        <f t="shared" si="6"/>
        <v>0</v>
      </c>
      <c r="G18" s="1035">
        <f t="shared" si="6"/>
        <v>0</v>
      </c>
      <c r="H18" s="1180">
        <f t="shared" si="6"/>
        <v>0</v>
      </c>
      <c r="I18" s="1034">
        <f t="shared" si="6"/>
        <v>0</v>
      </c>
      <c r="J18" s="1035">
        <f t="shared" si="6"/>
        <v>0</v>
      </c>
      <c r="K18" s="1180">
        <f t="shared" si="6"/>
        <v>0</v>
      </c>
      <c r="L18" s="1034">
        <f t="shared" si="6"/>
        <v>0</v>
      </c>
      <c r="M18" s="1183">
        <f t="shared" si="6"/>
        <v>0</v>
      </c>
      <c r="N18" s="1035">
        <f t="shared" si="6"/>
        <v>1</v>
      </c>
      <c r="O18" s="1182">
        <f t="shared" si="6"/>
        <v>0</v>
      </c>
      <c r="P18" s="1182">
        <f t="shared" si="6"/>
        <v>1</v>
      </c>
      <c r="Q18" s="1180">
        <f t="shared" si="6"/>
        <v>1</v>
      </c>
      <c r="R18" s="1034">
        <f t="shared" si="6"/>
        <v>0</v>
      </c>
      <c r="S18" s="1184">
        <f t="shared" si="6"/>
        <v>1</v>
      </c>
      <c r="T18" s="148"/>
      <c r="U18" s="148"/>
    </row>
    <row r="19" spans="1:24" ht="57.75" customHeight="1" thickBot="1" x14ac:dyDescent="0.4">
      <c r="A19" s="1088" t="s">
        <v>16</v>
      </c>
      <c r="B19" s="1180">
        <f t="shared" ref="B19:S19" si="7">B17</f>
        <v>0</v>
      </c>
      <c r="C19" s="1034">
        <f t="shared" si="7"/>
        <v>0</v>
      </c>
      <c r="D19" s="1034">
        <f t="shared" si="7"/>
        <v>0</v>
      </c>
      <c r="E19" s="1180">
        <f t="shared" si="7"/>
        <v>0</v>
      </c>
      <c r="F19" s="1034">
        <f t="shared" si="7"/>
        <v>0</v>
      </c>
      <c r="G19" s="1035">
        <f t="shared" si="7"/>
        <v>0</v>
      </c>
      <c r="H19" s="1180">
        <f t="shared" si="7"/>
        <v>0</v>
      </c>
      <c r="I19" s="1034">
        <f t="shared" si="7"/>
        <v>0</v>
      </c>
      <c r="J19" s="1035">
        <f t="shared" si="7"/>
        <v>0</v>
      </c>
      <c r="K19" s="1180">
        <f t="shared" si="7"/>
        <v>0</v>
      </c>
      <c r="L19" s="1034">
        <f t="shared" si="7"/>
        <v>0</v>
      </c>
      <c r="M19" s="1183">
        <f t="shared" si="7"/>
        <v>0</v>
      </c>
      <c r="N19" s="1035">
        <f t="shared" si="7"/>
        <v>0</v>
      </c>
      <c r="O19" s="1182">
        <f t="shared" si="7"/>
        <v>0</v>
      </c>
      <c r="P19" s="1182">
        <f t="shared" si="7"/>
        <v>0</v>
      </c>
      <c r="Q19" s="1180">
        <f t="shared" si="7"/>
        <v>0</v>
      </c>
      <c r="R19" s="1034">
        <f t="shared" si="7"/>
        <v>0</v>
      </c>
      <c r="S19" s="1184">
        <f t="shared" si="7"/>
        <v>0</v>
      </c>
      <c r="T19" s="149"/>
      <c r="U19" s="149"/>
    </row>
    <row r="20" spans="1:24" ht="36.75" customHeight="1" thickBot="1" x14ac:dyDescent="0.4">
      <c r="A20" s="1089" t="s">
        <v>17</v>
      </c>
      <c r="B20" s="1236">
        <f t="shared" ref="B20:S20" si="8">SUM(B18:B19)</f>
        <v>0</v>
      </c>
      <c r="C20" s="1046">
        <f t="shared" si="8"/>
        <v>0</v>
      </c>
      <c r="D20" s="1046">
        <f t="shared" si="8"/>
        <v>0</v>
      </c>
      <c r="E20" s="1236">
        <f t="shared" si="8"/>
        <v>0</v>
      </c>
      <c r="F20" s="1046">
        <f t="shared" si="8"/>
        <v>0</v>
      </c>
      <c r="G20" s="1047">
        <f t="shared" si="8"/>
        <v>0</v>
      </c>
      <c r="H20" s="1236">
        <f t="shared" si="8"/>
        <v>0</v>
      </c>
      <c r="I20" s="1046">
        <f t="shared" si="8"/>
        <v>0</v>
      </c>
      <c r="J20" s="1047">
        <f t="shared" si="8"/>
        <v>0</v>
      </c>
      <c r="K20" s="1236">
        <f t="shared" si="8"/>
        <v>0</v>
      </c>
      <c r="L20" s="1046">
        <f t="shared" si="8"/>
        <v>0</v>
      </c>
      <c r="M20" s="1237">
        <f t="shared" si="8"/>
        <v>0</v>
      </c>
      <c r="N20" s="1047">
        <f t="shared" si="8"/>
        <v>1</v>
      </c>
      <c r="O20" s="1238">
        <f t="shared" si="8"/>
        <v>0</v>
      </c>
      <c r="P20" s="1238">
        <f t="shared" si="8"/>
        <v>1</v>
      </c>
      <c r="Q20" s="1236">
        <f t="shared" si="8"/>
        <v>1</v>
      </c>
      <c r="R20" s="1046">
        <f t="shared" si="8"/>
        <v>0</v>
      </c>
      <c r="S20" s="1239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236"/>
      <c r="B23" s="2236"/>
      <c r="C23" s="2236"/>
      <c r="D23" s="2236"/>
      <c r="E23" s="2236"/>
      <c r="F23" s="2236"/>
      <c r="G23" s="2236"/>
      <c r="H23" s="2236"/>
      <c r="I23" s="2236"/>
      <c r="J23" s="2236"/>
      <c r="K23" s="2236"/>
      <c r="L23" s="2236"/>
      <c r="M23" s="2236"/>
      <c r="N23" s="2236"/>
      <c r="O23" s="2236"/>
      <c r="P23" s="2236"/>
      <c r="Q23" s="2236"/>
      <c r="R23" s="2236"/>
      <c r="S23" s="2236"/>
      <c r="T23" s="2236"/>
      <c r="U23" s="2236"/>
      <c r="V23" s="2236"/>
    </row>
    <row r="24" spans="1:24" ht="12" customHeight="1" x14ac:dyDescent="0.35">
      <c r="A24" s="2236"/>
      <c r="B24" s="2236"/>
      <c r="C24" s="2236"/>
      <c r="D24" s="2236"/>
      <c r="E24" s="2236"/>
      <c r="F24" s="2236"/>
      <c r="G24" s="2236"/>
      <c r="H24" s="2236"/>
      <c r="I24" s="2236"/>
      <c r="J24" s="2236"/>
      <c r="K24" s="2236"/>
      <c r="L24" s="2236"/>
      <c r="M24" s="2236"/>
      <c r="N24" s="2236"/>
      <c r="O24" s="2236"/>
      <c r="P24" s="2236"/>
      <c r="Q24" s="2236"/>
      <c r="R24" s="2236"/>
      <c r="S24" s="2236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zoomScale="55" zoomScaleNormal="65" zoomScaleSheetLayoutView="55" workbookViewId="0">
      <selection activeCell="Z20" sqref="Z20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270" t="s">
        <v>148</v>
      </c>
      <c r="B2" s="2270"/>
      <c r="C2" s="2270"/>
      <c r="D2" s="2270"/>
      <c r="E2" s="2270"/>
      <c r="F2" s="2270"/>
      <c r="G2" s="2270"/>
      <c r="H2" s="2270"/>
      <c r="I2" s="2270"/>
      <c r="J2" s="2270"/>
      <c r="K2" s="2270"/>
      <c r="L2" s="2270"/>
      <c r="M2" s="2270"/>
    </row>
    <row r="3" spans="1:16" ht="22.5" customHeight="1" thickBot="1" x14ac:dyDescent="0.25">
      <c r="A3" s="2271"/>
      <c r="B3" s="2271"/>
      <c r="C3" s="2271"/>
      <c r="D3" s="2271"/>
      <c r="E3" s="2271"/>
      <c r="F3" s="2271"/>
      <c r="G3" s="2271"/>
      <c r="H3" s="2271"/>
      <c r="I3" s="2271"/>
      <c r="J3" s="2271"/>
      <c r="K3" s="2271"/>
      <c r="L3" s="2271"/>
      <c r="M3" s="2271"/>
    </row>
    <row r="4" spans="1:16" ht="33" customHeight="1" thickBot="1" x14ac:dyDescent="0.25">
      <c r="A4" s="111" t="s">
        <v>0</v>
      </c>
      <c r="B4" s="2261" t="s">
        <v>18</v>
      </c>
      <c r="C4" s="2262"/>
      <c r="D4" s="2263"/>
      <c r="E4" s="2264" t="s">
        <v>19</v>
      </c>
      <c r="F4" s="2265"/>
      <c r="G4" s="2266"/>
      <c r="H4" s="2261" t="s">
        <v>20</v>
      </c>
      <c r="I4" s="2262"/>
      <c r="J4" s="2263"/>
      <c r="K4" s="2261" t="s">
        <v>21</v>
      </c>
      <c r="L4" s="2262"/>
      <c r="M4" s="2263"/>
      <c r="N4" s="2267" t="s">
        <v>54</v>
      </c>
      <c r="O4" s="2268"/>
      <c r="P4" s="2269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925" t="s">
        <v>41</v>
      </c>
      <c r="B6" s="1926">
        <v>9</v>
      </c>
      <c r="C6" s="1927">
        <v>36</v>
      </c>
      <c r="D6" s="1928">
        <v>45</v>
      </c>
      <c r="E6" s="1926">
        <v>12</v>
      </c>
      <c r="F6" s="1927">
        <v>14</v>
      </c>
      <c r="G6" s="1929">
        <v>26</v>
      </c>
      <c r="H6" s="1930">
        <v>15</v>
      </c>
      <c r="I6" s="1927">
        <v>10</v>
      </c>
      <c r="J6" s="1928">
        <v>25</v>
      </c>
      <c r="K6" s="1931">
        <v>0</v>
      </c>
      <c r="L6" s="1932">
        <v>0</v>
      </c>
      <c r="M6" s="1933">
        <v>0</v>
      </c>
      <c r="N6" s="1934">
        <f t="shared" ref="N6:N14" si="0">B6+E6+H6+K6</f>
        <v>36</v>
      </c>
      <c r="O6" s="1935">
        <f t="shared" ref="O6:O15" si="1">C6+F6+I6+L6</f>
        <v>60</v>
      </c>
      <c r="P6" s="1936">
        <f t="shared" ref="P6:P15" si="2">D6+G6+J6+M6</f>
        <v>96</v>
      </c>
    </row>
    <row r="7" spans="1:16" ht="29.25" customHeight="1" x14ac:dyDescent="0.2">
      <c r="A7" s="1925" t="s">
        <v>102</v>
      </c>
      <c r="B7" s="1937">
        <v>6</v>
      </c>
      <c r="C7" s="1938">
        <v>2</v>
      </c>
      <c r="D7" s="1939">
        <v>8</v>
      </c>
      <c r="E7" s="1937">
        <v>7</v>
      </c>
      <c r="F7" s="1938">
        <v>0</v>
      </c>
      <c r="G7" s="1939">
        <v>7</v>
      </c>
      <c r="H7" s="1937">
        <v>7</v>
      </c>
      <c r="I7" s="1938">
        <v>1</v>
      </c>
      <c r="J7" s="1940">
        <v>8</v>
      </c>
      <c r="K7" s="1941">
        <v>0</v>
      </c>
      <c r="L7" s="1941">
        <v>0</v>
      </c>
      <c r="M7" s="1855">
        <v>0</v>
      </c>
      <c r="N7" s="477">
        <f t="shared" ref="N7:P8" si="3">B7+E7+H7+K7</f>
        <v>20</v>
      </c>
      <c r="O7" s="478">
        <f t="shared" si="3"/>
        <v>3</v>
      </c>
      <c r="P7" s="479">
        <f t="shared" si="3"/>
        <v>23</v>
      </c>
    </row>
    <row r="8" spans="1:16" ht="40.5" customHeight="1" x14ac:dyDescent="0.2">
      <c r="A8" s="1925" t="s">
        <v>76</v>
      </c>
      <c r="B8" s="1942">
        <v>1</v>
      </c>
      <c r="C8" s="1943">
        <v>1</v>
      </c>
      <c r="D8" s="1944">
        <v>2</v>
      </c>
      <c r="E8" s="1942">
        <v>1</v>
      </c>
      <c r="F8" s="1943">
        <v>0</v>
      </c>
      <c r="G8" s="1944">
        <v>1</v>
      </c>
      <c r="H8" s="1942">
        <v>2</v>
      </c>
      <c r="I8" s="1943">
        <v>0</v>
      </c>
      <c r="J8" s="1945">
        <v>2</v>
      </c>
      <c r="K8" s="1946">
        <v>0</v>
      </c>
      <c r="L8" s="1860">
        <v>0</v>
      </c>
      <c r="M8" s="1855">
        <v>0</v>
      </c>
      <c r="N8" s="477">
        <f t="shared" si="3"/>
        <v>4</v>
      </c>
      <c r="O8" s="478">
        <f t="shared" si="3"/>
        <v>1</v>
      </c>
      <c r="P8" s="479">
        <f t="shared" si="3"/>
        <v>5</v>
      </c>
    </row>
    <row r="9" spans="1:16" ht="40.5" customHeight="1" x14ac:dyDescent="0.2">
      <c r="A9" s="1866" t="s">
        <v>101</v>
      </c>
      <c r="B9" s="1867">
        <v>3</v>
      </c>
      <c r="C9" s="1868">
        <v>2</v>
      </c>
      <c r="D9" s="1869">
        <v>5</v>
      </c>
      <c r="E9" s="1867">
        <v>3</v>
      </c>
      <c r="F9" s="1868">
        <v>0</v>
      </c>
      <c r="G9" s="1869">
        <v>3</v>
      </c>
      <c r="H9" s="1867">
        <v>4</v>
      </c>
      <c r="I9" s="1868">
        <v>0</v>
      </c>
      <c r="J9" s="1870">
        <v>4</v>
      </c>
      <c r="K9" s="1871">
        <v>5</v>
      </c>
      <c r="L9" s="1872">
        <v>1</v>
      </c>
      <c r="M9" s="1873">
        <v>6</v>
      </c>
      <c r="N9" s="477">
        <f>B9+E9+H9+K9</f>
        <v>15</v>
      </c>
      <c r="O9" s="478">
        <f>C9+F9+I9+L9</f>
        <v>3</v>
      </c>
      <c r="P9" s="479">
        <f>D9+G9+J9+M9</f>
        <v>18</v>
      </c>
    </row>
    <row r="10" spans="1:16" ht="28.5" customHeight="1" x14ac:dyDescent="0.2">
      <c r="A10" s="1947" t="s">
        <v>42</v>
      </c>
      <c r="B10" s="480">
        <v>4</v>
      </c>
      <c r="C10" s="478">
        <v>7</v>
      </c>
      <c r="D10" s="481">
        <v>11</v>
      </c>
      <c r="E10" s="480">
        <v>7</v>
      </c>
      <c r="F10" s="478">
        <v>2</v>
      </c>
      <c r="G10" s="481">
        <v>9</v>
      </c>
      <c r="H10" s="480">
        <v>7</v>
      </c>
      <c r="I10" s="478">
        <v>1</v>
      </c>
      <c r="J10" s="481">
        <v>8</v>
      </c>
      <c r="K10" s="480">
        <v>4</v>
      </c>
      <c r="L10" s="478">
        <v>1</v>
      </c>
      <c r="M10" s="482">
        <v>5</v>
      </c>
      <c r="N10" s="477">
        <f t="shared" si="0"/>
        <v>22</v>
      </c>
      <c r="O10" s="478">
        <f>C10+F10+I10+L10</f>
        <v>11</v>
      </c>
      <c r="P10" s="479">
        <f t="shared" si="2"/>
        <v>33</v>
      </c>
    </row>
    <row r="11" spans="1:16" ht="30.75" customHeight="1" x14ac:dyDescent="0.2">
      <c r="A11" s="1947" t="s">
        <v>75</v>
      </c>
      <c r="B11" s="480">
        <v>5</v>
      </c>
      <c r="C11" s="478">
        <v>1</v>
      </c>
      <c r="D11" s="481">
        <v>6</v>
      </c>
      <c r="E11" s="480">
        <v>7</v>
      </c>
      <c r="F11" s="478">
        <v>0</v>
      </c>
      <c r="G11" s="481">
        <v>7</v>
      </c>
      <c r="H11" s="480">
        <v>4</v>
      </c>
      <c r="I11" s="478">
        <v>0</v>
      </c>
      <c r="J11" s="482">
        <v>4</v>
      </c>
      <c r="K11" s="1948">
        <v>3</v>
      </c>
      <c r="L11" s="478">
        <v>0</v>
      </c>
      <c r="M11" s="481">
        <v>3</v>
      </c>
      <c r="N11" s="477">
        <f>B11+E11+H11+K11</f>
        <v>19</v>
      </c>
      <c r="O11" s="478">
        <f t="shared" si="1"/>
        <v>1</v>
      </c>
      <c r="P11" s="479">
        <f t="shared" si="2"/>
        <v>20</v>
      </c>
    </row>
    <row r="12" spans="1:16" ht="30.75" customHeight="1" x14ac:dyDescent="0.2">
      <c r="A12" s="1949" t="s">
        <v>48</v>
      </c>
      <c r="B12" s="480">
        <v>12</v>
      </c>
      <c r="C12" s="478">
        <v>15</v>
      </c>
      <c r="D12" s="481">
        <v>27</v>
      </c>
      <c r="E12" s="480">
        <v>13</v>
      </c>
      <c r="F12" s="478">
        <v>1</v>
      </c>
      <c r="G12" s="482">
        <v>14</v>
      </c>
      <c r="H12" s="1948">
        <v>11</v>
      </c>
      <c r="I12" s="478">
        <v>1</v>
      </c>
      <c r="J12" s="481">
        <v>12</v>
      </c>
      <c r="K12" s="1950">
        <v>8</v>
      </c>
      <c r="L12" s="1951">
        <v>0</v>
      </c>
      <c r="M12" s="1952">
        <v>8</v>
      </c>
      <c r="N12" s="477">
        <f t="shared" si="0"/>
        <v>44</v>
      </c>
      <c r="O12" s="478">
        <f t="shared" si="1"/>
        <v>17</v>
      </c>
      <c r="P12" s="479">
        <f t="shared" si="2"/>
        <v>61</v>
      </c>
    </row>
    <row r="13" spans="1:16" ht="27.75" customHeight="1" x14ac:dyDescent="0.2">
      <c r="A13" s="1949" t="s">
        <v>47</v>
      </c>
      <c r="B13" s="480">
        <v>6</v>
      </c>
      <c r="C13" s="478">
        <v>28</v>
      </c>
      <c r="D13" s="481">
        <v>34</v>
      </c>
      <c r="E13" s="480">
        <v>5</v>
      </c>
      <c r="F13" s="478">
        <v>7</v>
      </c>
      <c r="G13" s="481">
        <v>12</v>
      </c>
      <c r="H13" s="480">
        <v>2</v>
      </c>
      <c r="I13" s="478">
        <v>3</v>
      </c>
      <c r="J13" s="481">
        <v>5</v>
      </c>
      <c r="K13" s="1953">
        <v>0</v>
      </c>
      <c r="L13" s="1954">
        <v>0</v>
      </c>
      <c r="M13" s="1955">
        <v>0</v>
      </c>
      <c r="N13" s="477">
        <f t="shared" si="0"/>
        <v>13</v>
      </c>
      <c r="O13" s="478">
        <f t="shared" si="1"/>
        <v>38</v>
      </c>
      <c r="P13" s="479">
        <f t="shared" si="2"/>
        <v>51</v>
      </c>
    </row>
    <row r="14" spans="1:16" ht="29.25" customHeight="1" x14ac:dyDescent="0.2">
      <c r="A14" s="1947" t="s">
        <v>36</v>
      </c>
      <c r="B14" s="480">
        <v>11</v>
      </c>
      <c r="C14" s="478">
        <v>0</v>
      </c>
      <c r="D14" s="481">
        <v>11</v>
      </c>
      <c r="E14" s="480">
        <v>8</v>
      </c>
      <c r="F14" s="478">
        <v>0</v>
      </c>
      <c r="G14" s="481">
        <v>8</v>
      </c>
      <c r="H14" s="480">
        <v>9</v>
      </c>
      <c r="I14" s="478">
        <v>0</v>
      </c>
      <c r="J14" s="481">
        <v>9</v>
      </c>
      <c r="K14" s="480">
        <v>0</v>
      </c>
      <c r="L14" s="478">
        <v>0</v>
      </c>
      <c r="M14" s="482">
        <v>0</v>
      </c>
      <c r="N14" s="477">
        <f t="shared" si="0"/>
        <v>28</v>
      </c>
      <c r="O14" s="478">
        <f t="shared" si="1"/>
        <v>0</v>
      </c>
      <c r="P14" s="479">
        <f t="shared" si="2"/>
        <v>28</v>
      </c>
    </row>
    <row r="15" spans="1:16" ht="32.25" customHeight="1" thickBot="1" x14ac:dyDescent="0.25">
      <c r="A15" s="1956" t="s">
        <v>87</v>
      </c>
      <c r="B15" s="1957">
        <v>5</v>
      </c>
      <c r="C15" s="1958">
        <v>0</v>
      </c>
      <c r="D15" s="1959">
        <v>5</v>
      </c>
      <c r="E15" s="1957">
        <v>5</v>
      </c>
      <c r="F15" s="1958">
        <v>3</v>
      </c>
      <c r="G15" s="1960">
        <v>8</v>
      </c>
      <c r="H15" s="1961">
        <v>5</v>
      </c>
      <c r="I15" s="1958">
        <v>3</v>
      </c>
      <c r="J15" s="1959">
        <v>8</v>
      </c>
      <c r="K15" s="1962">
        <v>0</v>
      </c>
      <c r="L15" s="1963">
        <v>0</v>
      </c>
      <c r="M15" s="1964">
        <v>0</v>
      </c>
      <c r="N15" s="1965">
        <f>B15+E15+H15+K15</f>
        <v>15</v>
      </c>
      <c r="O15" s="1966">
        <f t="shared" si="1"/>
        <v>6</v>
      </c>
      <c r="P15" s="1967">
        <f t="shared" si="2"/>
        <v>21</v>
      </c>
    </row>
    <row r="16" spans="1:16" ht="28.5" customHeight="1" thickBot="1" x14ac:dyDescent="0.25">
      <c r="A16" s="238" t="s">
        <v>55</v>
      </c>
      <c r="B16" s="216">
        <f>SUM(B6:B15)</f>
        <v>62</v>
      </c>
      <c r="C16" s="217">
        <f t="shared" ref="C16:O16" si="4">SUM(C6:C15)</f>
        <v>92</v>
      </c>
      <c r="D16" s="218">
        <f t="shared" si="4"/>
        <v>154</v>
      </c>
      <c r="E16" s="216">
        <f t="shared" si="4"/>
        <v>68</v>
      </c>
      <c r="F16" s="217">
        <f t="shared" si="4"/>
        <v>27</v>
      </c>
      <c r="G16" s="219">
        <f t="shared" si="4"/>
        <v>95</v>
      </c>
      <c r="H16" s="220">
        <f t="shared" si="4"/>
        <v>66</v>
      </c>
      <c r="I16" s="217">
        <f t="shared" si="4"/>
        <v>19</v>
      </c>
      <c r="J16" s="221">
        <f t="shared" si="4"/>
        <v>85</v>
      </c>
      <c r="K16" s="222">
        <f t="shared" si="4"/>
        <v>20</v>
      </c>
      <c r="L16" s="223">
        <f t="shared" si="4"/>
        <v>2</v>
      </c>
      <c r="M16" s="224">
        <f t="shared" si="4"/>
        <v>22</v>
      </c>
      <c r="N16" s="225">
        <f t="shared" si="4"/>
        <v>216</v>
      </c>
      <c r="O16" s="226">
        <f t="shared" si="4"/>
        <v>140</v>
      </c>
      <c r="P16" s="227">
        <f>SUM(P6:P15)</f>
        <v>356</v>
      </c>
    </row>
    <row r="17" spans="1:19" ht="19.5" customHeight="1" x14ac:dyDescent="0.2">
      <c r="A17" s="2270" t="s">
        <v>149</v>
      </c>
      <c r="B17" s="2270"/>
      <c r="C17" s="2270"/>
      <c r="D17" s="2270"/>
      <c r="E17" s="2270"/>
      <c r="F17" s="2270"/>
      <c r="G17" s="2270"/>
      <c r="H17" s="2270"/>
      <c r="I17" s="2270"/>
      <c r="J17" s="2270"/>
      <c r="K17" s="2270"/>
      <c r="L17" s="2270"/>
      <c r="M17" s="2270"/>
      <c r="N17" s="2270"/>
      <c r="O17" s="2270"/>
      <c r="P17" s="2270"/>
    </row>
    <row r="18" spans="1:19" ht="24.75" customHeight="1" thickBot="1" x14ac:dyDescent="0.25">
      <c r="A18" s="2271"/>
      <c r="B18" s="2271"/>
      <c r="C18" s="2271"/>
      <c r="D18" s="2271"/>
      <c r="E18" s="2271"/>
      <c r="F18" s="2271"/>
      <c r="G18" s="2271"/>
      <c r="H18" s="2271"/>
      <c r="I18" s="2271"/>
      <c r="J18" s="2271"/>
      <c r="K18" s="2271"/>
      <c r="L18" s="2271"/>
      <c r="M18" s="2271"/>
      <c r="N18" s="2271"/>
      <c r="O18" s="2271"/>
      <c r="P18" s="2271"/>
    </row>
    <row r="19" spans="1:19" ht="32.25" customHeight="1" thickBot="1" x14ac:dyDescent="0.25">
      <c r="A19" s="130" t="s">
        <v>0</v>
      </c>
      <c r="B19" s="2261" t="s">
        <v>18</v>
      </c>
      <c r="C19" s="2262"/>
      <c r="D19" s="2263"/>
      <c r="E19" s="2264" t="s">
        <v>19</v>
      </c>
      <c r="F19" s="2265"/>
      <c r="G19" s="2266"/>
      <c r="H19" s="2261" t="s">
        <v>20</v>
      </c>
      <c r="I19" s="2262"/>
      <c r="J19" s="2263"/>
      <c r="K19" s="2261" t="s">
        <v>21</v>
      </c>
      <c r="L19" s="2262"/>
      <c r="M19" s="2263"/>
      <c r="N19" s="2261" t="s">
        <v>69</v>
      </c>
      <c r="O19" s="2262"/>
      <c r="P19" s="2263"/>
      <c r="Q19" s="2267" t="s">
        <v>54</v>
      </c>
      <c r="R19" s="2268"/>
      <c r="S19" s="2269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925" t="s">
        <v>41</v>
      </c>
      <c r="B21" s="1931">
        <v>0</v>
      </c>
      <c r="C21" s="1932">
        <v>0</v>
      </c>
      <c r="D21" s="1968">
        <v>0</v>
      </c>
      <c r="E21" s="1931">
        <v>0</v>
      </c>
      <c r="F21" s="1932">
        <v>4</v>
      </c>
      <c r="G21" s="1968">
        <v>4</v>
      </c>
      <c r="H21" s="1931">
        <v>0</v>
      </c>
      <c r="I21" s="1932">
        <v>7</v>
      </c>
      <c r="J21" s="1969">
        <v>7</v>
      </c>
      <c r="K21" s="1932">
        <v>0</v>
      </c>
      <c r="L21" s="1932">
        <v>5</v>
      </c>
      <c r="M21" s="1933">
        <v>5</v>
      </c>
      <c r="N21" s="1970">
        <v>0</v>
      </c>
      <c r="O21" s="1971">
        <v>0</v>
      </c>
      <c r="P21" s="1972">
        <v>0</v>
      </c>
      <c r="Q21" s="1973">
        <f t="shared" ref="Q21:S28" si="5">B21+E21+H21+K21+N21</f>
        <v>0</v>
      </c>
      <c r="R21" s="1935">
        <f>C21+F21+I21+L21+O21</f>
        <v>16</v>
      </c>
      <c r="S21" s="1974">
        <f t="shared" si="5"/>
        <v>16</v>
      </c>
    </row>
    <row r="22" spans="1:19" ht="28.5" customHeight="1" x14ac:dyDescent="0.2">
      <c r="A22" s="1925" t="s">
        <v>102</v>
      </c>
      <c r="B22" s="1937">
        <v>0</v>
      </c>
      <c r="C22" s="1938">
        <v>0</v>
      </c>
      <c r="D22" s="1939">
        <v>0</v>
      </c>
      <c r="E22" s="1937">
        <v>0</v>
      </c>
      <c r="F22" s="1938">
        <v>1</v>
      </c>
      <c r="G22" s="1939">
        <v>1</v>
      </c>
      <c r="H22" s="1937">
        <v>0</v>
      </c>
      <c r="I22" s="1938">
        <v>0</v>
      </c>
      <c r="J22" s="1940">
        <v>0</v>
      </c>
      <c r="K22" s="1941">
        <v>1</v>
      </c>
      <c r="L22" s="1941">
        <v>1</v>
      </c>
      <c r="M22" s="1855">
        <v>2</v>
      </c>
      <c r="N22" s="1975">
        <v>0</v>
      </c>
      <c r="O22" s="1976">
        <v>0</v>
      </c>
      <c r="P22" s="1977">
        <v>0</v>
      </c>
      <c r="Q22" s="1856">
        <f>B22+E22+H22+K22+N22</f>
        <v>1</v>
      </c>
      <c r="R22" s="1857">
        <f>C22+F22+I22+L22+O22</f>
        <v>2</v>
      </c>
      <c r="S22" s="1858">
        <f>D22+G22+J22+M22+P22</f>
        <v>3</v>
      </c>
    </row>
    <row r="23" spans="1:19" ht="38.25" customHeight="1" x14ac:dyDescent="0.2">
      <c r="A23" s="1925" t="s">
        <v>76</v>
      </c>
      <c r="B23" s="1859">
        <v>0</v>
      </c>
      <c r="C23" s="1860">
        <v>0</v>
      </c>
      <c r="D23" s="1855">
        <v>0</v>
      </c>
      <c r="E23" s="1859">
        <v>0</v>
      </c>
      <c r="F23" s="1860">
        <v>0</v>
      </c>
      <c r="G23" s="1855">
        <v>0</v>
      </c>
      <c r="H23" s="1859">
        <v>0</v>
      </c>
      <c r="I23" s="1860">
        <v>0</v>
      </c>
      <c r="J23" s="1861">
        <v>0</v>
      </c>
      <c r="K23" s="1860">
        <v>0</v>
      </c>
      <c r="L23" s="1860">
        <v>0</v>
      </c>
      <c r="M23" s="1862">
        <v>0</v>
      </c>
      <c r="N23" s="1863">
        <v>0</v>
      </c>
      <c r="O23" s="1864">
        <v>0</v>
      </c>
      <c r="P23" s="1865">
        <v>0</v>
      </c>
      <c r="Q23" s="1856">
        <f>B23+E23+H23+K23+N23</f>
        <v>0</v>
      </c>
      <c r="R23" s="1857">
        <f>C23+F23+I23+L23+O23</f>
        <v>0</v>
      </c>
      <c r="S23" s="1858">
        <f>D23+G23+J23+M23+P23</f>
        <v>0</v>
      </c>
    </row>
    <row r="24" spans="1:19" ht="38.25" customHeight="1" x14ac:dyDescent="0.2">
      <c r="A24" s="1866" t="s">
        <v>101</v>
      </c>
      <c r="B24" s="1859">
        <v>0</v>
      </c>
      <c r="C24" s="1860">
        <v>0</v>
      </c>
      <c r="D24" s="1855">
        <v>0</v>
      </c>
      <c r="E24" s="1859">
        <v>0</v>
      </c>
      <c r="F24" s="1860">
        <v>0</v>
      </c>
      <c r="G24" s="1855">
        <v>0</v>
      </c>
      <c r="H24" s="1859">
        <v>0</v>
      </c>
      <c r="I24" s="1860">
        <v>0</v>
      </c>
      <c r="J24" s="1861">
        <v>0</v>
      </c>
      <c r="K24" s="1860">
        <v>0</v>
      </c>
      <c r="L24" s="1860">
        <v>0</v>
      </c>
      <c r="M24" s="1862">
        <v>0</v>
      </c>
      <c r="N24" s="1863">
        <v>0</v>
      </c>
      <c r="O24" s="1864">
        <v>1</v>
      </c>
      <c r="P24" s="1865">
        <v>1</v>
      </c>
      <c r="Q24" s="1856">
        <f>B24+E24+H24+K24+N24</f>
        <v>0</v>
      </c>
      <c r="R24" s="1857">
        <f>C24+F24+I24+L24+O24</f>
        <v>1</v>
      </c>
      <c r="S24" s="1858">
        <f>D24+G24+J24+M24+P24</f>
        <v>1</v>
      </c>
    </row>
    <row r="25" spans="1:19" ht="29.25" customHeight="1" x14ac:dyDescent="0.2">
      <c r="A25" s="1947" t="s">
        <v>42</v>
      </c>
      <c r="B25" s="1953">
        <v>0</v>
      </c>
      <c r="C25" s="1954">
        <v>0</v>
      </c>
      <c r="D25" s="1978">
        <v>0</v>
      </c>
      <c r="E25" s="1953">
        <v>0</v>
      </c>
      <c r="F25" s="1954">
        <v>0</v>
      </c>
      <c r="G25" s="1978">
        <v>0</v>
      </c>
      <c r="H25" s="1953">
        <v>0</v>
      </c>
      <c r="I25" s="1954">
        <v>0</v>
      </c>
      <c r="J25" s="1979">
        <v>0</v>
      </c>
      <c r="K25" s="1954">
        <v>0</v>
      </c>
      <c r="L25" s="1954">
        <v>1</v>
      </c>
      <c r="M25" s="1955">
        <v>1</v>
      </c>
      <c r="N25" s="477">
        <v>0</v>
      </c>
      <c r="O25" s="478">
        <v>0</v>
      </c>
      <c r="P25" s="479">
        <v>0</v>
      </c>
      <c r="Q25" s="480">
        <f t="shared" si="5"/>
        <v>0</v>
      </c>
      <c r="R25" s="478">
        <f t="shared" si="5"/>
        <v>1</v>
      </c>
      <c r="S25" s="482">
        <f t="shared" si="5"/>
        <v>1</v>
      </c>
    </row>
    <row r="26" spans="1:19" ht="30.75" customHeight="1" x14ac:dyDescent="0.2">
      <c r="A26" s="1949" t="s">
        <v>48</v>
      </c>
      <c r="B26" s="1953">
        <v>0</v>
      </c>
      <c r="C26" s="1954">
        <v>0</v>
      </c>
      <c r="D26" s="1978">
        <v>0</v>
      </c>
      <c r="E26" s="1953">
        <v>0</v>
      </c>
      <c r="F26" s="1954">
        <v>0</v>
      </c>
      <c r="G26" s="1978">
        <v>0</v>
      </c>
      <c r="H26" s="1953">
        <v>0</v>
      </c>
      <c r="I26" s="1954">
        <v>0</v>
      </c>
      <c r="J26" s="1979">
        <v>0</v>
      </c>
      <c r="K26" s="1954">
        <v>0</v>
      </c>
      <c r="L26" s="1954">
        <v>0</v>
      </c>
      <c r="M26" s="1955">
        <v>0</v>
      </c>
      <c r="N26" s="477">
        <v>1</v>
      </c>
      <c r="O26" s="478">
        <v>0</v>
      </c>
      <c r="P26" s="479">
        <v>1</v>
      </c>
      <c r="Q26" s="1980">
        <f t="shared" si="5"/>
        <v>1</v>
      </c>
      <c r="R26" s="1981">
        <f t="shared" si="5"/>
        <v>0</v>
      </c>
      <c r="S26" s="482">
        <f t="shared" si="5"/>
        <v>1</v>
      </c>
    </row>
    <row r="27" spans="1:19" ht="27.75" customHeight="1" x14ac:dyDescent="0.2">
      <c r="A27" s="1949" t="s">
        <v>47</v>
      </c>
      <c r="B27" s="480">
        <v>0</v>
      </c>
      <c r="C27" s="478">
        <v>0</v>
      </c>
      <c r="D27" s="481">
        <v>0</v>
      </c>
      <c r="E27" s="480">
        <v>0</v>
      </c>
      <c r="F27" s="478">
        <v>1</v>
      </c>
      <c r="G27" s="481">
        <v>1</v>
      </c>
      <c r="H27" s="480">
        <v>0</v>
      </c>
      <c r="I27" s="478">
        <v>3</v>
      </c>
      <c r="J27" s="481">
        <v>3</v>
      </c>
      <c r="K27" s="480">
        <v>0</v>
      </c>
      <c r="L27" s="478">
        <v>1</v>
      </c>
      <c r="M27" s="482">
        <v>1</v>
      </c>
      <c r="N27" s="477">
        <v>0</v>
      </c>
      <c r="O27" s="478">
        <v>0</v>
      </c>
      <c r="P27" s="479">
        <v>0</v>
      </c>
      <c r="Q27" s="480">
        <f t="shared" si="5"/>
        <v>0</v>
      </c>
      <c r="R27" s="478">
        <f t="shared" si="5"/>
        <v>5</v>
      </c>
      <c r="S27" s="482">
        <f t="shared" si="5"/>
        <v>5</v>
      </c>
    </row>
    <row r="28" spans="1:19" ht="33" customHeight="1" thickBot="1" x14ac:dyDescent="0.25">
      <c r="A28" s="1956" t="s">
        <v>86</v>
      </c>
      <c r="B28" s="1962">
        <v>0</v>
      </c>
      <c r="C28" s="1982">
        <v>0</v>
      </c>
      <c r="D28" s="1983">
        <v>0</v>
      </c>
      <c r="E28" s="1962">
        <v>0</v>
      </c>
      <c r="F28" s="1963">
        <v>1</v>
      </c>
      <c r="G28" s="1983">
        <v>1</v>
      </c>
      <c r="H28" s="1962">
        <v>0</v>
      </c>
      <c r="I28" s="1963">
        <v>1</v>
      </c>
      <c r="J28" s="1984">
        <v>1</v>
      </c>
      <c r="K28" s="1963">
        <v>0</v>
      </c>
      <c r="L28" s="1963">
        <v>0</v>
      </c>
      <c r="M28" s="1964">
        <v>0</v>
      </c>
      <c r="N28" s="1965">
        <v>0</v>
      </c>
      <c r="O28" s="1966">
        <v>0</v>
      </c>
      <c r="P28" s="1967">
        <v>0</v>
      </c>
      <c r="Q28" s="1985">
        <f t="shared" si="5"/>
        <v>0</v>
      </c>
      <c r="R28" s="1966">
        <f t="shared" si="5"/>
        <v>2</v>
      </c>
      <c r="S28" s="1986">
        <f t="shared" si="5"/>
        <v>2</v>
      </c>
    </row>
    <row r="29" spans="1:19" ht="31.5" customHeight="1" thickBot="1" x14ac:dyDescent="0.25">
      <c r="A29" s="238" t="s">
        <v>55</v>
      </c>
      <c r="B29" s="222">
        <f t="shared" ref="B29:S29" si="6">SUM(B21:B28)</f>
        <v>0</v>
      </c>
      <c r="C29" s="228">
        <f t="shared" si="6"/>
        <v>0</v>
      </c>
      <c r="D29" s="229">
        <f t="shared" si="6"/>
        <v>0</v>
      </c>
      <c r="E29" s="222">
        <f t="shared" si="6"/>
        <v>0</v>
      </c>
      <c r="F29" s="223">
        <f t="shared" si="6"/>
        <v>7</v>
      </c>
      <c r="G29" s="229">
        <f t="shared" si="6"/>
        <v>7</v>
      </c>
      <c r="H29" s="230">
        <f t="shared" si="6"/>
        <v>0</v>
      </c>
      <c r="I29" s="231">
        <f t="shared" si="6"/>
        <v>11</v>
      </c>
      <c r="J29" s="232">
        <f t="shared" si="6"/>
        <v>11</v>
      </c>
      <c r="K29" s="223">
        <f t="shared" si="6"/>
        <v>1</v>
      </c>
      <c r="L29" s="223">
        <f t="shared" si="6"/>
        <v>8</v>
      </c>
      <c r="M29" s="223">
        <f t="shared" si="6"/>
        <v>9</v>
      </c>
      <c r="N29" s="225">
        <f t="shared" si="6"/>
        <v>1</v>
      </c>
      <c r="O29" s="226">
        <f t="shared" si="6"/>
        <v>1</v>
      </c>
      <c r="P29" s="227">
        <f t="shared" si="6"/>
        <v>2</v>
      </c>
      <c r="Q29" s="233">
        <f t="shared" si="6"/>
        <v>2</v>
      </c>
      <c r="R29" s="234">
        <f t="shared" si="6"/>
        <v>27</v>
      </c>
      <c r="S29" s="235">
        <f t="shared" si="6"/>
        <v>29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36">
        <f>N16+Q29</f>
        <v>218</v>
      </c>
      <c r="C31" s="236">
        <f>O16+R29</f>
        <v>167</v>
      </c>
      <c r="D31" s="237">
        <f>P16+S29</f>
        <v>385</v>
      </c>
      <c r="M31" s="684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2022-12-28T08:30:17Z</cp:lastPrinted>
  <dcterms:created xsi:type="dcterms:W3CDTF">2015-08-28T07:26:11Z</dcterms:created>
  <dcterms:modified xsi:type="dcterms:W3CDTF">2023-01-09T09:09:39Z</dcterms:modified>
</cp:coreProperties>
</file>