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Setntyabr\"/>
    </mc:Choice>
  </mc:AlternateContent>
  <bookViews>
    <workbookView xWindow="-135" yWindow="-60" windowWidth="18915" windowHeight="7470" tabRatio="851" firstSheet="5" activeTab="14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1,2 к" sheetId="20" r:id="rId4"/>
    <sheet name="АСП ОФО 3-4к" sheetId="36" r:id="rId5"/>
    <sheet name="АСП ЗФО 2-4 к" sheetId="45" r:id="rId6"/>
    <sheet name="Асп ОФО ИФ " sheetId="39" r:id="rId7"/>
    <sheet name="АСП.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62913"/>
</workbook>
</file>

<file path=xl/calcChain.xml><?xml version="1.0" encoding="utf-8"?>
<calcChain xmlns="http://schemas.openxmlformats.org/spreadsheetml/2006/main">
  <c r="O38" i="47" l="1"/>
  <c r="L38" i="47"/>
  <c r="K38" i="47"/>
  <c r="I38" i="47"/>
  <c r="H38" i="47"/>
  <c r="F38" i="47"/>
  <c r="E38" i="47"/>
  <c r="C38" i="47"/>
  <c r="B38" i="47"/>
  <c r="M37" i="47"/>
  <c r="P37" i="47" s="1"/>
  <c r="J37" i="47"/>
  <c r="G37" i="47"/>
  <c r="D37" i="47"/>
  <c r="M36" i="47"/>
  <c r="J36" i="47"/>
  <c r="G36" i="47"/>
  <c r="D36" i="47"/>
  <c r="P36" i="47" s="1"/>
  <c r="M35" i="47"/>
  <c r="J35" i="47"/>
  <c r="G35" i="47"/>
  <c r="G38" i="47" s="1"/>
  <c r="D35" i="47"/>
  <c r="O34" i="47"/>
  <c r="N34" i="47"/>
  <c r="N38" i="47" s="1"/>
  <c r="M34" i="47"/>
  <c r="P34" i="47" s="1"/>
  <c r="J34" i="47"/>
  <c r="J38" i="47" s="1"/>
  <c r="G34" i="47"/>
  <c r="D34" i="47"/>
  <c r="D38" i="47" s="1"/>
  <c r="L32" i="47"/>
  <c r="L39" i="47" s="1"/>
  <c r="K32" i="47"/>
  <c r="K39" i="47" s="1"/>
  <c r="I32" i="47"/>
  <c r="I39" i="47" s="1"/>
  <c r="H32" i="47"/>
  <c r="H39" i="47" s="1"/>
  <c r="F32" i="47"/>
  <c r="F39" i="47" s="1"/>
  <c r="E32" i="47"/>
  <c r="E39" i="47" s="1"/>
  <c r="C32" i="47"/>
  <c r="C39" i="47" s="1"/>
  <c r="B32" i="47"/>
  <c r="B39" i="47" s="1"/>
  <c r="O31" i="47"/>
  <c r="N31" i="47"/>
  <c r="M31" i="47"/>
  <c r="J31" i="47"/>
  <c r="P31" i="47" s="1"/>
  <c r="G31" i="47"/>
  <c r="D31" i="47"/>
  <c r="O30" i="47"/>
  <c r="N30" i="47"/>
  <c r="J30" i="47"/>
  <c r="G30" i="47"/>
  <c r="D30" i="47"/>
  <c r="P30" i="47" s="1"/>
  <c r="O29" i="47"/>
  <c r="N29" i="47"/>
  <c r="M29" i="47"/>
  <c r="J29" i="47"/>
  <c r="P29" i="47" s="1"/>
  <c r="G29" i="47"/>
  <c r="D29" i="47"/>
  <c r="O28" i="47"/>
  <c r="N28" i="47"/>
  <c r="J28" i="47"/>
  <c r="G28" i="47"/>
  <c r="D28" i="47"/>
  <c r="P28" i="47" s="1"/>
  <c r="O27" i="47"/>
  <c r="N27" i="47"/>
  <c r="M27" i="47"/>
  <c r="P27" i="47" s="1"/>
  <c r="J27" i="47"/>
  <c r="G27" i="47"/>
  <c r="D27" i="47"/>
  <c r="O26" i="47"/>
  <c r="N26" i="47"/>
  <c r="M26" i="47"/>
  <c r="J26" i="47"/>
  <c r="P26" i="47" s="1"/>
  <c r="G26" i="47"/>
  <c r="D26" i="47"/>
  <c r="O25" i="47"/>
  <c r="N25" i="47"/>
  <c r="M25" i="47"/>
  <c r="J25" i="47"/>
  <c r="P25" i="47" s="1"/>
  <c r="G25" i="47"/>
  <c r="D25" i="47"/>
  <c r="O24" i="47"/>
  <c r="N24" i="47"/>
  <c r="M24" i="47"/>
  <c r="J24" i="47"/>
  <c r="G24" i="47"/>
  <c r="D24" i="47"/>
  <c r="P24" i="47" s="1"/>
  <c r="O23" i="47"/>
  <c r="N23" i="47"/>
  <c r="M23" i="47"/>
  <c r="P23" i="47" s="1"/>
  <c r="J23" i="47"/>
  <c r="G23" i="47"/>
  <c r="O22" i="47"/>
  <c r="N22" i="47"/>
  <c r="N32" i="47" s="1"/>
  <c r="N39" i="47" s="1"/>
  <c r="M22" i="47"/>
  <c r="M32" i="47" s="1"/>
  <c r="J22" i="47"/>
  <c r="P22" i="47" s="1"/>
  <c r="G22" i="47"/>
  <c r="D22" i="47"/>
  <c r="O21" i="47"/>
  <c r="O32" i="47" s="1"/>
  <c r="O39" i="47" s="1"/>
  <c r="N21" i="47"/>
  <c r="M21" i="47"/>
  <c r="J21" i="47"/>
  <c r="J32" i="47" s="1"/>
  <c r="J39" i="47" s="1"/>
  <c r="G21" i="47"/>
  <c r="G32" i="47" s="1"/>
  <c r="G39" i="47" s="1"/>
  <c r="L17" i="47"/>
  <c r="K17" i="47"/>
  <c r="I17" i="47"/>
  <c r="H17" i="47"/>
  <c r="F17" i="47"/>
  <c r="E17" i="47"/>
  <c r="C17" i="47"/>
  <c r="B17" i="47"/>
  <c r="O16" i="47"/>
  <c r="N16" i="47"/>
  <c r="M16" i="47"/>
  <c r="P16" i="47" s="1"/>
  <c r="J16" i="47"/>
  <c r="G16" i="47"/>
  <c r="D16" i="47"/>
  <c r="O14" i="47"/>
  <c r="N14" i="47"/>
  <c r="M14" i="47"/>
  <c r="J14" i="47"/>
  <c r="P14" i="47" s="1"/>
  <c r="G14" i="47"/>
  <c r="D14" i="47"/>
  <c r="O13" i="47"/>
  <c r="N13" i="47"/>
  <c r="M13" i="47"/>
  <c r="J13" i="47"/>
  <c r="G13" i="47"/>
  <c r="P13" i="47" s="1"/>
  <c r="D13" i="47"/>
  <c r="O12" i="47"/>
  <c r="N12" i="47"/>
  <c r="M12" i="47"/>
  <c r="J12" i="47"/>
  <c r="P12" i="47" s="1"/>
  <c r="G12" i="47"/>
  <c r="D12" i="47"/>
  <c r="O11" i="47"/>
  <c r="N11" i="47"/>
  <c r="M11" i="47"/>
  <c r="J11" i="47"/>
  <c r="G11" i="47"/>
  <c r="P11" i="47"/>
  <c r="O10" i="47"/>
  <c r="N10" i="47"/>
  <c r="M10" i="47"/>
  <c r="J10" i="47"/>
  <c r="P10" i="47" s="1"/>
  <c r="G10" i="47"/>
  <c r="D10" i="47"/>
  <c r="O9" i="47"/>
  <c r="N9" i="47"/>
  <c r="M9" i="47"/>
  <c r="J9" i="47"/>
  <c r="J17" i="47" s="1"/>
  <c r="G9" i="47"/>
  <c r="O8" i="47"/>
  <c r="O17" i="47" s="1"/>
  <c r="N8" i="47"/>
  <c r="N17" i="47" s="1"/>
  <c r="M8" i="47"/>
  <c r="M17" i="47" s="1"/>
  <c r="J8" i="47"/>
  <c r="P8" i="47" s="1"/>
  <c r="G8" i="47"/>
  <c r="G17" i="47" s="1"/>
  <c r="D8" i="47"/>
  <c r="D32" i="47" l="1"/>
  <c r="D39" i="47" s="1"/>
  <c r="P9" i="47"/>
  <c r="P17" i="47" s="1"/>
  <c r="D17" i="47"/>
  <c r="P21" i="47"/>
  <c r="P32" i="47" s="1"/>
  <c r="M38" i="47"/>
  <c r="M39" i="47" s="1"/>
  <c r="P35" i="47"/>
  <c r="P38" i="47" s="1"/>
  <c r="O37" i="20"/>
  <c r="P37" i="20" s="1"/>
  <c r="P39" i="20" s="1"/>
  <c r="I37" i="20"/>
  <c r="I39" i="20" s="1"/>
  <c r="H37" i="20"/>
  <c r="H39" i="20" s="1"/>
  <c r="F37" i="20"/>
  <c r="F39" i="20" s="1"/>
  <c r="E37" i="20"/>
  <c r="E39" i="20" s="1"/>
  <c r="C37" i="20"/>
  <c r="C39" i="20" s="1"/>
  <c r="B37" i="20"/>
  <c r="N37" i="20" s="1"/>
  <c r="N39" i="20" s="1"/>
  <c r="O36" i="20"/>
  <c r="P36" i="20" s="1"/>
  <c r="N36" i="20"/>
  <c r="J36" i="20"/>
  <c r="G36" i="20"/>
  <c r="D36" i="20"/>
  <c r="O35" i="20"/>
  <c r="P35" i="20" s="1"/>
  <c r="N35" i="20"/>
  <c r="J35" i="20"/>
  <c r="G35" i="20"/>
  <c r="D35" i="20"/>
  <c r="O34" i="20"/>
  <c r="P34" i="20" s="1"/>
  <c r="N34" i="20"/>
  <c r="J34" i="20"/>
  <c r="O33" i="20"/>
  <c r="P33" i="20" s="1"/>
  <c r="N33" i="20"/>
  <c r="J33" i="20"/>
  <c r="G33" i="20"/>
  <c r="D33" i="20"/>
  <c r="O32" i="20"/>
  <c r="P32" i="20" s="1"/>
  <c r="N32" i="20"/>
  <c r="J32" i="20"/>
  <c r="G32" i="20"/>
  <c r="D32" i="20"/>
  <c r="O31" i="20"/>
  <c r="P31" i="20" s="1"/>
  <c r="N31" i="20"/>
  <c r="J31" i="20"/>
  <c r="G31" i="20"/>
  <c r="D31" i="20"/>
  <c r="D37" i="20" s="1"/>
  <c r="D39" i="20" s="1"/>
  <c r="O30" i="20"/>
  <c r="P30" i="20" s="1"/>
  <c r="N30" i="20"/>
  <c r="J30" i="20"/>
  <c r="J37" i="20" s="1"/>
  <c r="J39" i="20" s="1"/>
  <c r="G30" i="20"/>
  <c r="G37" i="20" s="1"/>
  <c r="G39" i="20" s="1"/>
  <c r="D30" i="20"/>
  <c r="I28" i="20"/>
  <c r="I38" i="20" s="1"/>
  <c r="H28" i="20"/>
  <c r="H38" i="20" s="1"/>
  <c r="F28" i="20"/>
  <c r="F38" i="20" s="1"/>
  <c r="E28" i="20"/>
  <c r="E38" i="20" s="1"/>
  <c r="C28" i="20"/>
  <c r="C38" i="20" s="1"/>
  <c r="B28" i="20"/>
  <c r="B38" i="20" s="1"/>
  <c r="O27" i="20"/>
  <c r="N27" i="20"/>
  <c r="J27" i="20"/>
  <c r="G27" i="20"/>
  <c r="D27" i="20"/>
  <c r="P27" i="20" s="1"/>
  <c r="O26" i="20"/>
  <c r="N26" i="20"/>
  <c r="J26" i="20"/>
  <c r="G26" i="20"/>
  <c r="D26" i="20"/>
  <c r="P26" i="20" s="1"/>
  <c r="O25" i="20"/>
  <c r="N25" i="20"/>
  <c r="J25" i="20"/>
  <c r="G25" i="20"/>
  <c r="D25" i="20"/>
  <c r="P25" i="20" s="1"/>
  <c r="O24" i="20"/>
  <c r="N24" i="20"/>
  <c r="J24" i="20"/>
  <c r="G24" i="20"/>
  <c r="D24" i="20"/>
  <c r="P24" i="20" s="1"/>
  <c r="O23" i="20"/>
  <c r="O28" i="20" s="1"/>
  <c r="O38" i="20" s="1"/>
  <c r="N23" i="20"/>
  <c r="J23" i="20"/>
  <c r="G23" i="20"/>
  <c r="P23" i="20" s="1"/>
  <c r="O22" i="20"/>
  <c r="N22" i="20"/>
  <c r="J22" i="20"/>
  <c r="G22" i="20"/>
  <c r="P22" i="20" s="1"/>
  <c r="P21" i="20"/>
  <c r="O21" i="20"/>
  <c r="N21" i="20"/>
  <c r="P20" i="20"/>
  <c r="P28" i="20" s="1"/>
  <c r="P38" i="20" s="1"/>
  <c r="O20" i="20"/>
  <c r="N20" i="20"/>
  <c r="N28" i="20" s="1"/>
  <c r="N38" i="20" s="1"/>
  <c r="J20" i="20"/>
  <c r="J28" i="20" s="1"/>
  <c r="J38" i="20" s="1"/>
  <c r="G20" i="20"/>
  <c r="G28" i="20" s="1"/>
  <c r="G38" i="20" s="1"/>
  <c r="D20" i="20"/>
  <c r="I17" i="20"/>
  <c r="H17" i="20"/>
  <c r="F17" i="20"/>
  <c r="E17" i="20"/>
  <c r="C17" i="20"/>
  <c r="B17" i="20"/>
  <c r="O16" i="20"/>
  <c r="N16" i="20"/>
  <c r="J16" i="20"/>
  <c r="G16" i="20"/>
  <c r="D16" i="20"/>
  <c r="P16" i="20" s="1"/>
  <c r="O15" i="20"/>
  <c r="N15" i="20"/>
  <c r="J15" i="20"/>
  <c r="G15" i="20"/>
  <c r="G17" i="20" s="1"/>
  <c r="D15" i="20"/>
  <c r="P14" i="20"/>
  <c r="O14" i="20"/>
  <c r="N14" i="20"/>
  <c r="O13" i="20"/>
  <c r="N13" i="20"/>
  <c r="D13" i="20"/>
  <c r="P13" i="20" s="1"/>
  <c r="O12" i="20"/>
  <c r="N12" i="20"/>
  <c r="J12" i="20"/>
  <c r="G12" i="20"/>
  <c r="D12" i="20"/>
  <c r="P12" i="20" s="1"/>
  <c r="O11" i="20"/>
  <c r="O17" i="20" s="1"/>
  <c r="N11" i="20"/>
  <c r="J11" i="20"/>
  <c r="G11" i="20"/>
  <c r="P11" i="20" s="1"/>
  <c r="P10" i="20"/>
  <c r="O10" i="20"/>
  <c r="N10" i="20"/>
  <c r="P9" i="20"/>
  <c r="N9" i="20"/>
  <c r="N17" i="20" s="1"/>
  <c r="J9" i="20"/>
  <c r="J17" i="20" s="1"/>
  <c r="G9" i="20"/>
  <c r="P39" i="47" l="1"/>
  <c r="P15" i="20"/>
  <c r="P17" i="20" s="1"/>
  <c r="D28" i="20"/>
  <c r="D38" i="20" s="1"/>
  <c r="O39" i="20"/>
  <c r="D17" i="20"/>
  <c r="B39" i="20"/>
  <c r="I35" i="36" l="1"/>
  <c r="I37" i="36" s="1"/>
  <c r="H35" i="36"/>
  <c r="H37" i="36" s="1"/>
  <c r="F35" i="36"/>
  <c r="F37" i="36" s="1"/>
  <c r="E35" i="36"/>
  <c r="E37" i="36" s="1"/>
  <c r="C35" i="36"/>
  <c r="O35" i="36" s="1"/>
  <c r="B35" i="36"/>
  <c r="B37" i="36" s="1"/>
  <c r="P34" i="36"/>
  <c r="O34" i="36"/>
  <c r="N34" i="36"/>
  <c r="J34" i="36"/>
  <c r="G34" i="36"/>
  <c r="D34" i="36"/>
  <c r="O33" i="36"/>
  <c r="N33" i="36"/>
  <c r="P33" i="36" s="1"/>
  <c r="J33" i="36"/>
  <c r="G33" i="36"/>
  <c r="D33" i="36"/>
  <c r="P32" i="36"/>
  <c r="O32" i="36"/>
  <c r="N32" i="36"/>
  <c r="J32" i="36"/>
  <c r="P31" i="36"/>
  <c r="O31" i="36"/>
  <c r="N31" i="36"/>
  <c r="J31" i="36"/>
  <c r="G31" i="36"/>
  <c r="D31" i="36"/>
  <c r="O30" i="36"/>
  <c r="N30" i="36"/>
  <c r="P30" i="36" s="1"/>
  <c r="J30" i="36"/>
  <c r="G30" i="36"/>
  <c r="D30" i="36"/>
  <c r="P29" i="36"/>
  <c r="O29" i="36"/>
  <c r="N29" i="36"/>
  <c r="J29" i="36"/>
  <c r="G29" i="36"/>
  <c r="D29" i="36"/>
  <c r="O28" i="36"/>
  <c r="N28" i="36"/>
  <c r="P28" i="36" s="1"/>
  <c r="J28" i="36"/>
  <c r="J35" i="36" s="1"/>
  <c r="J37" i="36" s="1"/>
  <c r="G28" i="36"/>
  <c r="G35" i="36" s="1"/>
  <c r="G37" i="36" s="1"/>
  <c r="D28" i="36"/>
  <c r="D35" i="36" s="1"/>
  <c r="D37" i="36" s="1"/>
  <c r="I26" i="36"/>
  <c r="I36" i="36" s="1"/>
  <c r="H26" i="36"/>
  <c r="H36" i="36" s="1"/>
  <c r="H38" i="36" s="1"/>
  <c r="F26" i="36"/>
  <c r="F36" i="36" s="1"/>
  <c r="F38" i="36" s="1"/>
  <c r="E26" i="36"/>
  <c r="E36" i="36" s="1"/>
  <c r="C26" i="36"/>
  <c r="C36" i="36" s="1"/>
  <c r="B26" i="36"/>
  <c r="B36" i="36" s="1"/>
  <c r="B38" i="36" s="1"/>
  <c r="O25" i="36"/>
  <c r="N25" i="36"/>
  <c r="J25" i="36"/>
  <c r="G25" i="36"/>
  <c r="P25" i="36" s="1"/>
  <c r="D25" i="36"/>
  <c r="O24" i="36"/>
  <c r="N24" i="36"/>
  <c r="G24" i="36"/>
  <c r="D24" i="36"/>
  <c r="P24" i="36" s="1"/>
  <c r="O23" i="36"/>
  <c r="N23" i="36"/>
  <c r="J23" i="36"/>
  <c r="G23" i="36"/>
  <c r="D23" i="36"/>
  <c r="P23" i="36" s="1"/>
  <c r="O22" i="36"/>
  <c r="N22" i="36"/>
  <c r="G22" i="36"/>
  <c r="D22" i="36"/>
  <c r="P22" i="36" s="1"/>
  <c r="O21" i="36"/>
  <c r="N21" i="36"/>
  <c r="J21" i="36"/>
  <c r="G21" i="36"/>
  <c r="P21" i="36" s="1"/>
  <c r="O20" i="36"/>
  <c r="N20" i="36"/>
  <c r="G20" i="36"/>
  <c r="D20" i="36"/>
  <c r="P20" i="36" s="1"/>
  <c r="O19" i="36"/>
  <c r="O26" i="36" s="1"/>
  <c r="O36" i="36" s="1"/>
  <c r="N19" i="36"/>
  <c r="N26" i="36" s="1"/>
  <c r="N36" i="36" s="1"/>
  <c r="J19" i="36"/>
  <c r="J26" i="36" s="1"/>
  <c r="J36" i="36" s="1"/>
  <c r="G19" i="36"/>
  <c r="G26" i="36" s="1"/>
  <c r="G36" i="36" s="1"/>
  <c r="G38" i="36" s="1"/>
  <c r="D19" i="36"/>
  <c r="D26" i="36" s="1"/>
  <c r="D36" i="36" s="1"/>
  <c r="D38" i="36" s="1"/>
  <c r="I16" i="36"/>
  <c r="H16" i="36"/>
  <c r="F16" i="36"/>
  <c r="E16" i="36"/>
  <c r="C16" i="36"/>
  <c r="B16" i="36"/>
  <c r="O15" i="36"/>
  <c r="N15" i="36"/>
  <c r="J15" i="36"/>
  <c r="G15" i="36"/>
  <c r="D15" i="36"/>
  <c r="P15" i="36" s="1"/>
  <c r="O14" i="36"/>
  <c r="N14" i="36"/>
  <c r="G14" i="36"/>
  <c r="D14" i="36"/>
  <c r="P14" i="36" s="1"/>
  <c r="O13" i="36"/>
  <c r="N13" i="36"/>
  <c r="G13" i="36"/>
  <c r="D13" i="36"/>
  <c r="P13" i="36" s="1"/>
  <c r="O12" i="36"/>
  <c r="N12" i="36"/>
  <c r="N16" i="36" s="1"/>
  <c r="G12" i="36"/>
  <c r="D12" i="36"/>
  <c r="P12" i="36" s="1"/>
  <c r="O11" i="36"/>
  <c r="N11" i="36"/>
  <c r="J11" i="36"/>
  <c r="J16" i="36" s="1"/>
  <c r="G11" i="36"/>
  <c r="P11" i="36" s="1"/>
  <c r="O10" i="36"/>
  <c r="N10" i="36"/>
  <c r="G10" i="36"/>
  <c r="D10" i="36"/>
  <c r="P10" i="36" s="1"/>
  <c r="O9" i="36"/>
  <c r="O16" i="36" s="1"/>
  <c r="N9" i="36"/>
  <c r="G9" i="36"/>
  <c r="G16" i="36" s="1"/>
  <c r="D9" i="36"/>
  <c r="P9" i="36" s="1"/>
  <c r="P16" i="36" s="1"/>
  <c r="E38" i="36" l="1"/>
  <c r="O38" i="36"/>
  <c r="I38" i="36"/>
  <c r="J38" i="36"/>
  <c r="O37" i="36"/>
  <c r="P35" i="36"/>
  <c r="P37" i="36" s="1"/>
  <c r="P19" i="36"/>
  <c r="P26" i="36" s="1"/>
  <c r="P36" i="36" s="1"/>
  <c r="D16" i="36"/>
  <c r="N35" i="36"/>
  <c r="N37" i="36" s="1"/>
  <c r="N38" i="36" s="1"/>
  <c r="C37" i="36"/>
  <c r="C38" i="36" s="1"/>
  <c r="P38" i="36" l="1"/>
  <c r="L38" i="9" l="1"/>
  <c r="L40" i="9" s="1"/>
  <c r="H38" i="9"/>
  <c r="H40" i="9" s="1"/>
  <c r="D38" i="9"/>
  <c r="D40" i="9" s="1"/>
  <c r="O27" i="9"/>
  <c r="O38" i="9" s="1"/>
  <c r="O40" i="9" s="1"/>
  <c r="N27" i="9"/>
  <c r="N38" i="9" s="1"/>
  <c r="N40" i="9" s="1"/>
  <c r="M27" i="9"/>
  <c r="M38" i="9" s="1"/>
  <c r="M40" i="9" s="1"/>
  <c r="L27" i="9"/>
  <c r="K27" i="9"/>
  <c r="K38" i="9" s="1"/>
  <c r="K40" i="9" s="1"/>
  <c r="J27" i="9"/>
  <c r="J38" i="9" s="1"/>
  <c r="J40" i="9" s="1"/>
  <c r="I27" i="9"/>
  <c r="I38" i="9" s="1"/>
  <c r="I40" i="9" s="1"/>
  <c r="H27" i="9"/>
  <c r="G27" i="9"/>
  <c r="G38" i="9" s="1"/>
  <c r="G40" i="9" s="1"/>
  <c r="F27" i="9"/>
  <c r="F38" i="9" s="1"/>
  <c r="F40" i="9" s="1"/>
  <c r="E27" i="9"/>
  <c r="E38" i="9" s="1"/>
  <c r="E40" i="9" s="1"/>
  <c r="D27" i="9"/>
  <c r="C27" i="9"/>
  <c r="C38" i="9" s="1"/>
  <c r="C40" i="9" s="1"/>
  <c r="B27" i="9"/>
  <c r="B38" i="9" s="1"/>
  <c r="B40" i="9" s="1"/>
  <c r="P26" i="9"/>
  <c r="O26" i="9"/>
  <c r="P25" i="9"/>
  <c r="O25" i="9"/>
  <c r="P24" i="9"/>
  <c r="O24" i="9"/>
  <c r="P23" i="9"/>
  <c r="O23" i="9"/>
  <c r="P22" i="9"/>
  <c r="O22" i="9"/>
  <c r="P21" i="9"/>
  <c r="O21" i="9"/>
  <c r="P20" i="9"/>
  <c r="O20" i="9"/>
  <c r="P19" i="9"/>
  <c r="P27" i="9" s="1"/>
  <c r="P38" i="9" s="1"/>
  <c r="P40" i="9" s="1"/>
  <c r="O19" i="9"/>
  <c r="J18" i="9"/>
  <c r="F18" i="9"/>
  <c r="B18" i="9"/>
  <c r="M17" i="9"/>
  <c r="M18" i="9" s="1"/>
  <c r="L17" i="9"/>
  <c r="L18" i="9" s="1"/>
  <c r="K17" i="9"/>
  <c r="K18" i="9" s="1"/>
  <c r="J17" i="9"/>
  <c r="I17" i="9"/>
  <c r="I18" i="9" s="1"/>
  <c r="H17" i="9"/>
  <c r="H18" i="9" s="1"/>
  <c r="G17" i="9"/>
  <c r="G18" i="9" s="1"/>
  <c r="F17" i="9"/>
  <c r="E17" i="9"/>
  <c r="E18" i="9" s="1"/>
  <c r="D17" i="9"/>
  <c r="D18" i="9" s="1"/>
  <c r="C17" i="9"/>
  <c r="C18" i="9" s="1"/>
  <c r="B17" i="9"/>
  <c r="M16" i="9"/>
  <c r="L16" i="9"/>
  <c r="K16" i="9"/>
  <c r="J16" i="9"/>
  <c r="I16" i="9"/>
  <c r="H16" i="9"/>
  <c r="G16" i="9"/>
  <c r="F16" i="9"/>
  <c r="E16" i="9"/>
  <c r="D16" i="9"/>
  <c r="C16" i="9"/>
  <c r="B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O9" i="9"/>
  <c r="N9" i="9"/>
  <c r="P8" i="9"/>
  <c r="P17" i="9" s="1"/>
  <c r="P18" i="9" s="1"/>
  <c r="O8" i="9"/>
  <c r="O16" i="9" s="1"/>
  <c r="N8" i="9"/>
  <c r="N16" i="9" s="1"/>
  <c r="N17" i="9" l="1"/>
  <c r="N18" i="9" s="1"/>
  <c r="P16" i="9"/>
  <c r="O17" i="9"/>
  <c r="O18" i="9" s="1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J29" i="24"/>
  <c r="I29" i="24"/>
  <c r="F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I22" i="24"/>
  <c r="G22" i="24"/>
  <c r="G11" i="24" s="1"/>
  <c r="F22" i="24"/>
  <c r="N21" i="24"/>
  <c r="K21" i="24"/>
  <c r="H21" i="24"/>
  <c r="H22" i="24" s="1"/>
  <c r="N20" i="24"/>
  <c r="N22" i="24" s="1"/>
  <c r="N29" i="24" s="1"/>
  <c r="H20" i="24"/>
  <c r="M17" i="24"/>
  <c r="M28" i="24" s="1"/>
  <c r="L17" i="24"/>
  <c r="L28" i="24" s="1"/>
  <c r="J17" i="24"/>
  <c r="J28" i="24" s="1"/>
  <c r="I17" i="24"/>
  <c r="I28" i="24" s="1"/>
  <c r="H17" i="24"/>
  <c r="H28" i="24" s="1"/>
  <c r="G17" i="24"/>
  <c r="G28" i="24" s="1"/>
  <c r="F17" i="24"/>
  <c r="F28" i="24" s="1"/>
  <c r="D17" i="24"/>
  <c r="E17" i="24" s="1"/>
  <c r="C17" i="24"/>
  <c r="C28" i="24" s="1"/>
  <c r="P16" i="24"/>
  <c r="O16" i="24"/>
  <c r="N16" i="24"/>
  <c r="K16" i="24"/>
  <c r="H16" i="24"/>
  <c r="H10" i="24" s="1"/>
  <c r="E16" i="24"/>
  <c r="Q16" i="24" s="1"/>
  <c r="P15" i="24"/>
  <c r="O15" i="24"/>
  <c r="N15" i="24"/>
  <c r="K15" i="24"/>
  <c r="H15" i="24"/>
  <c r="E15" i="24"/>
  <c r="Q15" i="24" s="1"/>
  <c r="Q14" i="24"/>
  <c r="P14" i="24"/>
  <c r="O14" i="24"/>
  <c r="N14" i="24"/>
  <c r="N17" i="24" s="1"/>
  <c r="K14" i="24"/>
  <c r="K17" i="24" s="1"/>
  <c r="H14" i="24"/>
  <c r="E14" i="24"/>
  <c r="M11" i="24"/>
  <c r="L11" i="24"/>
  <c r="J11" i="24"/>
  <c r="I11" i="24"/>
  <c r="F11" i="24"/>
  <c r="D11" i="24"/>
  <c r="P11" i="24" s="1"/>
  <c r="C11" i="24"/>
  <c r="O11" i="24" s="1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N9" i="24"/>
  <c r="M9" i="24"/>
  <c r="L9" i="24"/>
  <c r="K9" i="24"/>
  <c r="J9" i="24"/>
  <c r="I9" i="24"/>
  <c r="H9" i="24"/>
  <c r="G9" i="24"/>
  <c r="F9" i="24"/>
  <c r="D9" i="24"/>
  <c r="P9" i="24" s="1"/>
  <c r="C9" i="24"/>
  <c r="O9" i="24" s="1"/>
  <c r="N8" i="24"/>
  <c r="M8" i="24"/>
  <c r="L8" i="24"/>
  <c r="J8" i="24"/>
  <c r="I8" i="24"/>
  <c r="K8" i="24" s="1"/>
  <c r="H8" i="24"/>
  <c r="G8" i="24"/>
  <c r="F8" i="24"/>
  <c r="E8" i="24"/>
  <c r="D8" i="24"/>
  <c r="P8" i="24" s="1"/>
  <c r="C8" i="24"/>
  <c r="O8" i="24" s="1"/>
  <c r="Q8" i="24" l="1"/>
  <c r="Q17" i="24"/>
  <c r="Q28" i="24" s="1"/>
  <c r="E11" i="24"/>
  <c r="E28" i="24"/>
  <c r="N28" i="24"/>
  <c r="N11" i="24"/>
  <c r="K28" i="24"/>
  <c r="K11" i="24"/>
  <c r="H29" i="24"/>
  <c r="H11" i="24"/>
  <c r="E10" i="24"/>
  <c r="Q10" i="24" s="1"/>
  <c r="G29" i="24"/>
  <c r="P17" i="24"/>
  <c r="P28" i="24" s="1"/>
  <c r="D28" i="24"/>
  <c r="E9" i="24"/>
  <c r="Q9" i="24" s="1"/>
  <c r="O17" i="24"/>
  <c r="O28" i="24" s="1"/>
  <c r="C40" i="46"/>
  <c r="D40" i="46"/>
  <c r="E40" i="46"/>
  <c r="F40" i="46"/>
  <c r="G40" i="46"/>
  <c r="H40" i="46"/>
  <c r="I40" i="46"/>
  <c r="J40" i="46"/>
  <c r="K40" i="46"/>
  <c r="L40" i="46"/>
  <c r="M40" i="46"/>
  <c r="N40" i="46"/>
  <c r="O40" i="46"/>
  <c r="P40" i="46"/>
  <c r="B40" i="46"/>
  <c r="D23" i="46"/>
  <c r="G23" i="46"/>
  <c r="J23" i="46"/>
  <c r="M23" i="46"/>
  <c r="M12" i="46" s="1"/>
  <c r="N23" i="46"/>
  <c r="O23" i="46"/>
  <c r="L38" i="46"/>
  <c r="K38" i="46"/>
  <c r="I38" i="46"/>
  <c r="H38" i="46"/>
  <c r="F38" i="46"/>
  <c r="E38" i="46"/>
  <c r="C38" i="46"/>
  <c r="B38" i="46"/>
  <c r="O37" i="46"/>
  <c r="N37" i="46"/>
  <c r="M37" i="46"/>
  <c r="J37" i="46"/>
  <c r="G37" i="46"/>
  <c r="D37" i="46"/>
  <c r="O36" i="46"/>
  <c r="N36" i="46"/>
  <c r="M36" i="46"/>
  <c r="M38" i="46" s="1"/>
  <c r="J36" i="46"/>
  <c r="J38" i="46" s="1"/>
  <c r="G36" i="46"/>
  <c r="D36" i="46"/>
  <c r="O35" i="46"/>
  <c r="N35" i="46"/>
  <c r="M35" i="46"/>
  <c r="J35" i="46"/>
  <c r="G35" i="46"/>
  <c r="D35" i="46"/>
  <c r="P35" i="46" s="1"/>
  <c r="O34" i="46"/>
  <c r="N34" i="46"/>
  <c r="M34" i="46"/>
  <c r="J34" i="46"/>
  <c r="G34" i="46"/>
  <c r="D34" i="46"/>
  <c r="O33" i="46"/>
  <c r="N33" i="46"/>
  <c r="M33" i="46"/>
  <c r="J33" i="46"/>
  <c r="G33" i="46"/>
  <c r="G12" i="46" s="1"/>
  <c r="D33" i="46"/>
  <c r="D12" i="46" s="1"/>
  <c r="O32" i="46"/>
  <c r="N32" i="46"/>
  <c r="M32" i="46"/>
  <c r="J32" i="46"/>
  <c r="G32" i="46"/>
  <c r="D32" i="46"/>
  <c r="D11" i="46" s="1"/>
  <c r="O31" i="46"/>
  <c r="N31" i="46"/>
  <c r="M31" i="46"/>
  <c r="J31" i="46"/>
  <c r="G31" i="46"/>
  <c r="D31" i="46"/>
  <c r="P31" i="46" s="1"/>
  <c r="O30" i="46"/>
  <c r="N30" i="46"/>
  <c r="M30" i="46"/>
  <c r="J30" i="46"/>
  <c r="G30" i="46"/>
  <c r="D30" i="46"/>
  <c r="L28" i="46"/>
  <c r="L39" i="46" s="1"/>
  <c r="K28" i="46"/>
  <c r="K39" i="46" s="1"/>
  <c r="H28" i="46"/>
  <c r="H39" i="46" s="1"/>
  <c r="F28" i="46"/>
  <c r="F39" i="46" s="1"/>
  <c r="E28" i="46"/>
  <c r="E39" i="46" s="1"/>
  <c r="B28" i="46"/>
  <c r="B39" i="46" s="1"/>
  <c r="O27" i="46"/>
  <c r="N27" i="46"/>
  <c r="M27" i="46"/>
  <c r="J27" i="46"/>
  <c r="G27" i="46"/>
  <c r="D27" i="46"/>
  <c r="O26" i="46"/>
  <c r="N26" i="46"/>
  <c r="M26" i="46"/>
  <c r="J26" i="46"/>
  <c r="G26" i="46"/>
  <c r="D26" i="46"/>
  <c r="D15" i="46" s="1"/>
  <c r="O25" i="46"/>
  <c r="N25" i="46"/>
  <c r="J25" i="46"/>
  <c r="G25" i="46"/>
  <c r="G14" i="46" s="1"/>
  <c r="D25" i="46"/>
  <c r="O24" i="46"/>
  <c r="N24" i="46"/>
  <c r="M24" i="46"/>
  <c r="J24" i="46"/>
  <c r="I28" i="46" s="1"/>
  <c r="I39" i="46" s="1"/>
  <c r="I41" i="46" s="1"/>
  <c r="G24" i="46"/>
  <c r="D24" i="46"/>
  <c r="C28" i="46" s="1"/>
  <c r="C39" i="46" s="1"/>
  <c r="P23" i="46"/>
  <c r="O22" i="46"/>
  <c r="N22" i="46"/>
  <c r="M22" i="46"/>
  <c r="M11" i="46" s="1"/>
  <c r="J22" i="46"/>
  <c r="J11" i="46" s="1"/>
  <c r="G22" i="46"/>
  <c r="D22" i="46"/>
  <c r="O21" i="46"/>
  <c r="N21" i="46"/>
  <c r="N28" i="46" s="1"/>
  <c r="N39" i="46" s="1"/>
  <c r="M21" i="46"/>
  <c r="M10" i="46" s="1"/>
  <c r="J21" i="46"/>
  <c r="J10" i="46" s="1"/>
  <c r="G21" i="46"/>
  <c r="D21" i="46"/>
  <c r="O20" i="46"/>
  <c r="N20" i="46"/>
  <c r="M20" i="46"/>
  <c r="J20" i="46"/>
  <c r="J28" i="46" s="1"/>
  <c r="J39" i="46" s="1"/>
  <c r="G20" i="46"/>
  <c r="D20" i="46"/>
  <c r="M16" i="46"/>
  <c r="L16" i="46"/>
  <c r="K16" i="46"/>
  <c r="I16" i="46"/>
  <c r="H16" i="46"/>
  <c r="F16" i="46"/>
  <c r="E16" i="46"/>
  <c r="C16" i="46"/>
  <c r="B16" i="46"/>
  <c r="L15" i="46"/>
  <c r="K15" i="46"/>
  <c r="I15" i="46"/>
  <c r="H15" i="46"/>
  <c r="F15" i="46"/>
  <c r="E15" i="46"/>
  <c r="C15" i="46"/>
  <c r="O15" i="46" s="1"/>
  <c r="B15" i="46"/>
  <c r="M14" i="46"/>
  <c r="L14" i="46"/>
  <c r="K14" i="46"/>
  <c r="I14" i="46"/>
  <c r="H14" i="46"/>
  <c r="F14" i="46"/>
  <c r="E14" i="46"/>
  <c r="C14" i="46"/>
  <c r="B14" i="46"/>
  <c r="L13" i="46"/>
  <c r="K13" i="46"/>
  <c r="I13" i="46"/>
  <c r="H13" i="46"/>
  <c r="F13" i="46"/>
  <c r="E13" i="46"/>
  <c r="C13" i="46"/>
  <c r="B13" i="46"/>
  <c r="L12" i="46"/>
  <c r="K12" i="46"/>
  <c r="I12" i="46"/>
  <c r="H12" i="46"/>
  <c r="F12" i="46"/>
  <c r="E12" i="46"/>
  <c r="C12" i="46"/>
  <c r="B12" i="46"/>
  <c r="L11" i="46"/>
  <c r="K11" i="46"/>
  <c r="I11" i="46"/>
  <c r="H11" i="46"/>
  <c r="F11" i="46"/>
  <c r="E11" i="46"/>
  <c r="C11" i="46"/>
  <c r="B11" i="46"/>
  <c r="L10" i="46"/>
  <c r="K10" i="46"/>
  <c r="I10" i="46"/>
  <c r="H10" i="46"/>
  <c r="G10" i="46"/>
  <c r="F10" i="46"/>
  <c r="E10" i="46"/>
  <c r="C10" i="46"/>
  <c r="B10" i="46"/>
  <c r="L9" i="46"/>
  <c r="K9" i="46"/>
  <c r="I9" i="46"/>
  <c r="H9" i="46"/>
  <c r="H17" i="46" s="1"/>
  <c r="F9" i="46"/>
  <c r="E9" i="46"/>
  <c r="D9" i="46"/>
  <c r="C9" i="46"/>
  <c r="C17" i="46" s="1"/>
  <c r="B9" i="46"/>
  <c r="Q11" i="24" l="1"/>
  <c r="J41" i="46"/>
  <c r="K41" i="46"/>
  <c r="I17" i="46"/>
  <c r="O13" i="46"/>
  <c r="C41" i="46"/>
  <c r="E41" i="46"/>
  <c r="L41" i="46"/>
  <c r="M9" i="46"/>
  <c r="M13" i="46"/>
  <c r="E17" i="46"/>
  <c r="O11" i="46"/>
  <c r="D13" i="46"/>
  <c r="J15" i="46"/>
  <c r="P30" i="46"/>
  <c r="N38" i="46"/>
  <c r="N41" i="46" s="1"/>
  <c r="P33" i="46"/>
  <c r="P34" i="46"/>
  <c r="J14" i="46"/>
  <c r="D38" i="46"/>
  <c r="P37" i="46"/>
  <c r="N9" i="46"/>
  <c r="L17" i="46"/>
  <c r="G28" i="46"/>
  <c r="G39" i="46" s="1"/>
  <c r="G41" i="46" s="1"/>
  <c r="P25" i="46"/>
  <c r="M15" i="46"/>
  <c r="G16" i="46"/>
  <c r="H41" i="46"/>
  <c r="O38" i="46"/>
  <c r="O28" i="46"/>
  <c r="O39" i="46" s="1"/>
  <c r="O41" i="46" s="1"/>
  <c r="M17" i="46"/>
  <c r="N10" i="46"/>
  <c r="N14" i="46"/>
  <c r="P15" i="46"/>
  <c r="P26" i="46"/>
  <c r="J9" i="46"/>
  <c r="O10" i="46"/>
  <c r="O12" i="46"/>
  <c r="J13" i="46"/>
  <c r="O14" i="46"/>
  <c r="N16" i="46"/>
  <c r="M28" i="46"/>
  <c r="M39" i="46" s="1"/>
  <c r="M41" i="46" s="1"/>
  <c r="G11" i="46"/>
  <c r="P11" i="46" s="1"/>
  <c r="G15" i="46"/>
  <c r="F17" i="46"/>
  <c r="K17" i="46"/>
  <c r="N11" i="46"/>
  <c r="N13" i="46"/>
  <c r="N15" i="46"/>
  <c r="O16" i="46"/>
  <c r="P22" i="46"/>
  <c r="P24" i="46"/>
  <c r="D16" i="46"/>
  <c r="N12" i="46"/>
  <c r="F41" i="46"/>
  <c r="B41" i="46"/>
  <c r="B17" i="46"/>
  <c r="G9" i="46"/>
  <c r="G17" i="46" s="1"/>
  <c r="O9" i="46"/>
  <c r="J12" i="46"/>
  <c r="P12" i="46" s="1"/>
  <c r="G13" i="46"/>
  <c r="D14" i="46"/>
  <c r="P14" i="46" s="1"/>
  <c r="J16" i="46"/>
  <c r="P20" i="46"/>
  <c r="P27" i="46"/>
  <c r="P32" i="46"/>
  <c r="P38" i="46" s="1"/>
  <c r="P36" i="46"/>
  <c r="P21" i="46"/>
  <c r="D28" i="46"/>
  <c r="D39" i="46" s="1"/>
  <c r="D10" i="46"/>
  <c r="P10" i="46" s="1"/>
  <c r="G38" i="46"/>
  <c r="D22" i="35"/>
  <c r="E22" i="35"/>
  <c r="F22" i="35"/>
  <c r="G22" i="35"/>
  <c r="H22" i="35"/>
  <c r="I22" i="35"/>
  <c r="J22" i="35"/>
  <c r="K22" i="35"/>
  <c r="L22" i="35"/>
  <c r="M22" i="35"/>
  <c r="C22" i="35"/>
  <c r="D16" i="35"/>
  <c r="E16" i="35"/>
  <c r="F16" i="35"/>
  <c r="G16" i="35"/>
  <c r="H16" i="35"/>
  <c r="I16" i="35"/>
  <c r="J16" i="35"/>
  <c r="K16" i="35"/>
  <c r="L16" i="35"/>
  <c r="M16" i="35"/>
  <c r="N16" i="35"/>
  <c r="C16" i="35"/>
  <c r="N14" i="35"/>
  <c r="M14" i="35"/>
  <c r="L14" i="35"/>
  <c r="L20" i="35" s="1"/>
  <c r="M9" i="35"/>
  <c r="N9" i="35"/>
  <c r="L9" i="35"/>
  <c r="L11" i="35" s="1"/>
  <c r="C11" i="35"/>
  <c r="D11" i="35"/>
  <c r="E11" i="35"/>
  <c r="F11" i="35"/>
  <c r="G11" i="35"/>
  <c r="H11" i="35"/>
  <c r="I11" i="35"/>
  <c r="J11" i="35"/>
  <c r="K11" i="35"/>
  <c r="M11" i="35"/>
  <c r="N11" i="35"/>
  <c r="N19" i="35"/>
  <c r="N21" i="35" s="1"/>
  <c r="M19" i="35"/>
  <c r="M21" i="35" s="1"/>
  <c r="L19" i="35"/>
  <c r="L21" i="35" s="1"/>
  <c r="N20" i="35"/>
  <c r="N22" i="35" s="1"/>
  <c r="M20" i="35"/>
  <c r="C19" i="35"/>
  <c r="D19" i="35"/>
  <c r="E19" i="35"/>
  <c r="D41" i="46" l="1"/>
  <c r="P13" i="46"/>
  <c r="N17" i="46"/>
  <c r="D17" i="46"/>
  <c r="P16" i="46"/>
  <c r="O17" i="46"/>
  <c r="P9" i="46"/>
  <c r="J17" i="46"/>
  <c r="P28" i="46"/>
  <c r="P39" i="46" s="1"/>
  <c r="P41" i="46" s="1"/>
  <c r="N8" i="34"/>
  <c r="O8" i="34"/>
  <c r="P8" i="34"/>
  <c r="P17" i="46" l="1"/>
  <c r="I40" i="20" l="1"/>
  <c r="H40" i="20"/>
  <c r="F40" i="20"/>
  <c r="E40" i="20"/>
  <c r="N40" i="20"/>
  <c r="J40" i="20"/>
  <c r="G40" i="20"/>
  <c r="O40" i="20" l="1"/>
  <c r="B40" i="20"/>
  <c r="C40" i="20"/>
  <c r="D40" i="20"/>
  <c r="P40" i="20" l="1"/>
  <c r="J25" i="27"/>
  <c r="G25" i="27"/>
  <c r="D25" i="27"/>
  <c r="J24" i="27"/>
  <c r="G24" i="27"/>
  <c r="D24" i="27"/>
  <c r="J23" i="27"/>
  <c r="G23" i="27"/>
  <c r="D23" i="27"/>
  <c r="J22" i="27"/>
  <c r="G22" i="27"/>
  <c r="D22" i="27"/>
  <c r="K22" i="40" l="1"/>
  <c r="F22" i="40"/>
  <c r="J21" i="40"/>
  <c r="J22" i="40" s="1"/>
  <c r="I21" i="40"/>
  <c r="F21" i="40"/>
  <c r="E21" i="40"/>
  <c r="F20" i="40"/>
  <c r="M19" i="40"/>
  <c r="M21" i="40" s="1"/>
  <c r="M22" i="40" s="1"/>
  <c r="L19" i="40"/>
  <c r="L21" i="40" s="1"/>
  <c r="L22" i="40" s="1"/>
  <c r="J19" i="40"/>
  <c r="I19" i="40"/>
  <c r="I20" i="40" s="1"/>
  <c r="I22" i="40" s="1"/>
  <c r="H19" i="40"/>
  <c r="H21" i="40" s="1"/>
  <c r="H22" i="40" s="1"/>
  <c r="G19" i="40"/>
  <c r="G21" i="40" s="1"/>
  <c r="F19" i="40"/>
  <c r="E19" i="40"/>
  <c r="L16" i="40"/>
  <c r="J16" i="40"/>
  <c r="I16" i="40"/>
  <c r="H16" i="40"/>
  <c r="F16" i="40"/>
  <c r="D16" i="40"/>
  <c r="C16" i="40"/>
  <c r="B16" i="40"/>
  <c r="L15" i="40"/>
  <c r="K15" i="40"/>
  <c r="M15" i="40" s="1"/>
  <c r="M14" i="40"/>
  <c r="L14" i="40"/>
  <c r="K14" i="40"/>
  <c r="K16" i="40" s="1"/>
  <c r="L11" i="40"/>
  <c r="J11" i="40"/>
  <c r="I11" i="40"/>
  <c r="H11" i="40"/>
  <c r="F11" i="40"/>
  <c r="L10" i="40"/>
  <c r="K10" i="40"/>
  <c r="M10" i="40" s="1"/>
  <c r="M11" i="40" s="1"/>
  <c r="M9" i="40"/>
  <c r="L9" i="40"/>
  <c r="K9" i="40"/>
  <c r="K11" i="40" s="1"/>
  <c r="M16" i="40" l="1"/>
  <c r="I26" i="27" l="1"/>
  <c r="H26" i="27"/>
  <c r="F26" i="27"/>
  <c r="E26" i="27"/>
  <c r="C26" i="27"/>
  <c r="B26" i="27"/>
  <c r="L25" i="27"/>
  <c r="L26" i="27" s="1"/>
  <c r="K25" i="27"/>
  <c r="K26" i="27" s="1"/>
  <c r="M25" i="27"/>
  <c r="L24" i="27"/>
  <c r="K24" i="27"/>
  <c r="M24" i="27"/>
  <c r="M11" i="27" s="1"/>
  <c r="L23" i="27"/>
  <c r="K23" i="27"/>
  <c r="M23" i="27"/>
  <c r="L22" i="27"/>
  <c r="K22" i="27"/>
  <c r="J26" i="27"/>
  <c r="G26" i="27"/>
  <c r="I27" i="27"/>
  <c r="H27" i="27"/>
  <c r="F27" i="27"/>
  <c r="E27" i="27"/>
  <c r="C27" i="27"/>
  <c r="B27" i="27"/>
  <c r="L19" i="27"/>
  <c r="K19" i="27"/>
  <c r="M19" i="27"/>
  <c r="L18" i="27"/>
  <c r="L11" i="27" s="1"/>
  <c r="K18" i="27"/>
  <c r="M18" i="27"/>
  <c r="L17" i="27"/>
  <c r="K17" i="27"/>
  <c r="K10" i="27" s="1"/>
  <c r="M17" i="27"/>
  <c r="L16" i="27"/>
  <c r="K16" i="27"/>
  <c r="J27" i="27"/>
  <c r="G27" i="27"/>
  <c r="M16" i="27"/>
  <c r="L12" i="27"/>
  <c r="L9" i="27"/>
  <c r="K9" i="27"/>
  <c r="K11" i="27" l="1"/>
  <c r="K12" i="27"/>
  <c r="K13" i="27" s="1"/>
  <c r="L10" i="27"/>
  <c r="L20" i="27"/>
  <c r="L27" i="27" s="1"/>
  <c r="M10" i="27"/>
  <c r="K20" i="27"/>
  <c r="K27" i="27" s="1"/>
  <c r="L13" i="27"/>
  <c r="M20" i="27"/>
  <c r="M27" i="27" s="1"/>
  <c r="M26" i="27"/>
  <c r="M12" i="27"/>
  <c r="M9" i="27"/>
  <c r="M13" i="27" s="1"/>
  <c r="D27" i="27"/>
  <c r="D26" i="27"/>
  <c r="M22" i="27"/>
  <c r="N14" i="34" l="1"/>
  <c r="O14" i="34"/>
  <c r="P14" i="34"/>
  <c r="B17" i="34" l="1"/>
  <c r="C17" i="11" l="1"/>
  <c r="D17" i="11"/>
  <c r="B17" i="11"/>
  <c r="C19" i="11" l="1"/>
  <c r="D19" i="11"/>
  <c r="H19" i="11"/>
  <c r="I19" i="11"/>
  <c r="J19" i="11"/>
  <c r="K19" i="11"/>
  <c r="L19" i="11"/>
  <c r="M19" i="11"/>
  <c r="B19" i="11"/>
  <c r="L18" i="11"/>
  <c r="C18" i="11"/>
  <c r="L34" i="45" l="1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J25" i="45" l="1"/>
  <c r="J35" i="45" s="1"/>
  <c r="B25" i="44" l="1"/>
  <c r="C25" i="44"/>
  <c r="D25" i="44"/>
  <c r="E25" i="44"/>
  <c r="F25" i="44"/>
  <c r="G25" i="44"/>
  <c r="H25" i="44"/>
  <c r="I25" i="44"/>
  <c r="J25" i="44"/>
  <c r="K25" i="44"/>
  <c r="L25" i="44"/>
  <c r="M25" i="44"/>
  <c r="N17" i="44"/>
  <c r="N25" i="44" s="1"/>
  <c r="O17" i="44"/>
  <c r="O25" i="44" s="1"/>
  <c r="P17" i="44"/>
  <c r="P25" i="44" s="1"/>
  <c r="E21" i="35" l="1"/>
  <c r="D21" i="35"/>
  <c r="C21" i="35"/>
  <c r="E20" i="35"/>
  <c r="D20" i="35"/>
  <c r="C20" i="35"/>
  <c r="M31" i="24" l="1"/>
  <c r="L31" i="24"/>
  <c r="J31" i="24"/>
  <c r="I31" i="24"/>
  <c r="F31" i="24"/>
  <c r="G31" i="24" l="1"/>
  <c r="K31" i="24"/>
  <c r="C31" i="24"/>
  <c r="P31" i="24"/>
  <c r="D31" i="24"/>
  <c r="O31" i="24"/>
  <c r="N31" i="24" l="1"/>
  <c r="E31" i="24"/>
  <c r="Q31" i="24"/>
  <c r="H31" i="24"/>
  <c r="I28" i="27" l="1"/>
  <c r="H28" i="27"/>
  <c r="F28" i="27"/>
  <c r="E28" i="27"/>
  <c r="C28" i="27"/>
  <c r="B28" i="27"/>
  <c r="B29" i="27" s="1"/>
  <c r="L28" i="27"/>
  <c r="L29" i="27" s="1"/>
  <c r="K28" i="27"/>
  <c r="J28" i="27"/>
  <c r="G28" i="27"/>
  <c r="D28" i="27"/>
  <c r="D29" i="27" s="1"/>
  <c r="F29" i="27" l="1"/>
  <c r="H29" i="27"/>
  <c r="K29" i="27"/>
  <c r="G29" i="27"/>
  <c r="C29" i="27"/>
  <c r="I29" i="27"/>
  <c r="J29" i="27"/>
  <c r="E29" i="27"/>
  <c r="M28" i="27" l="1"/>
  <c r="M29" i="27" s="1"/>
  <c r="M17" i="26" l="1"/>
  <c r="L17" i="26"/>
  <c r="M16" i="26"/>
  <c r="L10" i="26"/>
  <c r="M10" i="26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C36" i="45" l="1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H17" i="34"/>
  <c r="G17" i="34"/>
  <c r="F17" i="34"/>
  <c r="E17" i="34"/>
  <c r="D17" i="34"/>
  <c r="C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P17" i="34" l="1"/>
  <c r="P13" i="26"/>
  <c r="P14" i="26" s="1"/>
  <c r="P18" i="26" s="1"/>
  <c r="P20" i="26" s="1"/>
  <c r="P9" i="26"/>
  <c r="P10" i="26" s="1"/>
  <c r="S24" i="34"/>
  <c r="P15" i="45"/>
  <c r="D37" i="45"/>
  <c r="C35" i="45"/>
  <c r="C37" i="45" s="1"/>
  <c r="N35" i="45"/>
  <c r="N37" i="45" s="1"/>
  <c r="P25" i="45"/>
  <c r="P35" i="45" s="1"/>
  <c r="P37" i="45" s="1"/>
  <c r="Q24" i="34"/>
  <c r="R24" i="34"/>
  <c r="N17" i="34"/>
  <c r="O17" i="34"/>
  <c r="G9" i="26"/>
  <c r="G10" i="26" s="1"/>
  <c r="B26" i="34" l="1"/>
  <c r="D26" i="34"/>
  <c r="C26" i="34"/>
</calcChain>
</file>

<file path=xl/sharedStrings.xml><?xml version="1.0" encoding="utf-8"?>
<sst xmlns="http://schemas.openxmlformats.org/spreadsheetml/2006/main" count="745" uniqueCount="152">
  <si>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</si>
  <si>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</si>
  <si>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</si>
  <si>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</si>
  <si>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</si>
  <si>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</si>
  <si>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</si>
  <si>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</si>
  <si>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</si>
  <si>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</si>
  <si>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</si>
  <si>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</si>
  <si>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</si>
  <si>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</si>
  <si>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</si>
  <si>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</si>
  <si>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</si>
  <si>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</si>
  <si>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</si>
  <si>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</si>
  <si>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</si>
  <si>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</si>
  <si>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</si>
  <si>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</si>
  <si>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</si>
  <si>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</si>
  <si>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</si>
  <si>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</si>
  <si>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</si>
  <si>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</si>
  <si>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</si>
  <si>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</si>
  <si>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</si>
  <si>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</si>
  <si>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</si>
  <si>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</si>
  <si>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</si>
  <si>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</si>
  <si>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</si>
  <si>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</si>
  <si>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</si>
  <si>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</si>
  <si>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</si>
  <si>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</si>
  <si>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</si>
  <si>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</si>
  <si>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</si>
  <si>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</si>
  <si>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</si>
  <si>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</si>
  <si>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</si>
  <si>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</si>
  <si>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</si>
  <si>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</si>
  <si>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</si>
  <si>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</si>
  <si>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</si>
  <si>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</si>
  <si>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</si>
  <si>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</si>
  <si>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</si>
  <si>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</si>
  <si>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</si>
  <si>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</si>
  <si>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</si>
  <si>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</si>
  <si>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</si>
  <si>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</si>
  <si>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</si>
  <si>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</si>
  <si>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</si>
  <si>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</si>
  <si>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</si>
  <si>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</si>
  <si>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</si>
  <si>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</si>
  <si>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</si>
  <si>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</si>
  <si>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</si>
  <si>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</si>
  <si>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</si>
  <si>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</si>
  <si>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</si>
  <si>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</si>
  <si>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</si>
  <si>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</si>
  <si>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</si>
  <si>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</si>
  <si>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</si>
  <si>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</si>
  <si>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</si>
  <si>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</si>
  <si>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</si>
  <si>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</si>
  <si>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</si>
  <si>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</si>
  <si>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</si>
  <si>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</si>
  <si>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</si>
  <si>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</si>
  <si>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</si>
  <si>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</si>
  <si>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</si>
  <si>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</si>
  <si>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</si>
  <si>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</si>
  <si>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</si>
  <si>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</si>
  <si>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</si>
  <si>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</si>
  <si>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</si>
  <si>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</si>
  <si>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</si>
  <si>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</si>
  <si>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</si>
  <si>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</si>
  <si>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</si>
  <si>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</si>
  <si>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</si>
  <si>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</si>
  <si>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</si>
  <si>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</si>
  <si>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</si>
  <si>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</si>
  <si>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</si>
  <si>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</si>
  <si>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</si>
  <si>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</si>
  <si>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</si>
  <si>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</si>
  <si>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</si>
  <si>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5.9.9 Медиакоммуникации и журналистика</t>
  </si>
  <si>
    <t>5.10.1 Теория и история культуры, искусства</t>
  </si>
  <si>
    <t>Контингент очной формы обучения на 01.09.2025 г.(Аспирантура)</t>
  </si>
  <si>
    <t xml:space="preserve">Факультет русского языка и литературы  </t>
  </si>
  <si>
    <t>Контингент Аспирантуры   ОФО  по состоянию на 01.09.2025  г.</t>
  </si>
  <si>
    <t>Контингент Аспирантуры   ЗФО  по состоянию на  01.09.2025  г.</t>
  </si>
  <si>
    <t xml:space="preserve"> Контингент очной формы обучения на 01.09.2025 г. (Аспирантура)</t>
  </si>
  <si>
    <t>Контингент очно формы обучения на 01.09.2025 г. (аспирантура)</t>
  </si>
  <si>
    <t>Контингент очной формы обучения на 01.09..2025 г. (Аспирантура)</t>
  </si>
  <si>
    <t>Контингент очной формы обучения на 01.09.2025 г. (Аспирантура)</t>
  </si>
  <si>
    <t xml:space="preserve"> Контингент очной формы обучения на 01.09.2025 г. (Аспирантура) </t>
  </si>
  <si>
    <t xml:space="preserve">Контингент заочной формы обучения на 01.09.2025 г. (Аспирантура) </t>
  </si>
  <si>
    <t>Аспирантура контингент очной формы обучения на 01.09.2025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</si>
  <si>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</si>
  <si>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</si>
  <si>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</si>
  <si>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</si>
  <si>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 xml:space="preserve">                                                                                         Контингент очной формы обучения на 01.09.2025 г. (Аспиранты)</t>
  </si>
  <si>
    <t>Контингент очной формы обучения на 01.09.2025 г. (Аспиранты)</t>
  </si>
  <si>
    <t>Контингент заочной формы обучения на 01.09.2025 г. (Аспиранты)</t>
  </si>
  <si>
    <t>Факультет русского языка и литературы ФГАОУ ВО "КФУ им. В.И. 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</si>
</sst>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6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2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0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1" fillId="0" borderId="0"/>
  </cellStyleXfs>
  <cellXfs count="186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6" fillId="4" borderId="2" xfId="25" applyFont="1" applyFill="1" applyBorder="1" applyAlignment="1">
      <alignment horizontal="center" vertical="center" wrapText="1"/>
    </xf>
    <xf numFmtId="0" fontId="37" fillId="4" borderId="28" xfId="25" applyFont="1" applyFill="1" applyBorder="1" applyAlignment="1">
      <alignment horizontal="center" vertical="center" wrapText="1"/>
    </xf>
    <xf numFmtId="0" fontId="38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6" fillId="4" borderId="23" xfId="25" applyFont="1" applyFill="1" applyBorder="1" applyAlignment="1">
      <alignment horizontal="center" vertical="center" wrapText="1"/>
    </xf>
    <xf numFmtId="0" fontId="38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47" fillId="4" borderId="2" xfId="7" quotePrefix="1" applyFont="1" applyFill="1" applyBorder="1" applyAlignment="1">
      <alignment horizontal="center" vertical="center" wrapText="1"/>
    </xf>
    <xf numFmtId="0" fontId="47" fillId="4" borderId="28" xfId="7" quotePrefix="1" applyFont="1" applyFill="1" applyBorder="1" applyAlignment="1">
      <alignment horizontal="center" vertical="center" wrapText="1"/>
    </xf>
    <xf numFmtId="0" fontId="47" fillId="4" borderId="41" xfId="7" quotePrefix="1" applyFont="1" applyFill="1" applyBorder="1" applyAlignment="1">
      <alignment horizontal="center" vertical="center" wrapText="1"/>
    </xf>
    <xf numFmtId="0" fontId="47" fillId="4" borderId="26" xfId="7" quotePrefix="1" applyFont="1" applyFill="1" applyBorder="1" applyAlignment="1">
      <alignment horizontal="center" vertical="center" wrapText="1"/>
    </xf>
    <xf numFmtId="0" fontId="47" fillId="4" borderId="42" xfId="7" quotePrefix="1" applyFont="1" applyFill="1" applyBorder="1" applyAlignment="1">
      <alignment horizontal="center" vertical="center" wrapText="1"/>
    </xf>
    <xf numFmtId="0" fontId="47" fillId="4" borderId="41" xfId="7" quotePrefix="1" applyFont="1" applyFill="1" applyBorder="1" applyAlignment="1">
      <alignment horizontal="left" vertical="center" wrapText="1"/>
    </xf>
    <xf numFmtId="0" fontId="47" fillId="4" borderId="38" xfId="4" quotePrefix="1" applyFont="1" applyFill="1" applyBorder="1" applyAlignment="1">
      <alignment horizontal="center" vertical="center" wrapText="1"/>
    </xf>
    <xf numFmtId="0" fontId="47" fillId="4" borderId="51" xfId="4" quotePrefix="1" applyFont="1" applyFill="1" applyBorder="1" applyAlignment="1">
      <alignment horizontal="center" vertical="center" wrapText="1"/>
    </xf>
    <xf numFmtId="0" fontId="47" fillId="4" borderId="52" xfId="4" quotePrefix="1" applyFont="1" applyFill="1" applyBorder="1" applyAlignment="1">
      <alignment horizontal="center" vertical="center" wrapText="1"/>
    </xf>
    <xf numFmtId="0" fontId="47" fillId="4" borderId="32" xfId="7" quotePrefix="1" applyFont="1" applyFill="1" applyBorder="1" applyAlignment="1">
      <alignment horizontal="center" vertical="center" wrapText="1"/>
    </xf>
    <xf numFmtId="0" fontId="47" fillId="4" borderId="33" xfId="7" quotePrefix="1" applyFont="1" applyFill="1" applyBorder="1" applyAlignment="1">
      <alignment horizontal="center" vertical="center" wrapText="1"/>
    </xf>
    <xf numFmtId="0" fontId="47" fillId="4" borderId="34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48" fillId="4" borderId="3" xfId="0" applyFont="1" applyFill="1" applyBorder="1" applyAlignment="1">
      <alignment horizontal="left" vertical="center" wrapText="1"/>
    </xf>
    <xf numFmtId="0" fontId="25" fillId="4" borderId="73" xfId="0" applyFont="1" applyFill="1" applyBorder="1" applyAlignment="1">
      <alignment horizontal="left" vertical="center" wrapText="1"/>
    </xf>
    <xf numFmtId="0" fontId="14" fillId="4" borderId="73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5" fillId="4" borderId="99" xfId="33" quotePrefix="1" applyFont="1" applyFill="1" applyBorder="1" applyAlignment="1" applyProtection="1">
      <alignment horizontal="center" vertical="center" wrapText="1"/>
      <protection locked="0"/>
    </xf>
    <xf numFmtId="0" fontId="55" fillId="4" borderId="98" xfId="33" quotePrefix="1" applyFont="1" applyFill="1" applyBorder="1" applyAlignment="1" applyProtection="1">
      <alignment vertical="center" wrapText="1"/>
      <protection locked="0"/>
    </xf>
    <xf numFmtId="0" fontId="55" fillId="4" borderId="98" xfId="33" applyFont="1" applyFill="1" applyBorder="1" applyAlignment="1" applyProtection="1">
      <alignment vertical="center" wrapText="1"/>
      <protection locked="0"/>
    </xf>
    <xf numFmtId="0" fontId="15" fillId="4" borderId="98" xfId="31" applyFont="1" applyFill="1" applyBorder="1" applyAlignment="1" applyProtection="1">
      <alignment vertical="center" wrapText="1"/>
      <protection locked="0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100" xfId="33" quotePrefix="1" applyFont="1" applyFill="1" applyBorder="1" applyAlignment="1">
      <alignment horizontal="center" vertical="center" wrapText="1"/>
    </xf>
    <xf numFmtId="0" fontId="15" fillId="4" borderId="101" xfId="33" quotePrefix="1" applyFont="1" applyFill="1" applyBorder="1" applyAlignment="1">
      <alignment horizontal="center" vertical="center" wrapText="1"/>
    </xf>
    <xf numFmtId="0" fontId="15" fillId="4" borderId="90" xfId="33" quotePrefix="1" applyFont="1" applyFill="1" applyBorder="1" applyAlignment="1">
      <alignment horizontal="center" vertical="center" wrapText="1"/>
    </xf>
    <xf numFmtId="0" fontId="15" fillId="4" borderId="82" xfId="33" quotePrefix="1" applyFont="1" applyFill="1" applyBorder="1" applyAlignment="1">
      <alignment horizontal="center" vertical="center" wrapText="1"/>
    </xf>
    <xf numFmtId="0" fontId="15" fillId="4" borderId="83" xfId="33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5" fillId="4" borderId="96" xfId="30" quotePrefix="1" applyFont="1" applyFill="1" applyBorder="1" applyAlignment="1">
      <alignment horizontal="center" vertical="center" wrapText="1"/>
    </xf>
    <xf numFmtId="0" fontId="15" fillId="4" borderId="97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4" xfId="28" quotePrefix="1" applyFont="1" applyFill="1" applyBorder="1" applyAlignment="1">
      <alignment horizontal="center" vertical="center" wrapText="1"/>
    </xf>
    <xf numFmtId="0" fontId="14" fillId="4" borderId="107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5" fillId="4" borderId="96" xfId="33" quotePrefix="1" applyFont="1" applyFill="1" applyBorder="1" applyAlignment="1">
      <alignment vertical="center" wrapText="1"/>
    </xf>
    <xf numFmtId="0" fontId="15" fillId="4" borderId="97" xfId="33" quotePrefix="1" applyFont="1" applyFill="1" applyBorder="1" applyAlignment="1">
      <alignment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9" fillId="4" borderId="96" xfId="0" applyFont="1" applyFill="1" applyBorder="1" applyAlignment="1">
      <alignment horizontal="left" vertical="center" wrapText="1"/>
    </xf>
    <xf numFmtId="0" fontId="19" fillId="4" borderId="97" xfId="0" applyFont="1" applyFill="1" applyBorder="1" applyAlignment="1">
      <alignment horizontal="left" vertical="center" wrapText="1"/>
    </xf>
    <xf numFmtId="0" fontId="15" fillId="4" borderId="79" xfId="33" applyFont="1" applyFill="1" applyBorder="1" applyAlignment="1">
      <alignment vertical="center" wrapText="1"/>
    </xf>
    <xf numFmtId="0" fontId="15" fillId="4" borderId="90" xfId="30" quotePrefix="1" applyFont="1" applyFill="1" applyBorder="1" applyAlignment="1">
      <alignment horizontal="center" vertical="center" wrapText="1"/>
    </xf>
    <xf numFmtId="0" fontId="15" fillId="4" borderId="82" xfId="30" quotePrefix="1" applyFont="1" applyFill="1" applyBorder="1" applyAlignment="1">
      <alignment horizontal="center" vertical="center" wrapText="1"/>
    </xf>
    <xf numFmtId="0" fontId="15" fillId="4" borderId="83" xfId="30" quotePrefix="1" applyFont="1" applyFill="1" applyBorder="1" applyAlignment="1">
      <alignment horizontal="center" vertical="center" wrapText="1"/>
    </xf>
    <xf numFmtId="0" fontId="25" fillId="4" borderId="107" xfId="0" applyFont="1" applyFill="1" applyBorder="1" applyAlignment="1">
      <alignment horizontal="left" vertical="center" wrapText="1"/>
    </xf>
    <xf numFmtId="0" fontId="25" fillId="4" borderId="79" xfId="0" applyFont="1" applyFill="1" applyBorder="1" applyAlignment="1">
      <alignment horizontal="left"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5" fillId="4" borderId="100" xfId="30" quotePrefix="1" applyFont="1" applyFill="1" applyBorder="1" applyAlignment="1">
      <alignment vertical="center" wrapText="1"/>
    </xf>
    <xf numFmtId="0" fontId="15" fillId="4" borderId="101" xfId="30" quotePrefix="1" applyFont="1" applyFill="1" applyBorder="1" applyAlignment="1">
      <alignment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9" fillId="4" borderId="100" xfId="0" applyFont="1" applyFill="1" applyBorder="1" applyAlignment="1">
      <alignment horizontal="center" vertical="center" wrapText="1"/>
    </xf>
    <xf numFmtId="0" fontId="19" fillId="4" borderId="10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6" xfId="28" quotePrefix="1" applyFont="1" applyFill="1" applyBorder="1" applyAlignment="1">
      <alignment horizontal="center" vertical="center" wrapText="1"/>
    </xf>
    <xf numFmtId="0" fontId="8" fillId="4" borderId="84" xfId="28" quotePrefix="1" applyFont="1" applyFill="1" applyBorder="1" applyAlignment="1">
      <alignment horizontal="center" vertical="center" wrapText="1"/>
    </xf>
    <xf numFmtId="0" fontId="14" fillId="4" borderId="107" xfId="33" applyFont="1" applyFill="1" applyBorder="1" applyAlignment="1">
      <alignment vertical="center"/>
    </xf>
    <xf numFmtId="0" fontId="19" fillId="4" borderId="95" xfId="0" applyFont="1" applyFill="1" applyBorder="1" applyAlignment="1">
      <alignment horizontal="center" vertical="center" wrapText="1"/>
    </xf>
    <xf numFmtId="0" fontId="19" fillId="4" borderId="96" xfId="0" applyFont="1" applyFill="1" applyBorder="1" applyAlignment="1">
      <alignment horizontal="center" vertical="center" wrapText="1"/>
    </xf>
    <xf numFmtId="0" fontId="19" fillId="4" borderId="97" xfId="0" applyFont="1" applyFill="1" applyBorder="1" applyAlignment="1">
      <alignment horizontal="center" vertical="center" wrapText="1"/>
    </xf>
    <xf numFmtId="0" fontId="15" fillId="3" borderId="9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4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5" fillId="4" borderId="115" xfId="33" quotePrefix="1" applyFont="1" applyFill="1" applyBorder="1" applyAlignment="1" applyProtection="1">
      <alignment horizontal="center" vertical="center" wrapText="1"/>
      <protection locked="0"/>
    </xf>
    <xf numFmtId="0" fontId="55" fillId="4" borderId="116" xfId="33" quotePrefix="1" applyFont="1" applyFill="1" applyBorder="1" applyAlignment="1" applyProtection="1">
      <alignment horizontal="center" vertical="center" wrapText="1"/>
      <protection locked="0"/>
    </xf>
    <xf numFmtId="0" fontId="62" fillId="4" borderId="0" xfId="25" applyFont="1" applyFill="1"/>
    <xf numFmtId="0" fontId="15" fillId="3" borderId="115" xfId="33" quotePrefix="1" applyFont="1" applyFill="1" applyBorder="1" applyAlignment="1">
      <alignment horizontal="center" vertical="center" wrapText="1"/>
    </xf>
    <xf numFmtId="0" fontId="15" fillId="3" borderId="116" xfId="33" quotePrefix="1" applyFont="1" applyFill="1" applyBorder="1" applyAlignment="1">
      <alignment horizontal="center" vertical="center" wrapText="1"/>
    </xf>
    <xf numFmtId="0" fontId="15" fillId="4" borderId="115" xfId="33" quotePrefix="1" applyFont="1" applyFill="1" applyBorder="1" applyAlignment="1">
      <alignment horizontal="center" vertical="center" wrapText="1"/>
    </xf>
    <xf numFmtId="0" fontId="15" fillId="4" borderId="116" xfId="33" quotePrefix="1" applyFont="1" applyFill="1" applyBorder="1" applyAlignment="1">
      <alignment horizontal="center" vertical="center" wrapText="1"/>
    </xf>
    <xf numFmtId="0" fontId="15" fillId="3" borderId="90" xfId="30" quotePrefix="1" applyFont="1" applyFill="1" applyBorder="1" applyAlignment="1">
      <alignment horizontal="center" vertical="center" wrapText="1"/>
    </xf>
    <xf numFmtId="0" fontId="15" fillId="3" borderId="82" xfId="30" quotePrefix="1" applyFont="1" applyFill="1" applyBorder="1" applyAlignment="1">
      <alignment horizontal="center" vertical="center" wrapText="1"/>
    </xf>
    <xf numFmtId="0" fontId="15" fillId="3" borderId="83" xfId="30" quotePrefix="1" applyFont="1" applyFill="1" applyBorder="1" applyAlignment="1">
      <alignment horizontal="center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96" xfId="30" quotePrefix="1" applyFont="1" applyFill="1" applyBorder="1" applyAlignment="1">
      <alignment horizontal="center" vertical="center" wrapText="1"/>
    </xf>
    <xf numFmtId="0" fontId="15" fillId="3" borderId="111" xfId="30" quotePrefix="1" applyFont="1" applyFill="1" applyBorder="1" applyAlignment="1">
      <alignment horizontal="center" vertical="center" wrapText="1"/>
    </xf>
    <xf numFmtId="0" fontId="15" fillId="3" borderId="99" xfId="30" quotePrefix="1" applyFont="1" applyFill="1" applyBorder="1" applyAlignment="1">
      <alignment vertical="center" wrapText="1"/>
    </xf>
    <xf numFmtId="0" fontId="15" fillId="3" borderId="115" xfId="30" quotePrefix="1" applyFont="1" applyFill="1" applyBorder="1" applyAlignment="1">
      <alignment vertical="center" wrapText="1"/>
    </xf>
    <xf numFmtId="0" fontId="15" fillId="3" borderId="116" xfId="30" quotePrefix="1" applyFont="1" applyFill="1" applyBorder="1" applyAlignment="1">
      <alignment vertical="center" wrapText="1"/>
    </xf>
    <xf numFmtId="0" fontId="15" fillId="4" borderId="110" xfId="30" quotePrefix="1" applyFont="1" applyFill="1" applyBorder="1" applyAlignment="1">
      <alignment horizontal="center" vertical="center" wrapText="1"/>
    </xf>
    <xf numFmtId="0" fontId="15" fillId="4" borderId="111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05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5" fillId="3" borderId="0" xfId="0" applyFont="1" applyFill="1" applyBorder="1" applyAlignment="1">
      <alignment wrapText="1"/>
    </xf>
    <xf numFmtId="0" fontId="12" fillId="3" borderId="0" xfId="0" applyFont="1" applyFill="1"/>
    <xf numFmtId="0" fontId="35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51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2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59" fillId="4" borderId="90" xfId="28" quotePrefix="1" applyFont="1" applyFill="1" applyBorder="1" applyAlignment="1" applyProtection="1">
      <alignment horizontal="center" vertical="center" wrapText="1"/>
      <protection locked="0"/>
    </xf>
    <xf numFmtId="0" fontId="60" fillId="4" borderId="82" xfId="28" quotePrefix="1" applyFont="1" applyFill="1" applyBorder="1" applyAlignment="1" applyProtection="1">
      <alignment horizontal="center" vertical="center" wrapText="1"/>
      <protection locked="0"/>
    </xf>
    <xf numFmtId="0" fontId="54" fillId="4" borderId="83" xfId="28" quotePrefix="1" applyFont="1" applyFill="1" applyBorder="1" applyAlignment="1" applyProtection="1">
      <alignment horizontal="center" vertical="center" wrapText="1"/>
      <protection locked="0"/>
    </xf>
    <xf numFmtId="0" fontId="53" fillId="4" borderId="59" xfId="30" quotePrefix="1" applyFont="1" applyFill="1" applyBorder="1" applyAlignment="1" applyProtection="1">
      <alignment horizontal="center" vertical="center" wrapText="1"/>
      <protection locked="0"/>
    </xf>
    <xf numFmtId="0" fontId="53" fillId="4" borderId="60" xfId="30" quotePrefix="1" applyFont="1" applyFill="1" applyBorder="1" applyAlignment="1" applyProtection="1">
      <alignment horizontal="center" vertical="center" wrapText="1"/>
      <protection locked="0"/>
    </xf>
    <xf numFmtId="0" fontId="53" fillId="4" borderId="61" xfId="30" quotePrefix="1" applyFont="1" applyFill="1" applyBorder="1" applyAlignment="1" applyProtection="1">
      <alignment horizontal="center" vertical="center" wrapText="1"/>
      <protection locked="0"/>
    </xf>
    <xf numFmtId="0" fontId="53" fillId="4" borderId="123" xfId="33" quotePrefix="1" applyFont="1" applyFill="1" applyBorder="1" applyAlignment="1" applyProtection="1">
      <alignment vertical="center" wrapText="1"/>
      <protection locked="0"/>
    </xf>
    <xf numFmtId="0" fontId="53" fillId="4" borderId="71" xfId="33" quotePrefix="1" applyFont="1" applyFill="1" applyBorder="1" applyAlignment="1" applyProtection="1">
      <alignment horizontal="center" vertical="center" wrapText="1"/>
      <protection locked="0"/>
    </xf>
    <xf numFmtId="0" fontId="53" fillId="4" borderId="121" xfId="33" quotePrefix="1" applyFont="1" applyFill="1" applyBorder="1" applyAlignment="1" applyProtection="1">
      <alignment horizontal="center" vertical="center" wrapText="1"/>
      <protection locked="0"/>
    </xf>
    <xf numFmtId="0" fontId="53" fillId="4" borderId="122" xfId="33" quotePrefix="1" applyFont="1" applyFill="1" applyBorder="1" applyAlignment="1" applyProtection="1">
      <alignment horizontal="center" vertical="center" wrapText="1"/>
      <protection locked="0"/>
    </xf>
    <xf numFmtId="0" fontId="56" fillId="4" borderId="56" xfId="0" applyFont="1" applyFill="1" applyBorder="1" applyAlignment="1" applyProtection="1">
      <alignment horizontal="left" vertical="center" wrapText="1"/>
      <protection locked="0"/>
    </xf>
    <xf numFmtId="0" fontId="56" fillId="4" borderId="117" xfId="0" applyFont="1" applyFill="1" applyBorder="1" applyAlignment="1" applyProtection="1">
      <alignment horizontal="left" vertical="center" wrapText="1"/>
      <protection locked="0"/>
    </xf>
    <xf numFmtId="0" fontId="55" fillId="4" borderId="118" xfId="33" quotePrefix="1" applyFont="1" applyFill="1" applyBorder="1" applyAlignment="1" applyProtection="1">
      <alignment horizontal="center" vertical="center" wrapText="1"/>
      <protection locked="0"/>
    </xf>
    <xf numFmtId="0" fontId="55" fillId="4" borderId="119" xfId="33" quotePrefix="1" applyFont="1" applyFill="1" applyBorder="1" applyAlignment="1" applyProtection="1">
      <alignment horizontal="center" vertical="center" wrapText="1"/>
      <protection locked="0"/>
    </xf>
    <xf numFmtId="0" fontId="55" fillId="4" borderId="120" xfId="33" quotePrefix="1" applyFont="1" applyFill="1" applyBorder="1" applyAlignment="1" applyProtection="1">
      <alignment horizontal="center" vertical="center" wrapText="1"/>
      <protection locked="0"/>
    </xf>
    <xf numFmtId="0" fontId="57" fillId="4" borderId="123" xfId="0" applyFont="1" applyFill="1" applyBorder="1" applyAlignment="1" applyProtection="1">
      <alignment horizontal="left" vertical="center" wrapText="1"/>
      <protection locked="0"/>
    </xf>
    <xf numFmtId="0" fontId="58" fillId="4" borderId="0" xfId="0" applyFont="1" applyFill="1" applyProtection="1">
      <protection locked="0"/>
    </xf>
    <xf numFmtId="0" fontId="15" fillId="2" borderId="129" xfId="33" applyFont="1" applyFill="1" applyBorder="1" applyAlignment="1">
      <alignment horizontal="center" vertical="center" wrapText="1"/>
    </xf>
    <xf numFmtId="0" fontId="14" fillId="2" borderId="105" xfId="33" applyFont="1" applyFill="1" applyBorder="1" applyAlignment="1">
      <alignment horizontal="center" vertical="center" wrapText="1"/>
    </xf>
    <xf numFmtId="0" fontId="16" fillId="2" borderId="134" xfId="33" applyFont="1" applyFill="1" applyBorder="1" applyAlignment="1">
      <alignment vertical="center" wrapText="1"/>
    </xf>
    <xf numFmtId="0" fontId="19" fillId="2" borderId="135" xfId="0" applyFont="1" applyFill="1" applyBorder="1" applyAlignment="1">
      <alignment horizontal="left" vertical="center" wrapText="1"/>
    </xf>
    <xf numFmtId="0" fontId="73" fillId="7" borderId="0" xfId="0" applyFont="1" applyFill="1"/>
    <xf numFmtId="0" fontId="72" fillId="7" borderId="0" xfId="0" applyFont="1" applyFill="1" applyAlignment="1">
      <alignment horizontal="center" vertical="center" wrapText="1"/>
    </xf>
    <xf numFmtId="0" fontId="76" fillId="7" borderId="0" xfId="0" applyFont="1" applyFill="1" applyAlignment="1">
      <alignment horizontal="left" vertical="center" wrapText="1"/>
    </xf>
    <xf numFmtId="0" fontId="76" fillId="7" borderId="0" xfId="0" applyFont="1" applyFill="1"/>
    <xf numFmtId="0" fontId="73" fillId="7" borderId="0" xfId="0" applyFont="1" applyFill="1" applyBorder="1"/>
    <xf numFmtId="0" fontId="15" fillId="4" borderId="14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14" fillId="4" borderId="14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30" quotePrefix="1" applyFont="1" applyFill="1" applyBorder="1" applyAlignment="1" applyProtection="1">
      <alignment horizontal="center" vertical="center" wrapText="1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4" borderId="140" xfId="0" applyFont="1" applyFill="1" applyBorder="1" applyAlignment="1" applyProtection="1">
      <alignment horizontal="center" vertical="center"/>
      <protection locked="0"/>
    </xf>
    <xf numFmtId="0" fontId="14" fillId="4" borderId="145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0" quotePrefix="1" applyFont="1" applyFill="1" applyBorder="1" applyAlignment="1" applyProtection="1">
      <alignment horizontal="center" vertical="center" wrapText="1"/>
      <protection locked="0"/>
    </xf>
    <xf numFmtId="0" fontId="15" fillId="4" borderId="145" xfId="30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25" fillId="2" borderId="150" xfId="4" applyFont="1" applyFill="1" applyBorder="1" applyAlignment="1">
      <alignment horizontal="center" vertical="center" wrapText="1"/>
    </xf>
    <xf numFmtId="0" fontId="18" fillId="2" borderId="146" xfId="10" applyFont="1" applyFill="1" applyBorder="1" applyAlignment="1">
      <alignment vertical="center" wrapText="1"/>
    </xf>
    <xf numFmtId="0" fontId="19" fillId="2" borderId="152" xfId="0" applyFont="1" applyFill="1" applyBorder="1" applyAlignment="1">
      <alignment horizontal="left" vertical="center" wrapText="1"/>
    </xf>
    <xf numFmtId="0" fontId="19" fillId="2" borderId="153" xfId="0" applyFont="1" applyFill="1" applyBorder="1" applyAlignment="1">
      <alignment horizontal="left" vertical="center" wrapText="1"/>
    </xf>
    <xf numFmtId="0" fontId="18" fillId="2" borderId="149" xfId="0" applyFont="1" applyFill="1" applyBorder="1" applyAlignment="1">
      <alignment horizontal="left" vertical="center" wrapText="1"/>
    </xf>
    <xf numFmtId="0" fontId="19" fillId="2" borderId="154" xfId="0" applyFont="1" applyFill="1" applyBorder="1" applyAlignment="1">
      <alignment horizontal="left" vertical="center" wrapText="1"/>
    </xf>
    <xf numFmtId="0" fontId="19" fillId="2" borderId="146" xfId="0" applyFont="1" applyFill="1" applyBorder="1" applyAlignment="1">
      <alignment horizontal="left" vertical="center" wrapText="1"/>
    </xf>
    <xf numFmtId="0" fontId="25" fillId="2" borderId="146" xfId="0" applyFont="1" applyFill="1" applyBorder="1" applyAlignment="1">
      <alignment horizontal="left" vertical="center" wrapText="1"/>
    </xf>
    <xf numFmtId="0" fontId="18" fillId="2" borderId="146" xfId="0" applyFont="1" applyFill="1" applyBorder="1" applyAlignment="1">
      <alignment horizontal="left" vertical="center" wrapText="1"/>
    </xf>
    <xf numFmtId="0" fontId="16" fillId="2" borderId="158" xfId="33" applyFont="1" applyFill="1" applyBorder="1" applyAlignment="1">
      <alignment vertical="center" wrapText="1"/>
    </xf>
    <xf numFmtId="0" fontId="30" fillId="0" borderId="58" xfId="0" applyFont="1" applyBorder="1" applyAlignment="1">
      <alignment horizontal="left" wrapText="1"/>
    </xf>
    <xf numFmtId="0" fontId="16" fillId="2" borderId="158" xfId="30" applyFont="1" applyFill="1" applyBorder="1" applyAlignment="1">
      <alignment vertical="center" wrapText="1"/>
    </xf>
    <xf numFmtId="0" fontId="79" fillId="2" borderId="148" xfId="4" applyFont="1" applyFill="1" applyBorder="1" applyAlignment="1">
      <alignment horizontal="center" vertical="center" wrapText="1"/>
    </xf>
    <xf numFmtId="0" fontId="79" fillId="2" borderId="149" xfId="4" applyFont="1" applyFill="1" applyBorder="1" applyAlignment="1">
      <alignment horizontal="center" vertical="center" wrapText="1"/>
    </xf>
    <xf numFmtId="0" fontId="79" fillId="2" borderId="150" xfId="4" applyFont="1" applyFill="1" applyBorder="1" applyAlignment="1">
      <alignment horizontal="center" vertical="center" wrapText="1"/>
    </xf>
    <xf numFmtId="0" fontId="79" fillId="2" borderId="151" xfId="4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65" xfId="30" quotePrefix="1" applyFont="1" applyFill="1" applyBorder="1" applyAlignment="1" applyProtection="1">
      <alignment horizontal="center" vertical="center" wrapText="1"/>
      <protection locked="0"/>
    </xf>
    <xf numFmtId="0" fontId="55" fillId="4" borderId="169" xfId="33" quotePrefix="1" applyFont="1" applyFill="1" applyBorder="1" applyAlignment="1" applyProtection="1">
      <alignment horizontal="center" vertical="center" wrapText="1"/>
      <protection locked="0"/>
    </xf>
    <xf numFmtId="0" fontId="55" fillId="4" borderId="159" xfId="33" quotePrefix="1" applyFont="1" applyFill="1" applyBorder="1" applyAlignment="1" applyProtection="1">
      <alignment horizontal="center" vertical="center" wrapText="1"/>
      <protection locked="0"/>
    </xf>
    <xf numFmtId="0" fontId="55" fillId="4" borderId="160" xfId="33" quotePrefix="1" applyFont="1" applyFill="1" applyBorder="1" applyAlignment="1" applyProtection="1">
      <alignment horizontal="center" vertical="center" wrapText="1"/>
      <protection locked="0"/>
    </xf>
    <xf numFmtId="0" fontId="53" fillId="4" borderId="169" xfId="28" quotePrefix="1" applyFont="1" applyFill="1" applyBorder="1" applyAlignment="1" applyProtection="1">
      <alignment horizontal="center" vertical="center" wrapText="1"/>
      <protection locked="0"/>
    </xf>
    <xf numFmtId="0" fontId="53" fillId="4" borderId="159" xfId="28" quotePrefix="1" applyFont="1" applyFill="1" applyBorder="1" applyAlignment="1" applyProtection="1">
      <alignment horizontal="center" vertical="center" wrapText="1"/>
      <protection locked="0"/>
    </xf>
    <xf numFmtId="0" fontId="24" fillId="4" borderId="160" xfId="0" applyFont="1" applyFill="1" applyBorder="1" applyAlignment="1" applyProtection="1">
      <alignment horizontal="center" vertical="center"/>
      <protection locked="0"/>
    </xf>
    <xf numFmtId="0" fontId="53" fillId="4" borderId="170" xfId="28" quotePrefix="1" applyFont="1" applyFill="1" applyBorder="1" applyAlignment="1" applyProtection="1">
      <alignment horizontal="center" vertical="center" wrapText="1"/>
      <protection locked="0"/>
    </xf>
    <xf numFmtId="0" fontId="53" fillId="4" borderId="171" xfId="28" quotePrefix="1" applyFont="1" applyFill="1" applyBorder="1" applyAlignment="1" applyProtection="1">
      <alignment horizontal="center" vertical="center" wrapText="1"/>
      <protection locked="0"/>
    </xf>
    <xf numFmtId="0" fontId="24" fillId="4" borderId="172" xfId="0" applyFont="1" applyFill="1" applyBorder="1" applyAlignment="1" applyProtection="1">
      <alignment horizontal="center" vertical="center"/>
      <protection locked="0"/>
    </xf>
    <xf numFmtId="0" fontId="53" fillId="4" borderId="165" xfId="30" quotePrefix="1" applyFont="1" applyFill="1" applyBorder="1" applyAlignment="1" applyProtection="1">
      <alignment horizontal="center" vertical="center" wrapText="1"/>
      <protection locked="0"/>
    </xf>
    <xf numFmtId="0" fontId="53" fillId="4" borderId="139" xfId="30" quotePrefix="1" applyFont="1" applyFill="1" applyBorder="1" applyAlignment="1" applyProtection="1">
      <alignment horizontal="center" vertical="center" wrapText="1"/>
      <protection locked="0"/>
    </xf>
    <xf numFmtId="0" fontId="53" fillId="4" borderId="140" xfId="30" quotePrefix="1" applyFont="1" applyFill="1" applyBorder="1" applyAlignment="1" applyProtection="1">
      <alignment horizontal="center" vertical="center" wrapText="1"/>
      <protection locked="0"/>
    </xf>
    <xf numFmtId="0" fontId="53" fillId="4" borderId="165" xfId="28" quotePrefix="1" applyFont="1" applyFill="1" applyBorder="1" applyAlignment="1" applyProtection="1">
      <alignment horizontal="center" vertical="center" wrapText="1"/>
      <protection locked="0"/>
    </xf>
    <xf numFmtId="0" fontId="53" fillId="4" borderId="139" xfId="28" quotePrefix="1" applyFont="1" applyFill="1" applyBorder="1" applyAlignment="1" applyProtection="1">
      <alignment horizontal="center" vertical="center" wrapText="1"/>
      <protection locked="0"/>
    </xf>
    <xf numFmtId="0" fontId="24" fillId="4" borderId="140" xfId="0" applyFont="1" applyFill="1" applyBorder="1" applyAlignment="1" applyProtection="1">
      <alignment horizontal="center" vertical="center"/>
      <protection locked="0"/>
    </xf>
    <xf numFmtId="0" fontId="53" fillId="4" borderId="133" xfId="30" quotePrefix="1" applyFont="1" applyFill="1" applyBorder="1" applyAlignment="1" applyProtection="1">
      <alignment horizontal="center" vertical="center" wrapText="1"/>
      <protection locked="0"/>
    </xf>
    <xf numFmtId="0" fontId="53" fillId="4" borderId="161" xfId="30" quotePrefix="1" applyFont="1" applyFill="1" applyBorder="1" applyAlignment="1" applyProtection="1">
      <alignment horizontal="center" vertical="center" wrapText="1"/>
      <protection locked="0"/>
    </xf>
    <xf numFmtId="0" fontId="53" fillId="4" borderId="163" xfId="30" quotePrefix="1" applyFont="1" applyFill="1" applyBorder="1" applyAlignment="1" applyProtection="1">
      <alignment horizontal="center" vertical="center" wrapText="1"/>
      <protection locked="0"/>
    </xf>
    <xf numFmtId="0" fontId="53" fillId="4" borderId="165" xfId="33" quotePrefix="1" applyFont="1" applyFill="1" applyBorder="1" applyAlignment="1" applyProtection="1">
      <alignment horizontal="center" vertical="center" wrapText="1"/>
      <protection locked="0"/>
    </xf>
    <xf numFmtId="0" fontId="53" fillId="4" borderId="139" xfId="33" quotePrefix="1" applyFont="1" applyFill="1" applyBorder="1" applyAlignment="1" applyProtection="1">
      <alignment horizontal="center" vertical="center" wrapText="1"/>
      <protection locked="0"/>
    </xf>
    <xf numFmtId="0" fontId="53" fillId="4" borderId="140" xfId="33" quotePrefix="1" applyFont="1" applyFill="1" applyBorder="1" applyAlignment="1" applyProtection="1">
      <alignment horizontal="center" vertical="center" wrapText="1"/>
      <protection locked="0"/>
    </xf>
    <xf numFmtId="0" fontId="55" fillId="4" borderId="170" xfId="33" quotePrefix="1" applyFont="1" applyFill="1" applyBorder="1" applyAlignment="1" applyProtection="1">
      <alignment horizontal="center" vertical="center" wrapText="1"/>
      <protection locked="0"/>
    </xf>
    <xf numFmtId="0" fontId="55" fillId="4" borderId="171" xfId="33" quotePrefix="1" applyFont="1" applyFill="1" applyBorder="1" applyAlignment="1" applyProtection="1">
      <alignment horizontal="center" vertical="center" wrapText="1"/>
      <protection locked="0"/>
    </xf>
    <xf numFmtId="0" fontId="55" fillId="4" borderId="172" xfId="33" quotePrefix="1" applyFont="1" applyFill="1" applyBorder="1" applyAlignment="1" applyProtection="1">
      <alignment horizontal="center" vertical="center" wrapText="1"/>
      <protection locked="0"/>
    </xf>
    <xf numFmtId="0" fontId="53" fillId="4" borderId="170" xfId="33" quotePrefix="1" applyFont="1" applyFill="1" applyBorder="1" applyAlignment="1" applyProtection="1">
      <alignment horizontal="center" vertical="center" wrapText="1"/>
      <protection locked="0"/>
    </xf>
    <xf numFmtId="0" fontId="53" fillId="4" borderId="171" xfId="33" quotePrefix="1" applyFont="1" applyFill="1" applyBorder="1" applyAlignment="1" applyProtection="1">
      <alignment horizontal="center" vertical="center" wrapText="1"/>
      <protection locked="0"/>
    </xf>
    <xf numFmtId="0" fontId="53" fillId="4" borderId="172" xfId="33" quotePrefix="1" applyFont="1" applyFill="1" applyBorder="1" applyAlignment="1" applyProtection="1">
      <alignment horizontal="center" vertical="center" wrapText="1"/>
      <protection locked="0"/>
    </xf>
    <xf numFmtId="0" fontId="55" fillId="4" borderId="136" xfId="33" quotePrefix="1" applyFont="1" applyFill="1" applyBorder="1" applyAlignment="1" applyProtection="1">
      <alignment vertical="center" wrapText="1"/>
      <protection locked="0"/>
    </xf>
    <xf numFmtId="0" fontId="55" fillId="4" borderId="133" xfId="33" quotePrefix="1" applyFont="1" applyFill="1" applyBorder="1" applyAlignment="1" applyProtection="1">
      <alignment horizontal="center" vertical="center" wrapText="1"/>
      <protection locked="0"/>
    </xf>
    <xf numFmtId="0" fontId="55" fillId="4" borderId="161" xfId="33" quotePrefix="1" applyFont="1" applyFill="1" applyBorder="1" applyAlignment="1" applyProtection="1">
      <alignment horizontal="center" vertical="center" wrapText="1"/>
      <protection locked="0"/>
    </xf>
    <xf numFmtId="0" fontId="55" fillId="4" borderId="163" xfId="33" quotePrefix="1" applyFont="1" applyFill="1" applyBorder="1" applyAlignment="1" applyProtection="1">
      <alignment horizontal="center" vertical="center" wrapText="1"/>
      <protection locked="0"/>
    </xf>
    <xf numFmtId="0" fontId="53" fillId="4" borderId="133" xfId="28" quotePrefix="1" applyFont="1" applyFill="1" applyBorder="1" applyAlignment="1" applyProtection="1">
      <alignment horizontal="center" vertical="center" wrapText="1"/>
      <protection locked="0"/>
    </xf>
    <xf numFmtId="0" fontId="53" fillId="4" borderId="161" xfId="28" quotePrefix="1" applyFont="1" applyFill="1" applyBorder="1" applyAlignment="1" applyProtection="1">
      <alignment horizontal="center" vertical="center" wrapText="1"/>
      <protection locked="0"/>
    </xf>
    <xf numFmtId="0" fontId="24" fillId="4" borderId="163" xfId="0" applyFont="1" applyFill="1" applyBorder="1" applyAlignment="1" applyProtection="1">
      <alignment horizontal="center" vertical="center"/>
      <protection locked="0"/>
    </xf>
    <xf numFmtId="0" fontId="55" fillId="4" borderId="168" xfId="33" quotePrefix="1" applyFont="1" applyFill="1" applyBorder="1" applyAlignment="1" applyProtection="1">
      <alignment vertical="center" wrapText="1"/>
      <protection locked="0"/>
    </xf>
    <xf numFmtId="0" fontId="55" fillId="4" borderId="168" xfId="33" applyFont="1" applyFill="1" applyBorder="1" applyAlignment="1" applyProtection="1">
      <alignment vertical="center" wrapText="1"/>
      <protection locked="0"/>
    </xf>
    <xf numFmtId="0" fontId="15" fillId="4" borderId="168" xfId="31" applyFont="1" applyFill="1" applyBorder="1" applyAlignment="1" applyProtection="1">
      <alignment vertical="center" wrapText="1"/>
      <protection locked="0"/>
    </xf>
    <xf numFmtId="0" fontId="53" fillId="4" borderId="131" xfId="33" quotePrefix="1" applyFont="1" applyFill="1" applyBorder="1" applyAlignment="1" applyProtection="1">
      <alignment vertical="center" wrapText="1"/>
      <protection locked="0"/>
    </xf>
    <xf numFmtId="0" fontId="53" fillId="4" borderId="58" xfId="33" applyFont="1" applyFill="1" applyBorder="1" applyAlignment="1" applyProtection="1">
      <alignment vertical="center" wrapText="1"/>
      <protection locked="0"/>
    </xf>
    <xf numFmtId="0" fontId="55" fillId="4" borderId="38" xfId="30" quotePrefix="1" applyFont="1" applyFill="1" applyBorder="1" applyAlignment="1" applyProtection="1">
      <alignment horizontal="center" vertical="center" wrapText="1"/>
      <protection locked="0"/>
    </xf>
    <xf numFmtId="0" fontId="55" fillId="4" borderId="155" xfId="30" quotePrefix="1" applyFont="1" applyFill="1" applyBorder="1" applyAlignment="1" applyProtection="1">
      <alignment horizontal="center" vertical="center" wrapText="1"/>
      <protection locked="0"/>
    </xf>
    <xf numFmtId="0" fontId="55" fillId="4" borderId="156" xfId="30" quotePrefix="1" applyFont="1" applyFill="1" applyBorder="1" applyAlignment="1" applyProtection="1">
      <alignment horizontal="center" vertical="center" wrapText="1"/>
      <protection locked="0"/>
    </xf>
    <xf numFmtId="0" fontId="24" fillId="4" borderId="38" xfId="0" applyFont="1" applyFill="1" applyBorder="1" applyAlignment="1" applyProtection="1">
      <alignment horizontal="left" vertical="center" wrapText="1"/>
      <protection locked="0"/>
    </xf>
    <xf numFmtId="0" fontId="24" fillId="4" borderId="155" xfId="0" applyFont="1" applyFill="1" applyBorder="1" applyAlignment="1" applyProtection="1">
      <alignment horizontal="left" vertical="center" wrapText="1"/>
      <protection locked="0"/>
    </xf>
    <xf numFmtId="0" fontId="24" fillId="4" borderId="156" xfId="0" applyFont="1" applyFill="1" applyBorder="1" applyProtection="1">
      <protection locked="0"/>
    </xf>
    <xf numFmtId="0" fontId="43" fillId="4" borderId="136" xfId="25" applyFont="1" applyFill="1" applyBorder="1" applyAlignment="1" applyProtection="1">
      <alignment horizontal="left" vertical="center" wrapText="1"/>
      <protection locked="0"/>
    </xf>
    <xf numFmtId="0" fontId="43" fillId="4" borderId="173" xfId="25" applyFont="1" applyFill="1" applyBorder="1" applyAlignment="1" applyProtection="1">
      <alignment horizontal="left" vertical="center" wrapText="1"/>
      <protection locked="0"/>
    </xf>
    <xf numFmtId="0" fontId="71" fillId="4" borderId="131" xfId="25" applyFont="1" applyFill="1" applyBorder="1" applyAlignment="1" applyProtection="1">
      <alignment horizontal="left" vertical="center" wrapText="1"/>
      <protection locked="0"/>
    </xf>
    <xf numFmtId="0" fontId="66" fillId="4" borderId="161" xfId="33" quotePrefix="1" applyFont="1" applyFill="1" applyBorder="1" applyAlignment="1" applyProtection="1">
      <alignment vertical="center" wrapText="1"/>
      <protection locked="0"/>
    </xf>
    <xf numFmtId="0" fontId="43" fillId="4" borderId="161" xfId="25" applyFont="1" applyFill="1" applyBorder="1" applyAlignment="1" applyProtection="1">
      <alignment horizontal="left" vertical="center" wrapText="1"/>
      <protection locked="0"/>
    </xf>
    <xf numFmtId="0" fontId="43" fillId="4" borderId="163" xfId="25" applyFont="1" applyFill="1" applyBorder="1" applyAlignment="1" applyProtection="1">
      <alignment horizontal="left" vertical="center" wrapText="1"/>
      <protection locked="0"/>
    </xf>
    <xf numFmtId="0" fontId="86" fillId="4" borderId="71" xfId="0" applyFont="1" applyFill="1" applyBorder="1" applyAlignment="1" applyProtection="1">
      <alignment horizontal="center" vertical="center"/>
      <protection locked="0"/>
    </xf>
    <xf numFmtId="0" fontId="86" fillId="4" borderId="121" xfId="0" applyFont="1" applyFill="1" applyBorder="1" applyAlignment="1" applyProtection="1">
      <alignment horizontal="center" vertical="center"/>
      <protection locked="0"/>
    </xf>
    <xf numFmtId="0" fontId="86" fillId="4" borderId="122" xfId="0" applyFont="1" applyFill="1" applyBorder="1" applyAlignment="1" applyProtection="1">
      <alignment horizontal="center" vertical="center"/>
      <protection locked="0"/>
    </xf>
    <xf numFmtId="0" fontId="19" fillId="6" borderId="188" xfId="10" quotePrefix="1" applyFont="1" applyFill="1" applyBorder="1" applyAlignment="1">
      <alignment horizontal="center" vertical="center" wrapText="1"/>
    </xf>
    <xf numFmtId="0" fontId="43" fillId="4" borderId="194" xfId="25" applyFont="1" applyFill="1" applyBorder="1" applyAlignment="1" applyProtection="1">
      <alignment horizontal="center" vertical="center"/>
      <protection locked="0"/>
    </xf>
    <xf numFmtId="0" fontId="67" fillId="4" borderId="180" xfId="25" applyFont="1" applyFill="1" applyBorder="1" applyAlignment="1" applyProtection="1">
      <alignment horizontal="center" vertical="center"/>
      <protection locked="0"/>
    </xf>
    <xf numFmtId="0" fontId="67" fillId="4" borderId="186" xfId="25" applyFont="1" applyFill="1" applyBorder="1" applyAlignment="1" applyProtection="1">
      <alignment horizontal="center" vertical="center"/>
      <protection locked="0"/>
    </xf>
    <xf numFmtId="0" fontId="67" fillId="4" borderId="195" xfId="33" quotePrefix="1" applyFont="1" applyFill="1" applyBorder="1" applyAlignment="1" applyProtection="1">
      <alignment horizontal="center" vertical="center" wrapText="1"/>
      <protection locked="0"/>
    </xf>
    <xf numFmtId="0" fontId="67" fillId="4" borderId="196" xfId="33" quotePrefix="1" applyFont="1" applyFill="1" applyBorder="1" applyAlignment="1" applyProtection="1">
      <alignment horizontal="center" vertical="center" wrapText="1"/>
      <protection locked="0"/>
    </xf>
    <xf numFmtId="0" fontId="67" fillId="4" borderId="197" xfId="33" quotePrefix="1" applyFont="1" applyFill="1" applyBorder="1" applyAlignment="1" applyProtection="1">
      <alignment horizontal="center" vertical="center" wrapText="1"/>
      <protection locked="0"/>
    </xf>
    <xf numFmtId="0" fontId="43" fillId="4" borderId="196" xfId="33" quotePrefix="1" applyFont="1" applyFill="1" applyBorder="1" applyAlignment="1" applyProtection="1">
      <alignment horizontal="center" vertical="center" wrapText="1"/>
      <protection locked="0"/>
    </xf>
    <xf numFmtId="0" fontId="81" fillId="4" borderId="192" xfId="5" quotePrefix="1" applyFont="1" applyFill="1" applyBorder="1" applyAlignment="1" applyProtection="1">
      <alignment horizontal="center" vertical="center" wrapText="1"/>
      <protection locked="0"/>
    </xf>
    <xf numFmtId="0" fontId="81" fillId="4" borderId="198" xfId="5" quotePrefix="1" applyFont="1" applyFill="1" applyBorder="1" applyAlignment="1" applyProtection="1">
      <alignment horizontal="center" vertical="center" wrapText="1"/>
      <protection locked="0"/>
    </xf>
    <xf numFmtId="0" fontId="43" fillId="4" borderId="195" xfId="33" quotePrefix="1" applyFont="1" applyFill="1" applyBorder="1" applyAlignment="1" applyProtection="1">
      <alignment horizontal="center" vertical="center" wrapText="1"/>
      <protection locked="0"/>
    </xf>
    <xf numFmtId="0" fontId="43" fillId="4" borderId="189" xfId="33" quotePrefix="1" applyFont="1" applyFill="1" applyBorder="1" applyAlignment="1" applyProtection="1">
      <alignment horizontal="center" vertical="center" wrapText="1"/>
      <protection locked="0"/>
    </xf>
    <xf numFmtId="0" fontId="67" fillId="4" borderId="136" xfId="33" quotePrefix="1" applyFont="1" applyFill="1" applyBorder="1" applyAlignment="1" applyProtection="1">
      <alignment vertical="center" wrapText="1"/>
      <protection locked="0"/>
    </xf>
    <xf numFmtId="0" fontId="67" fillId="4" borderId="180" xfId="33" quotePrefix="1" applyFont="1" applyFill="1" applyBorder="1" applyAlignment="1" applyProtection="1">
      <alignment horizontal="center" vertical="center" wrapText="1"/>
      <protection locked="0"/>
    </xf>
    <xf numFmtId="0" fontId="67" fillId="4" borderId="179" xfId="33" quotePrefix="1" applyFont="1" applyFill="1" applyBorder="1" applyAlignment="1" applyProtection="1">
      <alignment horizontal="center" vertical="center" wrapText="1"/>
      <protection locked="0"/>
    </xf>
    <xf numFmtId="0" fontId="67" fillId="4" borderId="186" xfId="33" quotePrefix="1" applyFont="1" applyFill="1" applyBorder="1" applyAlignment="1" applyProtection="1">
      <alignment horizontal="center" vertical="center" wrapText="1"/>
      <protection locked="0"/>
    </xf>
    <xf numFmtId="0" fontId="83" fillId="4" borderId="186" xfId="25" applyFont="1" applyFill="1" applyBorder="1" applyAlignment="1" applyProtection="1">
      <alignment horizontal="center" vertical="center" wrapText="1"/>
      <protection locked="0"/>
    </xf>
    <xf numFmtId="0" fontId="67" fillId="4" borderId="180" xfId="25" applyFont="1" applyFill="1" applyBorder="1" applyAlignment="1" applyProtection="1">
      <alignment horizontal="center" vertical="center" wrapText="1"/>
      <protection locked="0"/>
    </xf>
    <xf numFmtId="0" fontId="67" fillId="4" borderId="179" xfId="25" applyFont="1" applyFill="1" applyBorder="1" applyAlignment="1" applyProtection="1">
      <alignment horizontal="center" vertical="center" wrapText="1"/>
      <protection locked="0"/>
    </xf>
    <xf numFmtId="0" fontId="80" fillId="4" borderId="190" xfId="33" quotePrefix="1" applyFont="1" applyFill="1" applyBorder="1" applyAlignment="1" applyProtection="1">
      <alignment vertical="center" wrapText="1"/>
      <protection locked="0"/>
    </xf>
    <xf numFmtId="0" fontId="80" fillId="4" borderId="58" xfId="33" applyFont="1" applyFill="1" applyBorder="1" applyAlignment="1" applyProtection="1">
      <alignment vertical="center" wrapText="1"/>
      <protection locked="0"/>
    </xf>
    <xf numFmtId="0" fontId="81" fillId="4" borderId="184" xfId="30" quotePrefix="1" applyFont="1" applyFill="1" applyBorder="1" applyAlignment="1" applyProtection="1">
      <alignment horizontal="center" vertical="center" wrapText="1"/>
      <protection locked="0"/>
    </xf>
    <xf numFmtId="0" fontId="81" fillId="4" borderId="199" xfId="30" quotePrefix="1" applyFont="1" applyFill="1" applyBorder="1" applyAlignment="1" applyProtection="1">
      <alignment horizontal="center" vertical="center" wrapText="1"/>
      <protection locked="0"/>
    </xf>
    <xf numFmtId="0" fontId="81" fillId="4" borderId="200" xfId="30" quotePrefix="1" applyFont="1" applyFill="1" applyBorder="1" applyAlignment="1" applyProtection="1">
      <alignment horizontal="center" vertical="center" wrapText="1"/>
      <protection locked="0"/>
    </xf>
    <xf numFmtId="0" fontId="67" fillId="4" borderId="184" xfId="30" quotePrefix="1" applyFont="1" applyFill="1" applyBorder="1" applyAlignment="1" applyProtection="1">
      <alignment horizontal="center" vertical="center" wrapText="1"/>
      <protection locked="0"/>
    </xf>
    <xf numFmtId="0" fontId="67" fillId="4" borderId="199" xfId="30" quotePrefix="1" applyFont="1" applyFill="1" applyBorder="1" applyAlignment="1" applyProtection="1">
      <alignment horizontal="center" vertical="center" wrapText="1"/>
      <protection locked="0"/>
    </xf>
    <xf numFmtId="0" fontId="43" fillId="4" borderId="184" xfId="25" applyFont="1" applyFill="1" applyBorder="1" applyAlignment="1" applyProtection="1">
      <alignment horizontal="center" vertical="center" wrapText="1"/>
      <protection locked="0"/>
    </xf>
    <xf numFmtId="0" fontId="43" fillId="4" borderId="199" xfId="25" applyFont="1" applyFill="1" applyBorder="1" applyAlignment="1" applyProtection="1">
      <alignment horizontal="center" vertical="center" wrapText="1"/>
      <protection locked="0"/>
    </xf>
    <xf numFmtId="0" fontId="43" fillId="4" borderId="200" xfId="25" applyFont="1" applyFill="1" applyBorder="1" applyAlignment="1" applyProtection="1">
      <alignment horizontal="center" vertical="center" wrapText="1"/>
      <protection locked="0"/>
    </xf>
    <xf numFmtId="0" fontId="43" fillId="4" borderId="200" xfId="25" applyFont="1" applyFill="1" applyBorder="1" applyAlignment="1" applyProtection="1">
      <alignment horizontal="center" vertical="center"/>
      <protection locked="0"/>
    </xf>
    <xf numFmtId="0" fontId="67" fillId="4" borderId="181" xfId="33" quotePrefix="1" applyFont="1" applyFill="1" applyBorder="1" applyAlignment="1" applyProtection="1">
      <alignment horizontal="center" vertical="center" wrapText="1"/>
      <protection locked="0"/>
    </xf>
    <xf numFmtId="0" fontId="67" fillId="4" borderId="182" xfId="33" quotePrefix="1" applyFont="1" applyFill="1" applyBorder="1" applyAlignment="1" applyProtection="1">
      <alignment horizontal="center" vertical="center" wrapText="1"/>
      <protection locked="0"/>
    </xf>
    <xf numFmtId="0" fontId="67" fillId="4" borderId="194" xfId="33" quotePrefix="1" applyFont="1" applyFill="1" applyBorder="1" applyAlignment="1" applyProtection="1">
      <alignment horizontal="center" vertical="center" wrapText="1"/>
      <protection locked="0"/>
    </xf>
    <xf numFmtId="0" fontId="67" fillId="4" borderId="182" xfId="25" applyFont="1" applyFill="1" applyBorder="1" applyAlignment="1" applyProtection="1">
      <alignment horizontal="center" vertical="center" wrapText="1"/>
      <protection locked="0"/>
    </xf>
    <xf numFmtId="0" fontId="67" fillId="4" borderId="194" xfId="25" applyFont="1" applyFill="1" applyBorder="1" applyAlignment="1" applyProtection="1">
      <alignment horizontal="center" vertical="center" wrapText="1"/>
      <protection locked="0"/>
    </xf>
    <xf numFmtId="0" fontId="43" fillId="4" borderId="181" xfId="5" quotePrefix="1" applyFont="1" applyFill="1" applyBorder="1" applyAlignment="1" applyProtection="1">
      <alignment horizontal="center" vertical="center" wrapText="1"/>
      <protection locked="0"/>
    </xf>
    <xf numFmtId="0" fontId="43" fillId="4" borderId="182" xfId="5" quotePrefix="1" applyFont="1" applyFill="1" applyBorder="1" applyAlignment="1" applyProtection="1">
      <alignment horizontal="center" vertical="center" wrapText="1"/>
      <protection locked="0"/>
    </xf>
    <xf numFmtId="0" fontId="43" fillId="4" borderId="201" xfId="25" applyFont="1" applyFill="1" applyBorder="1" applyProtection="1">
      <protection locked="0"/>
    </xf>
    <xf numFmtId="0" fontId="67" fillId="4" borderId="204" xfId="25" applyFont="1" applyFill="1" applyBorder="1" applyAlignment="1" applyProtection="1">
      <alignment horizontal="center" vertical="center"/>
      <protection locked="0"/>
    </xf>
    <xf numFmtId="0" fontId="25" fillId="4" borderId="205" xfId="0" applyFont="1" applyFill="1" applyBorder="1" applyAlignment="1">
      <alignment horizontal="left" vertical="center"/>
    </xf>
    <xf numFmtId="0" fontId="15" fillId="4" borderId="195" xfId="30" quotePrefix="1" applyFont="1" applyFill="1" applyBorder="1" applyAlignment="1">
      <alignment horizontal="center" vertical="center" wrapText="1"/>
    </xf>
    <xf numFmtId="0" fontId="15" fillId="4" borderId="196" xfId="30" quotePrefix="1" applyFont="1" applyFill="1" applyBorder="1" applyAlignment="1">
      <alignment horizontal="center" vertical="center" wrapText="1"/>
    </xf>
    <xf numFmtId="0" fontId="15" fillId="4" borderId="197" xfId="30" quotePrefix="1" applyFont="1" applyFill="1" applyBorder="1" applyAlignment="1">
      <alignment horizontal="center" vertical="center" wrapText="1"/>
    </xf>
    <xf numFmtId="0" fontId="25" fillId="4" borderId="193" xfId="0" applyFont="1" applyFill="1" applyBorder="1" applyAlignment="1">
      <alignment horizontal="left" vertical="center" wrapText="1"/>
    </xf>
    <xf numFmtId="0" fontId="70" fillId="4" borderId="181" xfId="0" applyFont="1" applyFill="1" applyBorder="1" applyAlignment="1">
      <alignment horizontal="center" vertical="center"/>
    </xf>
    <xf numFmtId="0" fontId="70" fillId="4" borderId="202" xfId="0" applyFont="1" applyFill="1" applyBorder="1" applyAlignment="1">
      <alignment horizontal="center" vertical="center"/>
    </xf>
    <xf numFmtId="0" fontId="70" fillId="4" borderId="194" xfId="0" applyFont="1" applyFill="1" applyBorder="1" applyAlignment="1">
      <alignment horizontal="center" vertical="center"/>
    </xf>
    <xf numFmtId="0" fontId="70" fillId="4" borderId="165" xfId="25" applyFont="1" applyFill="1" applyBorder="1" applyAlignment="1" applyProtection="1">
      <alignment horizontal="center" vertical="center"/>
      <protection locked="0"/>
    </xf>
    <xf numFmtId="0" fontId="19" fillId="2" borderId="57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13" xfId="7" applyFont="1" applyFill="1" applyBorder="1" applyAlignment="1">
      <alignment horizontal="center" vertical="center" wrapText="1"/>
    </xf>
    <xf numFmtId="0" fontId="9" fillId="4" borderId="212" xfId="28" quotePrefix="1" applyFont="1" applyFill="1" applyBorder="1" applyAlignment="1" applyProtection="1">
      <alignment horizontal="center" vertical="center" wrapText="1"/>
      <protection locked="0"/>
    </xf>
    <xf numFmtId="0" fontId="6" fillId="3" borderId="224" xfId="28" quotePrefix="1" applyFont="1" applyFill="1" applyBorder="1" applyAlignment="1">
      <alignment horizontal="center" vertical="center" wrapText="1"/>
    </xf>
    <xf numFmtId="0" fontId="7" fillId="3" borderId="224" xfId="28" quotePrefix="1" applyFont="1" applyFill="1" applyBorder="1" applyAlignment="1">
      <alignment horizontal="center" vertical="center" wrapText="1"/>
    </xf>
    <xf numFmtId="0" fontId="9" fillId="3" borderId="212" xfId="28" quotePrefix="1" applyFont="1" applyFill="1" applyBorder="1" applyAlignment="1">
      <alignment horizontal="center" vertical="center" wrapText="1"/>
    </xf>
    <xf numFmtId="0" fontId="19" fillId="2" borderId="219" xfId="0" applyFont="1" applyFill="1" applyBorder="1" applyAlignment="1">
      <alignment horizontal="center" vertical="center"/>
    </xf>
    <xf numFmtId="0" fontId="19" fillId="2" borderId="225" xfId="0" applyFont="1" applyFill="1" applyBorder="1" applyAlignment="1">
      <alignment horizontal="center" vertical="center"/>
    </xf>
    <xf numFmtId="0" fontId="15" fillId="2" borderId="226" xfId="33" applyFont="1" applyFill="1" applyBorder="1" applyAlignment="1">
      <alignment horizontal="center" vertical="center" wrapText="1"/>
    </xf>
    <xf numFmtId="0" fontId="19" fillId="2" borderId="227" xfId="0" applyFont="1" applyFill="1" applyBorder="1" applyAlignment="1">
      <alignment horizontal="center" vertical="center"/>
    </xf>
    <xf numFmtId="0" fontId="15" fillId="2" borderId="228" xfId="33" applyFont="1" applyFill="1" applyBorder="1" applyAlignment="1">
      <alignment horizontal="center" vertical="center" wrapText="1"/>
    </xf>
    <xf numFmtId="0" fontId="15" fillId="2" borderId="229" xfId="33" applyFont="1" applyFill="1" applyBorder="1" applyAlignment="1">
      <alignment horizontal="center" vertical="center" wrapText="1"/>
    </xf>
    <xf numFmtId="0" fontId="14" fillId="2" borderId="227" xfId="30" applyFont="1" applyFill="1" applyBorder="1" applyAlignment="1">
      <alignment horizontal="center" vertical="center" wrapText="1"/>
    </xf>
    <xf numFmtId="0" fontId="14" fillId="2" borderId="225" xfId="30" applyFont="1" applyFill="1" applyBorder="1" applyAlignment="1">
      <alignment horizontal="center" vertical="center" wrapText="1"/>
    </xf>
    <xf numFmtId="0" fontId="14" fillId="2" borderId="230" xfId="30" applyFont="1" applyFill="1" applyBorder="1" applyAlignment="1">
      <alignment horizontal="center" vertical="center" wrapText="1"/>
    </xf>
    <xf numFmtId="0" fontId="15" fillId="2" borderId="212" xfId="33" applyFont="1" applyFill="1" applyBorder="1" applyAlignment="1">
      <alignment vertical="center" wrapText="1"/>
    </xf>
    <xf numFmtId="0" fontId="18" fillId="2" borderId="216" xfId="0" applyFont="1" applyFill="1" applyBorder="1" applyAlignment="1">
      <alignment horizontal="left" vertical="center" wrapText="1"/>
    </xf>
    <xf numFmtId="0" fontId="30" fillId="0" borderId="234" xfId="0" applyFont="1" applyBorder="1" applyAlignment="1">
      <alignment horizontal="left" wrapText="1"/>
    </xf>
    <xf numFmtId="0" fontId="16" fillId="2" borderId="231" xfId="33" applyFont="1" applyFill="1" applyBorder="1" applyAlignment="1">
      <alignment vertical="center" wrapText="1"/>
    </xf>
    <xf numFmtId="0" fontId="14" fillId="2" borderId="158" xfId="30" applyFont="1" applyFill="1" applyBorder="1" applyAlignment="1">
      <alignment horizontal="center" vertical="center" wrapText="1"/>
    </xf>
    <xf numFmtId="0" fontId="22" fillId="2" borderId="223" xfId="0" applyFont="1" applyFill="1" applyBorder="1" applyAlignment="1">
      <alignment horizontal="left" vertical="center" wrapText="1"/>
    </xf>
    <xf numFmtId="0" fontId="17" fillId="2" borderId="223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2" fillId="2" borderId="0" xfId="33" applyFont="1" applyFill="1" applyBorder="1" applyAlignment="1">
      <alignment horizontal="center" vertical="center" wrapText="1"/>
    </xf>
    <xf numFmtId="0" fontId="55" fillId="4" borderId="210" xfId="33" quotePrefix="1" applyFont="1" applyFill="1" applyBorder="1" applyAlignment="1" applyProtection="1">
      <alignment horizontal="center" vertical="center" wrapText="1"/>
      <protection locked="0"/>
    </xf>
    <xf numFmtId="0" fontId="53" fillId="4" borderId="233" xfId="30" quotePrefix="1" applyFont="1" applyFill="1" applyBorder="1" applyAlignment="1" applyProtection="1">
      <alignment horizontal="center" vertical="center" wrapText="1"/>
      <protection locked="0"/>
    </xf>
    <xf numFmtId="0" fontId="53" fillId="4" borderId="218" xfId="30" quotePrefix="1" applyFont="1" applyFill="1" applyBorder="1" applyAlignment="1" applyProtection="1">
      <alignment horizontal="center" vertical="center" wrapText="1"/>
      <protection locked="0"/>
    </xf>
    <xf numFmtId="0" fontId="53" fillId="4" borderId="213" xfId="30" quotePrefix="1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left" vertical="center" wrapText="1"/>
      <protection locked="0"/>
    </xf>
    <xf numFmtId="0" fontId="15" fillId="4" borderId="218" xfId="33" quotePrefix="1" applyFont="1" applyFill="1" applyBorder="1" applyAlignment="1" applyProtection="1">
      <alignment vertical="center" wrapText="1"/>
      <protection locked="0"/>
    </xf>
    <xf numFmtId="0" fontId="15" fillId="4" borderId="218" xfId="28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8" xfId="28" quotePrefix="1" applyFont="1" applyFill="1" applyBorder="1" applyAlignment="1" applyProtection="1">
      <alignment horizontal="center" vertical="center" wrapText="1"/>
      <protection locked="0"/>
    </xf>
    <xf numFmtId="0" fontId="6" fillId="4" borderId="212" xfId="28" quotePrefix="1" applyFont="1" applyFill="1" applyBorder="1" applyAlignment="1" applyProtection="1">
      <alignment horizontal="center" vertical="center" wrapText="1"/>
      <protection locked="0"/>
    </xf>
    <xf numFmtId="0" fontId="7" fillId="4" borderId="212" xfId="28" quotePrefix="1" applyFont="1" applyFill="1" applyBorder="1" applyAlignment="1" applyProtection="1">
      <alignment horizontal="center" vertical="center" wrapText="1"/>
      <protection locked="0"/>
    </xf>
    <xf numFmtId="0" fontId="25" fillId="4" borderId="166" xfId="0" applyFont="1" applyFill="1" applyBorder="1" applyAlignment="1" applyProtection="1">
      <alignment horizontal="left" vertical="center" wrapText="1"/>
      <protection locked="0"/>
    </xf>
    <xf numFmtId="0" fontId="19" fillId="4" borderId="166" xfId="31" applyFont="1" applyFill="1" applyBorder="1" applyAlignment="1" applyProtection="1">
      <alignment vertical="center" wrapText="1"/>
      <protection locked="0"/>
    </xf>
    <xf numFmtId="0" fontId="24" fillId="4" borderId="166" xfId="33" quotePrefix="1" applyFont="1" applyFill="1" applyBorder="1" applyAlignment="1" applyProtection="1">
      <alignment vertical="center" wrapText="1"/>
      <protection locked="0"/>
    </xf>
    <xf numFmtId="0" fontId="14" fillId="4" borderId="166" xfId="33" applyFont="1" applyFill="1" applyBorder="1" applyAlignment="1" applyProtection="1">
      <alignment vertical="center" wrapText="1"/>
      <protection locked="0"/>
    </xf>
    <xf numFmtId="0" fontId="14" fillId="4" borderId="241" xfId="30" quotePrefix="1" applyFont="1" applyFill="1" applyBorder="1" applyAlignment="1" applyProtection="1">
      <alignment horizontal="center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9" fillId="4" borderId="246" xfId="10" quotePrefix="1" applyFont="1" applyFill="1" applyBorder="1" applyAlignment="1">
      <alignment horizontal="center" vertical="center" wrapText="1"/>
    </xf>
    <xf numFmtId="0" fontId="19" fillId="3" borderId="248" xfId="7" quotePrefix="1" applyFont="1" applyFill="1" applyBorder="1" applyAlignment="1">
      <alignment horizontal="center" vertical="center" wrapText="1"/>
    </xf>
    <xf numFmtId="0" fontId="19" fillId="3" borderId="249" xfId="7" quotePrefix="1" applyFont="1" applyFill="1" applyBorder="1" applyAlignment="1">
      <alignment horizontal="center" vertical="center" wrapText="1"/>
    </xf>
    <xf numFmtId="0" fontId="19" fillId="3" borderId="221" xfId="7" quotePrefix="1" applyFont="1" applyFill="1" applyBorder="1" applyAlignment="1">
      <alignment horizontal="center" vertical="center" wrapText="1"/>
    </xf>
    <xf numFmtId="0" fontId="19" fillId="3" borderId="246" xfId="7" quotePrefix="1" applyFont="1" applyFill="1" applyBorder="1" applyAlignment="1">
      <alignment vertical="center" wrapText="1"/>
    </xf>
    <xf numFmtId="0" fontId="19" fillId="3" borderId="248" xfId="10" quotePrefix="1" applyFont="1" applyFill="1" applyBorder="1" applyAlignment="1">
      <alignment horizontal="center" vertical="center" wrapText="1"/>
    </xf>
    <xf numFmtId="0" fontId="19" fillId="3" borderId="222" xfId="7" quotePrefix="1" applyFont="1" applyFill="1" applyBorder="1" applyAlignment="1">
      <alignment horizontal="center" vertical="center" wrapText="1"/>
    </xf>
    <xf numFmtId="0" fontId="19" fillId="3" borderId="247" xfId="10" quotePrefix="1" applyFont="1" applyFill="1" applyBorder="1" applyAlignment="1">
      <alignment horizontal="center" vertical="center" wrapText="1"/>
    </xf>
    <xf numFmtId="0" fontId="19" fillId="3" borderId="249" xfId="10" quotePrefix="1" applyFont="1" applyFill="1" applyBorder="1" applyAlignment="1">
      <alignment horizontal="center" vertical="center" wrapText="1"/>
    </xf>
    <xf numFmtId="0" fontId="19" fillId="3" borderId="246" xfId="10" quotePrefix="1" applyFont="1" applyFill="1" applyBorder="1" applyAlignment="1">
      <alignment horizontal="center" vertical="center" wrapText="1"/>
    </xf>
    <xf numFmtId="0" fontId="19" fillId="3" borderId="247" xfId="7" quotePrefix="1" applyFont="1" applyFill="1" applyBorder="1" applyAlignment="1">
      <alignment vertical="center" wrapText="1"/>
    </xf>
    <xf numFmtId="0" fontId="16" fillId="2" borderId="252" xfId="33" applyFont="1" applyFill="1" applyBorder="1" applyAlignment="1">
      <alignment vertical="center" wrapText="1"/>
    </xf>
    <xf numFmtId="0" fontId="15" fillId="2" borderId="253" xfId="33" applyFont="1" applyFill="1" applyBorder="1" applyAlignment="1">
      <alignment vertical="center" wrapText="1"/>
    </xf>
    <xf numFmtId="0" fontId="30" fillId="0" borderId="245" xfId="0" applyFont="1" applyBorder="1" applyAlignment="1">
      <alignment horizontal="left" wrapText="1"/>
    </xf>
    <xf numFmtId="0" fontId="30" fillId="0" borderId="254" xfId="0" applyFont="1" applyBorder="1" applyAlignment="1">
      <alignment horizontal="left" wrapText="1"/>
    </xf>
    <xf numFmtId="0" fontId="43" fillId="0" borderId="234" xfId="0" applyFont="1" applyBorder="1" applyAlignment="1">
      <alignment horizontal="left" wrapText="1"/>
    </xf>
    <xf numFmtId="0" fontId="43" fillId="0" borderId="58" xfId="0" applyFont="1" applyBorder="1" applyAlignment="1">
      <alignment horizontal="left" wrapText="1"/>
    </xf>
    <xf numFmtId="0" fontId="53" fillId="4" borderId="94" xfId="33" quotePrefix="1" applyFont="1" applyFill="1" applyBorder="1" applyAlignment="1" applyProtection="1">
      <alignment vertical="center" wrapText="1"/>
      <protection locked="0"/>
    </xf>
    <xf numFmtId="0" fontId="53" fillId="4" borderId="81" xfId="33" quotePrefix="1" applyFont="1" applyFill="1" applyBorder="1" applyAlignment="1" applyProtection="1">
      <alignment vertical="center" wrapText="1"/>
      <protection locked="0"/>
    </xf>
    <xf numFmtId="0" fontId="53" fillId="4" borderId="238" xfId="33" quotePrefix="1" applyFont="1" applyFill="1" applyBorder="1" applyAlignment="1" applyProtection="1">
      <alignment vertical="center" wrapText="1"/>
      <protection locked="0"/>
    </xf>
    <xf numFmtId="0" fontId="55" fillId="4" borderId="239" xfId="33" quotePrefix="1" applyFont="1" applyFill="1" applyBorder="1" applyAlignment="1" applyProtection="1">
      <alignment vertical="center" wrapText="1"/>
      <protection locked="0"/>
    </xf>
    <xf numFmtId="0" fontId="24" fillId="4" borderId="81" xfId="0" applyFont="1" applyFill="1" applyBorder="1" applyAlignment="1" applyProtection="1">
      <alignment horizontal="left" vertical="center" wrapText="1"/>
      <protection locked="0"/>
    </xf>
    <xf numFmtId="0" fontId="24" fillId="4" borderId="238" xfId="0" applyFont="1" applyFill="1" applyBorder="1" applyAlignment="1" applyProtection="1">
      <alignment horizontal="left" vertical="center" wrapText="1"/>
      <protection locked="0"/>
    </xf>
    <xf numFmtId="0" fontId="24" fillId="4" borderId="239" xfId="0" applyFont="1" applyFill="1" applyBorder="1" applyAlignment="1" applyProtection="1">
      <alignment horizontal="left" vertical="center" wrapText="1"/>
      <protection locked="0"/>
    </xf>
    <xf numFmtId="0" fontId="55" fillId="4" borderId="81" xfId="28" quotePrefix="1" applyFont="1" applyFill="1" applyBorder="1" applyAlignment="1" applyProtection="1">
      <alignment horizontal="center" vertical="center" wrapText="1"/>
      <protection locked="0"/>
    </xf>
    <xf numFmtId="0" fontId="55" fillId="4" borderId="238" xfId="28" quotePrefix="1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Protection="1">
      <protection locked="0"/>
    </xf>
    <xf numFmtId="0" fontId="55" fillId="4" borderId="206" xfId="33" quotePrefix="1" applyFont="1" applyFill="1" applyBorder="1" applyAlignment="1" applyProtection="1">
      <alignment vertical="center" wrapText="1"/>
      <protection locked="0"/>
    </xf>
    <xf numFmtId="0" fontId="55" fillId="4" borderId="250" xfId="33" quotePrefix="1" applyFont="1" applyFill="1" applyBorder="1" applyAlignment="1" applyProtection="1">
      <alignment horizontal="center" vertical="center" wrapText="1"/>
      <protection locked="0"/>
    </xf>
    <xf numFmtId="0" fontId="55" fillId="4" borderId="251" xfId="33" quotePrefix="1" applyFont="1" applyFill="1" applyBorder="1" applyAlignment="1" applyProtection="1">
      <alignment horizontal="center" vertical="center" wrapText="1"/>
      <protection locked="0"/>
    </xf>
    <xf numFmtId="0" fontId="55" fillId="4" borderId="256" xfId="33" quotePrefix="1" applyFont="1" applyFill="1" applyBorder="1" applyAlignment="1" applyProtection="1">
      <alignment horizontal="center" vertical="center" wrapText="1"/>
      <protection locked="0"/>
    </xf>
    <xf numFmtId="0" fontId="53" fillId="4" borderId="250" xfId="28" quotePrefix="1" applyFont="1" applyFill="1" applyBorder="1" applyAlignment="1" applyProtection="1">
      <alignment horizontal="center" vertical="center" wrapText="1"/>
      <protection locked="0"/>
    </xf>
    <xf numFmtId="0" fontId="53" fillId="4" borderId="251" xfId="28" quotePrefix="1" applyFont="1" applyFill="1" applyBorder="1" applyAlignment="1" applyProtection="1">
      <alignment horizontal="center" vertical="center" wrapText="1"/>
      <protection locked="0"/>
    </xf>
    <xf numFmtId="0" fontId="24" fillId="4" borderId="256" xfId="0" applyFont="1" applyFill="1" applyBorder="1" applyAlignment="1" applyProtection="1">
      <alignment horizontal="center" vertical="center"/>
      <protection locked="0"/>
    </xf>
    <xf numFmtId="0" fontId="55" fillId="4" borderId="214" xfId="33" quotePrefix="1" applyFont="1" applyFill="1" applyBorder="1" applyAlignment="1" applyProtection="1">
      <alignment vertical="center" wrapText="1"/>
      <protection locked="0"/>
    </xf>
    <xf numFmtId="0" fontId="55" fillId="4" borderId="220" xfId="33" quotePrefix="1" applyFont="1" applyFill="1" applyBorder="1" applyAlignment="1" applyProtection="1">
      <alignment horizontal="center" vertical="center" wrapText="1"/>
      <protection locked="0"/>
    </xf>
    <xf numFmtId="0" fontId="55" fillId="4" borderId="221" xfId="33" quotePrefix="1" applyFont="1" applyFill="1" applyBorder="1" applyAlignment="1" applyProtection="1">
      <alignment horizontal="center" vertical="center" wrapText="1"/>
      <protection locked="0"/>
    </xf>
    <xf numFmtId="0" fontId="55" fillId="4" borderId="222" xfId="33" quotePrefix="1" applyFont="1" applyFill="1" applyBorder="1" applyAlignment="1" applyProtection="1">
      <alignment horizontal="center" vertical="center" wrapText="1"/>
      <protection locked="0"/>
    </xf>
    <xf numFmtId="0" fontId="53" fillId="4" borderId="220" xfId="28" quotePrefix="1" applyFont="1" applyFill="1" applyBorder="1" applyAlignment="1" applyProtection="1">
      <alignment horizontal="center" vertical="center" wrapText="1"/>
      <protection locked="0"/>
    </xf>
    <xf numFmtId="0" fontId="53" fillId="4" borderId="221" xfId="28" quotePrefix="1" applyFont="1" applyFill="1" applyBorder="1" applyAlignment="1" applyProtection="1">
      <alignment horizontal="center" vertical="center" wrapText="1"/>
      <protection locked="0"/>
    </xf>
    <xf numFmtId="0" fontId="24" fillId="4" borderId="222" xfId="0" applyFont="1" applyFill="1" applyBorder="1" applyAlignment="1" applyProtection="1">
      <alignment horizontal="center" vertical="center"/>
      <protection locked="0"/>
    </xf>
    <xf numFmtId="0" fontId="55" fillId="4" borderId="234" xfId="33" quotePrefix="1" applyFont="1" applyFill="1" applyBorder="1" applyAlignment="1" applyProtection="1">
      <alignment vertical="center" wrapText="1"/>
      <protection locked="0"/>
    </xf>
    <xf numFmtId="0" fontId="55" fillId="4" borderId="257" xfId="33" quotePrefix="1" applyFont="1" applyFill="1" applyBorder="1" applyAlignment="1" applyProtection="1">
      <alignment horizontal="center" vertical="center" wrapText="1"/>
      <protection locked="0"/>
    </xf>
    <xf numFmtId="0" fontId="55" fillId="4" borderId="258" xfId="33" quotePrefix="1" applyFont="1" applyFill="1" applyBorder="1" applyAlignment="1" applyProtection="1">
      <alignment horizontal="center" vertical="center" wrapText="1"/>
      <protection locked="0"/>
    </xf>
    <xf numFmtId="0" fontId="53" fillId="4" borderId="210" xfId="28" quotePrefix="1" applyFont="1" applyFill="1" applyBorder="1" applyAlignment="1" applyProtection="1">
      <alignment horizontal="center" vertical="center" wrapText="1"/>
      <protection locked="0"/>
    </xf>
    <xf numFmtId="0" fontId="53" fillId="4" borderId="257" xfId="28" quotePrefix="1" applyFont="1" applyFill="1" applyBorder="1" applyAlignment="1" applyProtection="1">
      <alignment horizontal="center" vertical="center" wrapText="1"/>
      <protection locked="0"/>
    </xf>
    <xf numFmtId="0" fontId="24" fillId="4" borderId="258" xfId="0" applyFont="1" applyFill="1" applyBorder="1" applyAlignment="1" applyProtection="1">
      <alignment horizontal="center" vertical="center"/>
      <protection locked="0"/>
    </xf>
    <xf numFmtId="0" fontId="55" fillId="4" borderId="234" xfId="33" applyFont="1" applyFill="1" applyBorder="1" applyAlignment="1" applyProtection="1">
      <alignment vertical="center" wrapText="1"/>
      <protection locked="0"/>
    </xf>
    <xf numFmtId="0" fontId="15" fillId="4" borderId="234" xfId="31" applyFont="1" applyFill="1" applyBorder="1" applyAlignment="1" applyProtection="1">
      <alignment vertical="center" wrapText="1"/>
      <protection locked="0"/>
    </xf>
    <xf numFmtId="0" fontId="53" fillId="4" borderId="259" xfId="28" quotePrefix="1" applyFont="1" applyFill="1" applyBorder="1" applyAlignment="1" applyProtection="1">
      <alignment horizontal="center" vertical="center" wrapText="1"/>
      <protection locked="0"/>
    </xf>
    <xf numFmtId="0" fontId="53" fillId="4" borderId="260" xfId="28" quotePrefix="1" applyFont="1" applyFill="1" applyBorder="1" applyAlignment="1" applyProtection="1">
      <alignment horizontal="center" vertical="center" wrapText="1"/>
      <protection locked="0"/>
    </xf>
    <xf numFmtId="0" fontId="24" fillId="4" borderId="261" xfId="0" applyFont="1" applyFill="1" applyBorder="1" applyAlignment="1" applyProtection="1">
      <alignment horizontal="center" vertical="center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53" fillId="4" borderId="233" xfId="28" quotePrefix="1" applyFont="1" applyFill="1" applyBorder="1" applyAlignment="1" applyProtection="1">
      <alignment horizontal="center" vertical="center" wrapText="1"/>
      <protection locked="0"/>
    </xf>
    <xf numFmtId="0" fontId="53" fillId="4" borderId="218" xfId="28" quotePrefix="1" applyFont="1" applyFill="1" applyBorder="1" applyAlignment="1" applyProtection="1">
      <alignment horizontal="center" vertical="center" wrapText="1"/>
      <protection locked="0"/>
    </xf>
    <xf numFmtId="0" fontId="24" fillId="4" borderId="213" xfId="0" applyFont="1" applyFill="1" applyBorder="1" applyAlignment="1" applyProtection="1">
      <alignment horizontal="center" vertical="center"/>
      <protection locked="0"/>
    </xf>
    <xf numFmtId="0" fontId="24" fillId="4" borderId="206" xfId="0" applyFont="1" applyFill="1" applyBorder="1" applyAlignment="1" applyProtection="1">
      <alignment horizontal="left" vertical="center" wrapText="1"/>
      <protection locked="0"/>
    </xf>
    <xf numFmtId="0" fontId="53" fillId="4" borderId="250" xfId="30" quotePrefix="1" applyFont="1" applyFill="1" applyBorder="1" applyAlignment="1" applyProtection="1">
      <alignment horizontal="center" vertical="center" wrapText="1"/>
      <protection locked="0"/>
    </xf>
    <xf numFmtId="0" fontId="53" fillId="4" borderId="251" xfId="30" quotePrefix="1" applyFont="1" applyFill="1" applyBorder="1" applyAlignment="1" applyProtection="1">
      <alignment horizontal="center" vertical="center" wrapText="1"/>
      <protection locked="0"/>
    </xf>
    <xf numFmtId="0" fontId="53" fillId="4" borderId="256" xfId="30" quotePrefix="1" applyFont="1" applyFill="1" applyBorder="1" applyAlignment="1" applyProtection="1">
      <alignment horizontal="center" vertical="center" wrapText="1"/>
      <protection locked="0"/>
    </xf>
    <xf numFmtId="0" fontId="55" fillId="4" borderId="250" xfId="28" quotePrefix="1" applyFont="1" applyFill="1" applyBorder="1" applyAlignment="1" applyProtection="1">
      <alignment horizontal="center" vertical="center" wrapText="1"/>
      <protection locked="0"/>
    </xf>
    <xf numFmtId="0" fontId="55" fillId="4" borderId="251" xfId="28" quotePrefix="1" applyFont="1" applyFill="1" applyBorder="1" applyAlignment="1" applyProtection="1">
      <alignment horizontal="center" vertical="center" wrapText="1"/>
      <protection locked="0"/>
    </xf>
    <xf numFmtId="0" fontId="24" fillId="4" borderId="256" xfId="0" applyFont="1" applyFill="1" applyBorder="1" applyProtection="1">
      <protection locked="0"/>
    </xf>
    <xf numFmtId="0" fontId="24" fillId="4" borderId="132" xfId="0" applyFont="1" applyFill="1" applyBorder="1" applyAlignment="1" applyProtection="1">
      <alignment horizontal="left" vertical="center" wrapText="1"/>
      <protection locked="0"/>
    </xf>
    <xf numFmtId="0" fontId="53" fillId="4" borderId="262" xfId="30" quotePrefix="1" applyFont="1" applyFill="1" applyBorder="1" applyAlignment="1" applyProtection="1">
      <alignment vertical="center" wrapText="1"/>
      <protection locked="0"/>
    </xf>
    <xf numFmtId="0" fontId="53" fillId="4" borderId="263" xfId="30" quotePrefix="1" applyFont="1" applyFill="1" applyBorder="1" applyAlignment="1" applyProtection="1">
      <alignment vertical="center" wrapText="1"/>
      <protection locked="0"/>
    </xf>
    <xf numFmtId="0" fontId="53" fillId="4" borderId="264" xfId="30" quotePrefix="1" applyFont="1" applyFill="1" applyBorder="1" applyAlignment="1" applyProtection="1">
      <alignment vertical="center" wrapText="1"/>
      <protection locked="0"/>
    </xf>
    <xf numFmtId="0" fontId="55" fillId="4" borderId="263" xfId="30" quotePrefix="1" applyFont="1" applyFill="1" applyBorder="1" applyAlignment="1" applyProtection="1">
      <alignment vertical="center" wrapText="1"/>
      <protection locked="0"/>
    </xf>
    <xf numFmtId="0" fontId="55" fillId="4" borderId="262" xfId="30" quotePrefix="1" applyFont="1" applyFill="1" applyBorder="1" applyAlignment="1" applyProtection="1">
      <alignment vertical="center" wrapText="1"/>
      <protection locked="0"/>
    </xf>
    <xf numFmtId="0" fontId="24" fillId="4" borderId="264" xfId="0" applyFont="1" applyFill="1" applyBorder="1" applyProtection="1">
      <protection locked="0"/>
    </xf>
    <xf numFmtId="0" fontId="19" fillId="4" borderId="63" xfId="7" quotePrefix="1" applyFont="1" applyFill="1" applyBorder="1" applyAlignment="1">
      <alignment horizontal="center" vertical="center" wrapText="1"/>
    </xf>
    <xf numFmtId="0" fontId="88" fillId="4" borderId="0" xfId="0" applyFont="1" applyFill="1"/>
    <xf numFmtId="0" fontId="0" fillId="4" borderId="0" xfId="0" applyFill="1"/>
    <xf numFmtId="0" fontId="9" fillId="4" borderId="255" xfId="4" quotePrefix="1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left" vertical="center"/>
    </xf>
    <xf numFmtId="0" fontId="19" fillId="4" borderId="138" xfId="10" applyFont="1" applyFill="1" applyBorder="1" applyAlignment="1">
      <alignment vertical="center" wrapText="1"/>
    </xf>
    <xf numFmtId="0" fontId="31" fillId="4" borderId="0" xfId="0" applyFont="1" applyFill="1"/>
    <xf numFmtId="0" fontId="90" fillId="4" borderId="0" xfId="0" applyFont="1" applyFill="1"/>
    <xf numFmtId="0" fontId="25" fillId="4" borderId="284" xfId="0" applyFont="1" applyFill="1" applyBorder="1" applyAlignment="1">
      <alignment horizontal="left" vertical="center" wrapText="1"/>
    </xf>
    <xf numFmtId="0" fontId="25" fillId="4" borderId="284" xfId="10" quotePrefix="1" applyFont="1" applyFill="1" applyBorder="1" applyAlignment="1">
      <alignment vertical="center" wrapText="1"/>
    </xf>
    <xf numFmtId="0" fontId="19" fillId="4" borderId="286" xfId="10" applyFont="1" applyFill="1" applyBorder="1" applyAlignment="1">
      <alignment vertical="center" wrapText="1"/>
    </xf>
    <xf numFmtId="0" fontId="85" fillId="4" borderId="0" xfId="0" applyFont="1" applyFill="1" applyBorder="1" applyAlignment="1">
      <alignment vertical="center" wrapText="1"/>
    </xf>
    <xf numFmtId="0" fontId="40" fillId="4" borderId="281" xfId="4" quotePrefix="1" applyFont="1" applyFill="1" applyBorder="1" applyAlignment="1">
      <alignment horizontal="center" vertical="center" wrapText="1"/>
    </xf>
    <xf numFmtId="0" fontId="40" fillId="4" borderId="255" xfId="4" quotePrefix="1" applyFont="1" applyFill="1" applyBorder="1" applyAlignment="1">
      <alignment horizontal="center" vertical="center" wrapText="1"/>
    </xf>
    <xf numFmtId="0" fontId="14" fillId="4" borderId="232" xfId="10" quotePrefix="1" applyFont="1" applyFill="1" applyBorder="1" applyAlignment="1">
      <alignment vertical="center" wrapText="1"/>
    </xf>
    <xf numFmtId="0" fontId="89" fillId="4" borderId="188" xfId="10" quotePrefix="1" applyFont="1" applyFill="1" applyBorder="1" applyAlignment="1">
      <alignment vertical="center" wrapText="1"/>
    </xf>
    <xf numFmtId="0" fontId="89" fillId="4" borderId="63" xfId="10" quotePrefix="1" applyFont="1" applyFill="1" applyBorder="1" applyAlignment="1">
      <alignment vertical="center" wrapText="1"/>
    </xf>
    <xf numFmtId="0" fontId="89" fillId="4" borderId="239" xfId="10" quotePrefix="1" applyFont="1" applyFill="1" applyBorder="1" applyAlignment="1">
      <alignment vertical="center" wrapText="1"/>
    </xf>
    <xf numFmtId="0" fontId="19" fillId="4" borderId="63" xfId="10" quotePrefix="1" applyFont="1" applyFill="1" applyBorder="1" applyAlignment="1">
      <alignment horizontal="center" vertical="center" wrapText="1"/>
    </xf>
    <xf numFmtId="0" fontId="19" fillId="4" borderId="239" xfId="10" quotePrefix="1" applyFont="1" applyFill="1" applyBorder="1" applyAlignment="1">
      <alignment horizontal="center" vertical="center" wrapText="1"/>
    </xf>
    <xf numFmtId="0" fontId="19" fillId="4" borderId="239" xfId="7" quotePrefix="1" applyFont="1" applyFill="1" applyBorder="1" applyAlignment="1">
      <alignment horizontal="center" vertical="center" wrapText="1"/>
    </xf>
    <xf numFmtId="0" fontId="25" fillId="4" borderId="274" xfId="0" applyFont="1" applyFill="1" applyBorder="1" applyAlignment="1">
      <alignment horizontal="left" vertical="center" wrapText="1"/>
    </xf>
    <xf numFmtId="0" fontId="68" fillId="4" borderId="273" xfId="0" applyFont="1" applyFill="1" applyBorder="1" applyAlignment="1">
      <alignment horizontal="center" vertical="center"/>
    </xf>
    <xf numFmtId="0" fontId="68" fillId="4" borderId="275" xfId="0" applyFont="1" applyFill="1" applyBorder="1" applyAlignment="1">
      <alignment horizontal="center" vertical="center"/>
    </xf>
    <xf numFmtId="0" fontId="68" fillId="4" borderId="276" xfId="0" applyFont="1" applyFill="1" applyBorder="1" applyAlignment="1">
      <alignment horizontal="center" vertical="center"/>
    </xf>
    <xf numFmtId="0" fontId="68" fillId="4" borderId="283" xfId="7" quotePrefix="1" applyFont="1" applyFill="1" applyBorder="1" applyAlignment="1">
      <alignment horizontal="center" vertical="center" wrapText="1"/>
    </xf>
    <xf numFmtId="0" fontId="25" fillId="4" borderId="284" xfId="0" applyFont="1" applyFill="1" applyBorder="1" applyAlignment="1">
      <alignment horizontal="left" vertical="center"/>
    </xf>
    <xf numFmtId="0" fontId="68" fillId="4" borderId="281" xfId="7" quotePrefix="1" applyFont="1" applyFill="1" applyBorder="1" applyAlignment="1">
      <alignment horizontal="center" vertical="center" wrapText="1"/>
    </xf>
    <xf numFmtId="0" fontId="68" fillId="4" borderId="282" xfId="7" quotePrefix="1" applyFont="1" applyFill="1" applyBorder="1" applyAlignment="1">
      <alignment horizontal="center" vertical="center" wrapText="1"/>
    </xf>
    <xf numFmtId="0" fontId="15" fillId="4" borderId="280" xfId="30" quotePrefix="1" applyFont="1" applyFill="1" applyBorder="1" applyAlignment="1" applyProtection="1">
      <alignment horizontal="center" vertical="center" wrapText="1"/>
      <protection locked="0"/>
    </xf>
    <xf numFmtId="0" fontId="15" fillId="4" borderId="27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vertical="center"/>
      <protection locked="0"/>
    </xf>
    <xf numFmtId="0" fontId="19" fillId="4" borderId="251" xfId="0" applyFont="1" applyFill="1" applyBorder="1" applyAlignment="1" applyProtection="1">
      <alignment horizontal="center" vertical="center"/>
      <protection locked="0"/>
    </xf>
    <xf numFmtId="0" fontId="19" fillId="4" borderId="269" xfId="0" applyFont="1" applyFill="1" applyBorder="1" applyAlignment="1" applyProtection="1">
      <alignment horizontal="center" vertical="center"/>
      <protection locked="0"/>
    </xf>
    <xf numFmtId="0" fontId="19" fillId="4" borderId="27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4" borderId="214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15" fillId="4" borderId="2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88" xfId="30" quotePrefix="1" applyFont="1" applyFill="1" applyBorder="1" applyAlignment="1" applyProtection="1">
      <alignment horizontal="center" vertical="center" wrapText="1"/>
      <protection locked="0"/>
    </xf>
    <xf numFmtId="0" fontId="14" fillId="4" borderId="277" xfId="30" quotePrefix="1" applyFont="1" applyFill="1" applyBorder="1" applyAlignment="1" applyProtection="1">
      <alignment horizontal="center" vertical="center" wrapText="1"/>
      <protection locked="0"/>
    </xf>
    <xf numFmtId="0" fontId="15" fillId="4" borderId="265" xfId="30" quotePrefix="1" applyFont="1" applyFill="1" applyBorder="1" applyAlignment="1" applyProtection="1">
      <alignment horizontal="center" vertical="center" wrapText="1"/>
      <protection locked="0"/>
    </xf>
    <xf numFmtId="0" fontId="14" fillId="4" borderId="25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6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Protection="1"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25" fillId="4" borderId="131" xfId="0" applyFont="1" applyFill="1" applyBorder="1" applyAlignment="1" applyProtection="1">
      <alignment horizontal="center" vertical="center"/>
      <protection locked="0"/>
    </xf>
    <xf numFmtId="0" fontId="14" fillId="4" borderId="166" xfId="33" quotePrefix="1" applyFont="1" applyFill="1" applyBorder="1" applyAlignment="1" applyProtection="1">
      <alignment vertical="center" wrapText="1"/>
      <protection locked="0"/>
    </xf>
    <xf numFmtId="0" fontId="25" fillId="4" borderId="166" xfId="31" applyFont="1" applyFill="1" applyBorder="1" applyAlignment="1" applyProtection="1">
      <alignment vertical="center" wrapText="1"/>
      <protection locked="0"/>
    </xf>
    <xf numFmtId="0" fontId="19" fillId="4" borderId="285" xfId="31" applyFont="1" applyFill="1" applyBorder="1" applyAlignment="1" applyProtection="1">
      <alignment vertical="center" wrapText="1"/>
      <protection locked="0"/>
    </xf>
    <xf numFmtId="0" fontId="19" fillId="4" borderId="286" xfId="31" applyFont="1" applyFill="1" applyBorder="1" applyAlignment="1" applyProtection="1">
      <alignment vertical="center" wrapText="1"/>
      <protection locked="0"/>
    </xf>
    <xf numFmtId="0" fontId="19" fillId="4" borderId="286" xfId="0" applyFont="1" applyFill="1" applyBorder="1" applyAlignment="1" applyProtection="1">
      <alignment horizontal="left" vertical="center" wrapText="1"/>
      <protection locked="0"/>
    </xf>
    <xf numFmtId="0" fontId="25" fillId="4" borderId="93" xfId="0" applyFont="1" applyFill="1" applyBorder="1" applyAlignment="1" applyProtection="1">
      <alignment horizontal="left" vertical="center" wrapText="1"/>
      <protection locked="0"/>
    </xf>
    <xf numFmtId="0" fontId="19" fillId="4" borderId="268" xfId="31" applyFont="1" applyFill="1" applyBorder="1" applyAlignment="1" applyProtection="1">
      <alignment vertical="center" wrapText="1"/>
      <protection locked="0"/>
    </xf>
    <xf numFmtId="0" fontId="15" fillId="4" borderId="165" xfId="33" quotePrefix="1" applyFont="1" applyFill="1" applyBorder="1" applyAlignment="1" applyProtection="1">
      <alignment vertical="center" wrapText="1"/>
      <protection locked="0"/>
    </xf>
    <xf numFmtId="0" fontId="19" fillId="4" borderId="165" xfId="33" quotePrefix="1" applyFont="1" applyFill="1" applyBorder="1" applyAlignment="1" applyProtection="1">
      <alignment horizontal="center" vertical="center" wrapText="1"/>
      <protection locked="0"/>
    </xf>
    <xf numFmtId="0" fontId="15" fillId="4" borderId="278" xfId="30" quotePrefix="1" applyFont="1" applyFill="1" applyBorder="1" applyAlignment="1" applyProtection="1">
      <alignment horizontal="center" vertical="center" wrapText="1"/>
      <protection locked="0"/>
    </xf>
    <xf numFmtId="0" fontId="15" fillId="4" borderId="266" xfId="30" quotePrefix="1" applyFont="1" applyFill="1" applyBorder="1" applyAlignment="1" applyProtection="1">
      <alignment horizontal="center"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9" fillId="4" borderId="250" xfId="0" applyFont="1" applyFill="1" applyBorder="1" applyAlignment="1" applyProtection="1">
      <alignment horizontal="center" vertical="center"/>
      <protection locked="0"/>
    </xf>
    <xf numFmtId="0" fontId="25" fillId="4" borderId="165" xfId="0" applyFont="1" applyFill="1" applyBorder="1" applyAlignment="1" applyProtection="1">
      <alignment horizontal="center" vertical="center"/>
      <protection locked="0"/>
    </xf>
    <xf numFmtId="0" fontId="25" fillId="4" borderId="285" xfId="0" applyFont="1" applyFill="1" applyBorder="1" applyAlignment="1" applyProtection="1">
      <alignment horizontal="center" vertical="center"/>
      <protection locked="0"/>
    </xf>
    <xf numFmtId="0" fontId="14" fillId="4" borderId="279" xfId="30" quotePrefix="1" applyFont="1" applyFill="1" applyBorder="1" applyAlignment="1" applyProtection="1">
      <alignment horizontal="center" vertical="center" wrapText="1"/>
      <protection locked="0"/>
    </xf>
    <xf numFmtId="0" fontId="25" fillId="4" borderId="288" xfId="0" applyFont="1" applyFill="1" applyBorder="1" applyAlignment="1" applyProtection="1">
      <alignment horizontal="center" vertical="center"/>
      <protection locked="0"/>
    </xf>
    <xf numFmtId="0" fontId="14" fillId="4" borderId="288" xfId="30" quotePrefix="1" applyFont="1" applyFill="1" applyBorder="1" applyAlignment="1" applyProtection="1">
      <alignment horizontal="center" vertical="center" wrapText="1"/>
      <protection locked="0"/>
    </xf>
    <xf numFmtId="0" fontId="19" fillId="4" borderId="165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left" vertical="center" wrapText="1"/>
      <protection locked="0"/>
    </xf>
    <xf numFmtId="0" fontId="19" fillId="4" borderId="165" xfId="0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4" fillId="4" borderId="267" xfId="30" quotePrefix="1" applyFont="1" applyFill="1" applyBorder="1" applyAlignment="1" applyProtection="1">
      <alignment horizontal="center" vertical="center" wrapText="1"/>
      <protection locked="0"/>
    </xf>
    <xf numFmtId="0" fontId="14" fillId="4" borderId="142" xfId="30" quotePrefix="1" applyFont="1" applyFill="1" applyBorder="1" applyAlignment="1" applyProtection="1">
      <alignment horizontal="center" vertical="center" wrapText="1"/>
      <protection locked="0"/>
    </xf>
    <xf numFmtId="0" fontId="15" fillId="4" borderId="142" xfId="30" quotePrefix="1" applyFont="1" applyFill="1" applyBorder="1" applyAlignment="1" applyProtection="1">
      <alignment horizontal="center" vertical="center" wrapText="1"/>
      <protection locked="0"/>
    </xf>
    <xf numFmtId="0" fontId="25" fillId="4" borderId="240" xfId="0" applyFont="1" applyFill="1" applyBorder="1" applyAlignment="1" applyProtection="1">
      <alignment horizontal="center" vertical="center"/>
      <protection locked="0"/>
    </xf>
    <xf numFmtId="0" fontId="15" fillId="2" borderId="57" xfId="30" applyFont="1" applyFill="1" applyBorder="1" applyAlignment="1">
      <alignment horizontal="center"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0" borderId="57" xfId="30" applyFont="1" applyFill="1" applyBorder="1" applyAlignment="1">
      <alignment horizontal="center" vertical="center" wrapText="1"/>
    </xf>
    <xf numFmtId="0" fontId="15" fillId="0" borderId="293" xfId="30" applyFont="1" applyFill="1" applyBorder="1" applyAlignment="1">
      <alignment horizontal="center" vertical="center" wrapText="1"/>
    </xf>
    <xf numFmtId="0" fontId="41" fillId="0" borderId="129" xfId="30" applyFont="1" applyFill="1" applyBorder="1" applyAlignment="1">
      <alignment horizontal="center" vertical="center" wrapText="1"/>
    </xf>
    <xf numFmtId="0" fontId="42" fillId="0" borderId="114" xfId="30" applyFont="1" applyFill="1" applyBorder="1" applyAlignment="1">
      <alignment horizontal="center" vertical="center" wrapText="1"/>
    </xf>
    <xf numFmtId="0" fontId="68" fillId="2" borderId="174" xfId="0" applyFont="1" applyFill="1" applyBorder="1" applyAlignment="1">
      <alignment horizontal="center" vertical="center"/>
    </xf>
    <xf numFmtId="0" fontId="87" fillId="2" borderId="292" xfId="33" applyFont="1" applyFill="1" applyBorder="1" applyAlignment="1">
      <alignment horizontal="center" vertical="center" wrapText="1"/>
    </xf>
    <xf numFmtId="0" fontId="87" fillId="0" borderId="292" xfId="33" applyFont="1" applyFill="1" applyBorder="1" applyAlignment="1">
      <alignment horizontal="center" vertical="center" wrapText="1"/>
    </xf>
    <xf numFmtId="0" fontId="87" fillId="0" borderId="294" xfId="33" applyFont="1" applyFill="1" applyBorder="1" applyAlignment="1">
      <alignment horizontal="center" vertical="center" wrapText="1"/>
    </xf>
    <xf numFmtId="0" fontId="68" fillId="0" borderId="174" xfId="0" applyFont="1" applyFill="1" applyBorder="1" applyAlignment="1">
      <alignment horizontal="center" vertical="center"/>
    </xf>
    <xf numFmtId="0" fontId="25" fillId="2" borderId="298" xfId="10" applyNumberFormat="1" applyFont="1" applyFill="1" applyBorder="1" applyAlignment="1">
      <alignment horizontal="center" vertical="center" wrapText="1"/>
    </xf>
    <xf numFmtId="0" fontId="25" fillId="2" borderId="299" xfId="10" applyNumberFormat="1" applyFont="1" applyFill="1" applyBorder="1" applyAlignment="1">
      <alignment horizontal="center" vertical="center" wrapText="1"/>
    </xf>
    <xf numFmtId="0" fontId="25" fillId="2" borderId="300" xfId="10" applyNumberFormat="1" applyFont="1" applyFill="1" applyBorder="1" applyAlignment="1">
      <alignment horizontal="center" vertical="center" wrapText="1"/>
    </xf>
    <xf numFmtId="0" fontId="25" fillId="2" borderId="301" xfId="10" applyNumberFormat="1" applyFont="1" applyFill="1" applyBorder="1" applyAlignment="1">
      <alignment horizontal="center" vertical="center" wrapText="1"/>
    </xf>
    <xf numFmtId="0" fontId="25" fillId="2" borderId="302" xfId="10" applyNumberFormat="1" applyFont="1" applyFill="1" applyBorder="1" applyAlignment="1">
      <alignment horizontal="center" vertical="center" wrapText="1"/>
    </xf>
    <xf numFmtId="0" fontId="91" fillId="0" borderId="303" xfId="46" applyNumberFormat="1" applyFont="1" applyFill="1" applyBorder="1" applyAlignment="1" applyProtection="1">
      <alignment horizontal="center" vertical="top" wrapText="1" readingOrder="1"/>
    </xf>
    <xf numFmtId="0" fontId="92" fillId="0" borderId="304" xfId="46" applyNumberFormat="1" applyFont="1" applyFill="1" applyBorder="1" applyAlignment="1" applyProtection="1">
      <alignment horizontal="center" vertical="top" wrapText="1" readingOrder="1"/>
    </xf>
    <xf numFmtId="0" fontId="91" fillId="0" borderId="305" xfId="46" applyNumberFormat="1" applyFont="1" applyFill="1" applyBorder="1" applyAlignment="1" applyProtection="1">
      <alignment horizontal="center" vertical="top" wrapText="1" readingOrder="1"/>
    </xf>
    <xf numFmtId="0" fontId="25" fillId="2" borderId="298" xfId="7" applyNumberFormat="1" applyFont="1" applyFill="1" applyBorder="1" applyAlignment="1">
      <alignment horizontal="center" vertical="center" wrapText="1"/>
    </xf>
    <xf numFmtId="0" fontId="25" fillId="2" borderId="300" xfId="7" applyNumberFormat="1" applyFont="1" applyFill="1" applyBorder="1" applyAlignment="1">
      <alignment horizontal="center" vertical="center" wrapText="1"/>
    </xf>
    <xf numFmtId="0" fontId="25" fillId="2" borderId="301" xfId="7" applyNumberFormat="1" applyFont="1" applyFill="1" applyBorder="1" applyAlignment="1">
      <alignment horizontal="center" vertical="center" wrapText="1"/>
    </xf>
    <xf numFmtId="0" fontId="25" fillId="2" borderId="306" xfId="7" applyFont="1" applyFill="1" applyBorder="1" applyAlignment="1">
      <alignment horizontal="center" vertical="center" wrapText="1"/>
    </xf>
    <xf numFmtId="0" fontId="25" fillId="2" borderId="307" xfId="7" applyFont="1" applyFill="1" applyBorder="1" applyAlignment="1">
      <alignment horizontal="center" vertical="center" wrapText="1"/>
    </xf>
    <xf numFmtId="0" fontId="25" fillId="2" borderId="308" xfId="7" applyFont="1" applyFill="1" applyBorder="1" applyAlignment="1">
      <alignment horizontal="center" vertical="center" wrapText="1"/>
    </xf>
    <xf numFmtId="0" fontId="25" fillId="2" borderId="309" xfId="7" applyFont="1" applyFill="1" applyBorder="1" applyAlignment="1">
      <alignment vertical="center" wrapText="1"/>
    </xf>
    <xf numFmtId="0" fontId="25" fillId="2" borderId="307" xfId="7" applyFont="1" applyFill="1" applyBorder="1" applyAlignment="1">
      <alignment vertical="center" wrapText="1"/>
    </xf>
    <xf numFmtId="0" fontId="25" fillId="2" borderId="308" xfId="7" applyFont="1" applyFill="1" applyBorder="1" applyAlignment="1">
      <alignment vertical="center" wrapText="1"/>
    </xf>
    <xf numFmtId="0" fontId="19" fillId="2" borderId="105" xfId="7" applyFont="1" applyFill="1" applyBorder="1" applyAlignment="1">
      <alignment horizontal="center" vertical="center" wrapText="1"/>
    </xf>
    <xf numFmtId="0" fontId="19" fillId="2" borderId="299" xfId="0" applyFont="1" applyFill="1" applyBorder="1" applyAlignment="1">
      <alignment horizontal="center" vertical="center" wrapText="1"/>
    </xf>
    <xf numFmtId="0" fontId="25" fillId="2" borderId="300" xfId="0" applyFont="1" applyFill="1" applyBorder="1" applyAlignment="1">
      <alignment horizontal="center" vertical="center" wrapText="1"/>
    </xf>
    <xf numFmtId="0" fontId="19" fillId="2" borderId="301" xfId="0" applyFont="1" applyFill="1" applyBorder="1" applyAlignment="1">
      <alignment horizontal="center" vertical="center" wrapText="1"/>
    </xf>
    <xf numFmtId="0" fontId="25" fillId="2" borderId="302" xfId="7" applyNumberFormat="1" applyFont="1" applyFill="1" applyBorder="1" applyAlignment="1">
      <alignment horizontal="center" vertical="center" wrapText="1"/>
    </xf>
    <xf numFmtId="0" fontId="67" fillId="4" borderId="310" xfId="33" quotePrefix="1" applyFont="1" applyFill="1" applyBorder="1" applyAlignment="1" applyProtection="1">
      <alignment vertical="center" wrapText="1"/>
      <protection locked="0"/>
    </xf>
    <xf numFmtId="0" fontId="67" fillId="4" borderId="311" xfId="33" quotePrefix="1" applyFont="1" applyFill="1" applyBorder="1" applyAlignment="1" applyProtection="1">
      <alignment horizontal="center" vertical="center" wrapText="1"/>
      <protection locked="0"/>
    </xf>
    <xf numFmtId="0" fontId="67" fillId="4" borderId="312" xfId="33" quotePrefix="1" applyFont="1" applyFill="1" applyBorder="1" applyAlignment="1" applyProtection="1">
      <alignment horizontal="center" vertical="center" wrapText="1"/>
      <protection locked="0"/>
    </xf>
    <xf numFmtId="0" fontId="67" fillId="4" borderId="313" xfId="33" quotePrefix="1" applyFont="1" applyFill="1" applyBorder="1" applyAlignment="1" applyProtection="1">
      <alignment horizontal="center" vertical="center" wrapText="1"/>
      <protection locked="0"/>
    </xf>
    <xf numFmtId="0" fontId="83" fillId="4" borderId="313" xfId="25" applyFont="1" applyFill="1" applyBorder="1" applyAlignment="1" applyProtection="1">
      <alignment horizontal="center" vertical="center" wrapText="1"/>
      <protection locked="0"/>
    </xf>
    <xf numFmtId="0" fontId="67" fillId="4" borderId="311" xfId="25" applyFont="1" applyFill="1" applyBorder="1" applyAlignment="1" applyProtection="1">
      <alignment horizontal="center" vertical="center" wrapText="1"/>
      <protection locked="0"/>
    </xf>
    <xf numFmtId="0" fontId="67" fillId="4" borderId="312" xfId="25" applyFont="1" applyFill="1" applyBorder="1" applyAlignment="1" applyProtection="1">
      <alignment horizontal="center" vertical="center" wrapText="1"/>
      <protection locked="0"/>
    </xf>
    <xf numFmtId="0" fontId="67" fillId="4" borderId="313" xfId="25" applyFont="1" applyFill="1" applyBorder="1" applyAlignment="1" applyProtection="1">
      <alignment horizontal="center" vertical="center"/>
      <protection locked="0"/>
    </xf>
    <xf numFmtId="0" fontId="66" fillId="4" borderId="132" xfId="33" quotePrefix="1" applyFont="1" applyFill="1" applyBorder="1" applyAlignment="1" applyProtection="1">
      <alignment vertical="center" wrapText="1"/>
      <protection locked="0"/>
    </xf>
    <xf numFmtId="0" fontId="43" fillId="4" borderId="262" xfId="33" quotePrefix="1" applyFont="1" applyFill="1" applyBorder="1" applyAlignment="1" applyProtection="1">
      <alignment horizontal="center" vertical="center" wrapText="1"/>
      <protection locked="0"/>
    </xf>
    <xf numFmtId="0" fontId="43" fillId="4" borderId="263" xfId="33" quotePrefix="1" applyFont="1" applyFill="1" applyBorder="1" applyAlignment="1" applyProtection="1">
      <alignment horizontal="center" vertical="center" wrapText="1"/>
      <protection locked="0"/>
    </xf>
    <xf numFmtId="0" fontId="43" fillId="4" borderId="264" xfId="33" quotePrefix="1" applyFont="1" applyFill="1" applyBorder="1" applyAlignment="1" applyProtection="1">
      <alignment horizontal="center" vertical="center" wrapText="1"/>
      <protection locked="0"/>
    </xf>
    <xf numFmtId="0" fontId="43" fillId="4" borderId="262" xfId="25" applyFont="1" applyFill="1" applyBorder="1" applyAlignment="1" applyProtection="1">
      <alignment horizontal="center" vertical="center" wrapText="1"/>
      <protection locked="0"/>
    </xf>
    <xf numFmtId="0" fontId="43" fillId="4" borderId="263" xfId="25" applyFont="1" applyFill="1" applyBorder="1" applyAlignment="1" applyProtection="1">
      <alignment horizontal="center" vertical="center" wrapText="1"/>
      <protection locked="0"/>
    </xf>
    <xf numFmtId="0" fontId="43" fillId="4" borderId="264" xfId="25" applyFont="1" applyFill="1" applyBorder="1" applyAlignment="1" applyProtection="1">
      <alignment horizontal="center" vertical="center"/>
      <protection locked="0"/>
    </xf>
    <xf numFmtId="0" fontId="67" fillId="4" borderId="325" xfId="33" quotePrefix="1" applyFont="1" applyFill="1" applyBorder="1" applyAlignment="1" applyProtection="1">
      <alignment horizontal="center" vertical="center" wrapText="1"/>
      <protection locked="0"/>
    </xf>
    <xf numFmtId="0" fontId="67" fillId="4" borderId="326" xfId="33" quotePrefix="1" applyFont="1" applyFill="1" applyBorder="1" applyAlignment="1" applyProtection="1">
      <alignment horizontal="center" vertical="center" wrapText="1"/>
      <protection locked="0"/>
    </xf>
    <xf numFmtId="0" fontId="25" fillId="2" borderId="338" xfId="10" applyNumberFormat="1" applyFont="1" applyFill="1" applyBorder="1" applyAlignment="1">
      <alignment horizontal="center" vertical="center" wrapText="1"/>
    </xf>
    <xf numFmtId="0" fontId="91" fillId="0" borderId="339" xfId="46" applyNumberFormat="1" applyFont="1" applyFill="1" applyBorder="1" applyAlignment="1" applyProtection="1">
      <alignment horizontal="center" vertical="top" wrapText="1" readingOrder="1"/>
    </xf>
    <xf numFmtId="0" fontId="25" fillId="2" borderId="340" xfId="7" applyNumberFormat="1" applyFont="1" applyFill="1" applyBorder="1" applyAlignment="1">
      <alignment horizontal="center" vertical="center" wrapText="1"/>
    </xf>
    <xf numFmtId="0" fontId="25" fillId="2" borderId="341" xfId="7" applyFont="1" applyFill="1" applyBorder="1" applyAlignment="1">
      <alignment horizontal="center" vertical="center" wrapText="1"/>
    </xf>
    <xf numFmtId="0" fontId="25" fillId="2" borderId="341" xfId="7" applyFont="1" applyFill="1" applyBorder="1" applyAlignment="1">
      <alignment vertical="center" wrapText="1"/>
    </xf>
    <xf numFmtId="0" fontId="19" fillId="2" borderId="340" xfId="0" applyFont="1" applyFill="1" applyBorder="1" applyAlignment="1">
      <alignment horizontal="center" vertical="center" wrapText="1"/>
    </xf>
    <xf numFmtId="0" fontId="70" fillId="4" borderId="54" xfId="25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5" fillId="4" borderId="335" xfId="33" quotePrefix="1" applyFont="1" applyFill="1" applyBorder="1" applyAlignment="1" applyProtection="1">
      <alignment horizontal="center" vertical="center" wrapText="1"/>
      <protection locked="0"/>
    </xf>
    <xf numFmtId="0" fontId="55" fillId="4" borderId="346" xfId="33" quotePrefix="1" applyFont="1" applyFill="1" applyBorder="1" applyAlignment="1" applyProtection="1">
      <alignment horizontal="center" vertical="center" wrapText="1"/>
      <protection locked="0"/>
    </xf>
    <xf numFmtId="0" fontId="55" fillId="4" borderId="347" xfId="33" quotePrefix="1" applyFont="1" applyFill="1" applyBorder="1" applyAlignment="1" applyProtection="1">
      <alignment horizontal="center" vertical="center" wrapText="1"/>
      <protection locked="0"/>
    </xf>
    <xf numFmtId="0" fontId="52" fillId="4" borderId="335" xfId="0" applyFont="1" applyFill="1" applyBorder="1" applyAlignment="1" applyProtection="1">
      <alignment horizontal="center" vertical="center" wrapText="1"/>
      <protection locked="0"/>
    </xf>
    <xf numFmtId="0" fontId="52" fillId="4" borderId="346" xfId="0" applyFont="1" applyFill="1" applyBorder="1" applyAlignment="1" applyProtection="1">
      <alignment horizontal="center" vertical="center" wrapText="1"/>
      <protection locked="0"/>
    </xf>
    <xf numFmtId="0" fontId="52" fillId="4" borderId="347" xfId="0" applyFont="1" applyFill="1" applyBorder="1" applyAlignment="1" applyProtection="1">
      <alignment horizontal="center" vertical="center" wrapText="1"/>
      <protection locked="0"/>
    </xf>
    <xf numFmtId="0" fontId="19" fillId="4" borderId="335" xfId="0" applyFont="1" applyFill="1" applyBorder="1" applyAlignment="1" applyProtection="1">
      <alignment horizontal="center" vertical="center"/>
      <protection locked="0"/>
    </xf>
    <xf numFmtId="0" fontId="53" fillId="4" borderId="336" xfId="30" quotePrefix="1" applyFont="1" applyFill="1" applyBorder="1" applyAlignment="1" applyProtection="1">
      <alignment horizontal="center" vertical="center" wrapText="1"/>
      <protection locked="0"/>
    </xf>
    <xf numFmtId="0" fontId="53" fillId="4" borderId="325" xfId="30" quotePrefix="1" applyFont="1" applyFill="1" applyBorder="1" applyAlignment="1" applyProtection="1">
      <alignment horizontal="center" vertical="center" wrapText="1"/>
      <protection locked="0"/>
    </xf>
    <xf numFmtId="0" fontId="53" fillId="4" borderId="326" xfId="30" quotePrefix="1" applyFont="1" applyFill="1" applyBorder="1" applyAlignment="1" applyProtection="1">
      <alignment horizontal="center" vertical="center" wrapText="1"/>
      <protection locked="0"/>
    </xf>
    <xf numFmtId="0" fontId="53" fillId="4" borderId="207" xfId="30" quotePrefix="1" applyFont="1" applyFill="1" applyBorder="1" applyAlignment="1" applyProtection="1">
      <alignment horizontal="center" vertical="center" wrapText="1"/>
      <protection locked="0"/>
    </xf>
    <xf numFmtId="0" fontId="53" fillId="4" borderId="208" xfId="30" quotePrefix="1" applyFont="1" applyFill="1" applyBorder="1" applyAlignment="1" applyProtection="1">
      <alignment horizontal="center" vertical="center" wrapText="1"/>
      <protection locked="0"/>
    </xf>
    <xf numFmtId="0" fontId="53" fillId="4" borderId="209" xfId="30" quotePrefix="1" applyFont="1" applyFill="1" applyBorder="1" applyAlignment="1" applyProtection="1">
      <alignment horizontal="center" vertical="center" wrapText="1"/>
      <protection locked="0"/>
    </xf>
    <xf numFmtId="0" fontId="53" fillId="4" borderId="336" xfId="33" quotePrefix="1" applyFont="1" applyFill="1" applyBorder="1" applyAlignment="1" applyProtection="1">
      <alignment horizontal="center" vertical="center" wrapText="1"/>
      <protection locked="0"/>
    </xf>
    <xf numFmtId="0" fontId="53" fillId="4" borderId="325" xfId="33" quotePrefix="1" applyFont="1" applyFill="1" applyBorder="1" applyAlignment="1" applyProtection="1">
      <alignment horizontal="center" vertical="center" wrapText="1"/>
      <protection locked="0"/>
    </xf>
    <xf numFmtId="0" fontId="53" fillId="4" borderId="326" xfId="33" quotePrefix="1" applyFont="1" applyFill="1" applyBorder="1" applyAlignment="1" applyProtection="1">
      <alignment horizontal="center" vertical="center" wrapText="1"/>
      <protection locked="0"/>
    </xf>
    <xf numFmtId="0" fontId="55" fillId="4" borderId="348" xfId="33" quotePrefix="1" applyFont="1" applyFill="1" applyBorder="1" applyAlignment="1" applyProtection="1">
      <alignment horizontal="center" vertical="center" wrapText="1"/>
      <protection locked="0"/>
    </xf>
    <xf numFmtId="0" fontId="55" fillId="4" borderId="349" xfId="33" quotePrefix="1" applyFont="1" applyFill="1" applyBorder="1" applyAlignment="1" applyProtection="1">
      <alignment horizontal="center" vertical="center" wrapText="1"/>
      <protection locked="0"/>
    </xf>
    <xf numFmtId="0" fontId="55" fillId="4" borderId="350" xfId="33" quotePrefix="1" applyFont="1" applyFill="1" applyBorder="1" applyAlignment="1" applyProtection="1">
      <alignment horizontal="center" vertical="center" wrapText="1"/>
      <protection locked="0"/>
    </xf>
    <xf numFmtId="0" fontId="53" fillId="4" borderId="348" xfId="30" quotePrefix="1" applyFont="1" applyFill="1" applyBorder="1" applyAlignment="1" applyProtection="1">
      <alignment vertical="center" wrapText="1"/>
      <protection locked="0"/>
    </xf>
    <xf numFmtId="0" fontId="53" fillId="4" borderId="349" xfId="30" quotePrefix="1" applyFont="1" applyFill="1" applyBorder="1" applyAlignment="1" applyProtection="1">
      <alignment vertical="center" wrapText="1"/>
      <protection locked="0"/>
    </xf>
    <xf numFmtId="0" fontId="53" fillId="4" borderId="350" xfId="30" quotePrefix="1" applyFont="1" applyFill="1" applyBorder="1" applyAlignment="1" applyProtection="1">
      <alignment vertical="center" wrapText="1"/>
      <protection locked="0"/>
    </xf>
    <xf numFmtId="0" fontId="55" fillId="4" borderId="349" xfId="30" quotePrefix="1" applyFont="1" applyFill="1" applyBorder="1" applyAlignment="1" applyProtection="1">
      <alignment vertical="center" wrapText="1"/>
      <protection locked="0"/>
    </xf>
    <xf numFmtId="0" fontId="55" fillId="4" borderId="350" xfId="30" quotePrefix="1" applyFont="1" applyFill="1" applyBorder="1" applyAlignment="1" applyProtection="1">
      <alignment vertical="center" wrapText="1"/>
      <protection locked="0"/>
    </xf>
    <xf numFmtId="0" fontId="55" fillId="4" borderId="207" xfId="33" quotePrefix="1" applyFont="1" applyFill="1" applyBorder="1" applyAlignment="1" applyProtection="1">
      <alignment horizontal="center" vertical="center" wrapText="1"/>
      <protection locked="0"/>
    </xf>
    <xf numFmtId="0" fontId="55" fillId="4" borderId="208" xfId="33" quotePrefix="1" applyFont="1" applyFill="1" applyBorder="1" applyAlignment="1" applyProtection="1">
      <alignment horizontal="center" vertical="center" wrapText="1"/>
      <protection locked="0"/>
    </xf>
    <xf numFmtId="0" fontId="55" fillId="4" borderId="209" xfId="33" quotePrefix="1" applyFont="1" applyFill="1" applyBorder="1" applyAlignment="1" applyProtection="1">
      <alignment horizontal="center" vertical="center" wrapText="1"/>
      <protection locked="0"/>
    </xf>
    <xf numFmtId="0" fontId="55" fillId="4" borderId="343" xfId="33" quotePrefix="1" applyFont="1" applyFill="1" applyBorder="1" applyAlignment="1" applyProtection="1">
      <alignment horizontal="center" vertical="center" wrapText="1"/>
      <protection locked="0"/>
    </xf>
    <xf numFmtId="0" fontId="55" fillId="4" borderId="344" xfId="33" quotePrefix="1" applyFont="1" applyFill="1" applyBorder="1" applyAlignment="1" applyProtection="1">
      <alignment horizontal="center" vertical="center" wrapText="1"/>
      <protection locked="0"/>
    </xf>
    <xf numFmtId="0" fontId="55" fillId="4" borderId="345" xfId="33" quotePrefix="1" applyFont="1" applyFill="1" applyBorder="1" applyAlignment="1" applyProtection="1">
      <alignment horizontal="center" vertical="center" wrapText="1"/>
      <protection locked="0"/>
    </xf>
    <xf numFmtId="0" fontId="52" fillId="4" borderId="343" xfId="0" applyFont="1" applyFill="1" applyBorder="1" applyAlignment="1" applyProtection="1">
      <alignment horizontal="center" vertical="center" wrapText="1"/>
      <protection locked="0"/>
    </xf>
    <xf numFmtId="0" fontId="52" fillId="4" borderId="344" xfId="0" applyFont="1" applyFill="1" applyBorder="1" applyAlignment="1" applyProtection="1">
      <alignment horizontal="center" vertical="center" wrapText="1"/>
      <protection locked="0"/>
    </xf>
    <xf numFmtId="0" fontId="52" fillId="4" borderId="345" xfId="0" applyFont="1" applyFill="1" applyBorder="1" applyAlignment="1" applyProtection="1">
      <alignment horizontal="center" vertical="center" wrapText="1"/>
      <protection locked="0"/>
    </xf>
    <xf numFmtId="0" fontId="55" fillId="4" borderId="358" xfId="30" quotePrefix="1" applyFont="1" applyFill="1" applyBorder="1" applyAlignment="1" applyProtection="1">
      <alignment horizontal="center" vertical="center" wrapText="1"/>
      <protection locked="0"/>
    </xf>
    <xf numFmtId="0" fontId="55" fillId="4" borderId="359" xfId="30" quotePrefix="1" applyFont="1" applyFill="1" applyBorder="1" applyAlignment="1" applyProtection="1">
      <alignment horizontal="center" vertical="center" wrapText="1"/>
      <protection locked="0"/>
    </xf>
    <xf numFmtId="0" fontId="55" fillId="4" borderId="360" xfId="30" quotePrefix="1" applyFont="1" applyFill="1" applyBorder="1" applyAlignment="1" applyProtection="1">
      <alignment horizontal="center" vertical="center" wrapText="1"/>
      <protection locked="0"/>
    </xf>
    <xf numFmtId="0" fontId="24" fillId="4" borderId="358" xfId="0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 wrapText="1"/>
      <protection locked="0"/>
    </xf>
    <xf numFmtId="0" fontId="24" fillId="4" borderId="360" xfId="0" applyFont="1" applyFill="1" applyBorder="1" applyAlignment="1" applyProtection="1">
      <alignment horizontal="center" vertical="center" wrapText="1"/>
      <protection locked="0"/>
    </xf>
    <xf numFmtId="0" fontId="80" fillId="4" borderId="178" xfId="33" quotePrefix="1" applyFont="1" applyFill="1" applyBorder="1" applyAlignment="1" applyProtection="1">
      <alignment vertical="center" wrapText="1"/>
      <protection locked="0"/>
    </xf>
    <xf numFmtId="0" fontId="67" fillId="4" borderId="314" xfId="33" quotePrefix="1" applyFont="1" applyFill="1" applyBorder="1" applyAlignment="1" applyProtection="1">
      <alignment vertical="center" wrapText="1"/>
      <protection locked="0"/>
    </xf>
    <xf numFmtId="0" fontId="66" fillId="4" borderId="235" xfId="33" quotePrefix="1" applyFont="1" applyFill="1" applyBorder="1" applyAlignment="1" applyProtection="1">
      <alignment vertical="center" wrapText="1"/>
      <protection locked="0"/>
    </xf>
    <xf numFmtId="0" fontId="66" fillId="4" borderId="343" xfId="33" quotePrefix="1" applyFont="1" applyFill="1" applyBorder="1" applyAlignment="1" applyProtection="1">
      <alignment vertical="center" wrapText="1"/>
      <protection locked="0"/>
    </xf>
    <xf numFmtId="0" fontId="66" fillId="4" borderId="344" xfId="33" quotePrefix="1" applyFont="1" applyFill="1" applyBorder="1" applyAlignment="1" applyProtection="1">
      <alignment vertical="center" wrapText="1"/>
      <protection locked="0"/>
    </xf>
    <xf numFmtId="0" fontId="81" fillId="4" borderId="345" xfId="33" quotePrefix="1" applyFont="1" applyFill="1" applyBorder="1" applyAlignment="1" applyProtection="1">
      <alignment vertical="center" wrapText="1"/>
      <protection locked="0"/>
    </xf>
    <xf numFmtId="0" fontId="81" fillId="4" borderId="236" xfId="33" quotePrefix="1" applyFont="1" applyFill="1" applyBorder="1" applyAlignment="1" applyProtection="1">
      <alignment vertical="center" wrapText="1"/>
      <protection locked="0"/>
    </xf>
    <xf numFmtId="0" fontId="67" fillId="4" borderId="365" xfId="33" quotePrefix="1" applyFont="1" applyFill="1" applyBorder="1" applyAlignment="1" applyProtection="1">
      <alignment horizontal="center" vertical="center" wrapText="1"/>
      <protection locked="0"/>
    </xf>
    <xf numFmtId="0" fontId="67" fillId="4" borderId="366" xfId="30" quotePrefix="1" applyFont="1" applyFill="1" applyBorder="1" applyAlignment="1" applyProtection="1">
      <alignment horizontal="center" vertical="center" wrapText="1"/>
      <protection locked="0"/>
    </xf>
    <xf numFmtId="0" fontId="67" fillId="4" borderId="236" xfId="33" quotePrefix="1" applyFont="1" applyFill="1" applyBorder="1" applyAlignment="1" applyProtection="1">
      <alignment horizontal="center" vertical="center" wrapText="1"/>
      <protection locked="0"/>
    </xf>
    <xf numFmtId="0" fontId="43" fillId="4" borderId="235" xfId="25" applyFont="1" applyFill="1" applyBorder="1" applyAlignment="1" applyProtection="1">
      <alignment horizontal="left" vertical="center" wrapText="1"/>
      <protection locked="0"/>
    </xf>
    <xf numFmtId="0" fontId="67" fillId="4" borderId="362" xfId="25" applyFont="1" applyFill="1" applyBorder="1" applyAlignment="1" applyProtection="1">
      <alignment horizontal="center" vertical="center" wrapText="1"/>
      <protection locked="0"/>
    </xf>
    <xf numFmtId="0" fontId="43" fillId="4" borderId="162" xfId="25" applyFont="1" applyFill="1" applyBorder="1" applyAlignment="1" applyProtection="1">
      <alignment horizontal="center" vertical="center" wrapText="1"/>
      <protection locked="0"/>
    </xf>
    <xf numFmtId="0" fontId="67" fillId="4" borderId="235" xfId="33" quotePrefix="1" applyFont="1" applyFill="1" applyBorder="1" applyAlignment="1" applyProtection="1">
      <alignment horizontal="center" vertical="center" wrapText="1"/>
      <protection locked="0"/>
    </xf>
    <xf numFmtId="0" fontId="67" fillId="4" borderId="336" xfId="33" quotePrefix="1" applyFont="1" applyFill="1" applyBorder="1" applyAlignment="1" applyProtection="1">
      <alignment horizontal="center" vertical="center" wrapText="1"/>
      <protection locked="0"/>
    </xf>
    <xf numFmtId="0" fontId="67" fillId="4" borderId="358" xfId="30" quotePrefix="1" applyFont="1" applyFill="1" applyBorder="1" applyAlignment="1" applyProtection="1">
      <alignment horizontal="center" vertical="center" wrapText="1"/>
      <protection locked="0"/>
    </xf>
    <xf numFmtId="0" fontId="67" fillId="4" borderId="359" xfId="30" quotePrefix="1" applyFont="1" applyFill="1" applyBorder="1" applyAlignment="1" applyProtection="1">
      <alignment horizontal="center" vertical="center" wrapText="1"/>
      <protection locked="0"/>
    </xf>
    <xf numFmtId="0" fontId="67" fillId="4" borderId="360" xfId="30" quotePrefix="1" applyFont="1" applyFill="1" applyBorder="1" applyAlignment="1" applyProtection="1">
      <alignment horizontal="center" vertical="center" wrapText="1"/>
      <protection locked="0"/>
    </xf>
    <xf numFmtId="0" fontId="67" fillId="4" borderId="207" xfId="33" quotePrefix="1" applyFont="1" applyFill="1" applyBorder="1" applyAlignment="1" applyProtection="1">
      <alignment horizontal="center" vertical="center" wrapText="1"/>
      <protection locked="0"/>
    </xf>
    <xf numFmtId="0" fontId="67" fillId="4" borderId="208" xfId="33" quotePrefix="1" applyFont="1" applyFill="1" applyBorder="1" applyAlignment="1" applyProtection="1">
      <alignment horizontal="center" vertical="center" wrapText="1"/>
      <protection locked="0"/>
    </xf>
    <xf numFmtId="0" fontId="67" fillId="4" borderId="209" xfId="33" quotePrefix="1" applyFont="1" applyFill="1" applyBorder="1" applyAlignment="1" applyProtection="1">
      <alignment horizontal="center" vertical="center" wrapText="1"/>
      <protection locked="0"/>
    </xf>
    <xf numFmtId="0" fontId="15" fillId="4" borderId="378" xfId="10" quotePrefix="1" applyFont="1" applyFill="1" applyBorder="1" applyAlignment="1">
      <alignment vertical="center" wrapText="1"/>
    </xf>
    <xf numFmtId="0" fontId="19" fillId="4" borderId="375" xfId="0" applyFont="1" applyFill="1" applyBorder="1" applyAlignment="1">
      <alignment horizontal="left" vertical="center"/>
    </xf>
    <xf numFmtId="0" fontId="19" fillId="4" borderId="376" xfId="10" applyFont="1" applyFill="1" applyBorder="1" applyAlignment="1">
      <alignment vertical="center" wrapText="1"/>
    </xf>
    <xf numFmtId="0" fontId="19" fillId="4" borderId="368" xfId="10" applyFont="1" applyFill="1" applyBorder="1" applyAlignment="1">
      <alignment vertical="center" wrapText="1"/>
    </xf>
    <xf numFmtId="0" fontId="25" fillId="4" borderId="382" xfId="0" applyFont="1" applyFill="1" applyBorder="1" applyAlignment="1">
      <alignment horizontal="left" vertical="center" wrapText="1"/>
    </xf>
    <xf numFmtId="0" fontId="25" fillId="4" borderId="381" xfId="0" applyFont="1" applyFill="1" applyBorder="1" applyAlignment="1">
      <alignment horizontal="left" vertical="center" wrapText="1"/>
    </xf>
    <xf numFmtId="0" fontId="25" fillId="4" borderId="376" xfId="0" applyFont="1" applyFill="1" applyBorder="1" applyAlignment="1">
      <alignment horizontal="left" vertical="center" wrapText="1"/>
    </xf>
    <xf numFmtId="0" fontId="15" fillId="4" borderId="385" xfId="10" quotePrefix="1" applyFont="1" applyFill="1" applyBorder="1" applyAlignment="1">
      <alignment vertical="center" wrapText="1"/>
    </xf>
    <xf numFmtId="0" fontId="25" fillId="4" borderId="382" xfId="10" quotePrefix="1" applyFont="1" applyFill="1" applyBorder="1" applyAlignment="1">
      <alignment vertical="center" wrapText="1"/>
    </xf>
    <xf numFmtId="0" fontId="25" fillId="4" borderId="382" xfId="10" applyFont="1" applyFill="1" applyBorder="1" applyAlignment="1">
      <alignment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6" fillId="4" borderId="7" xfId="4" quotePrefix="1" applyFont="1" applyFill="1" applyBorder="1" applyAlignment="1">
      <alignment horizontal="center" vertical="center" wrapText="1"/>
    </xf>
    <xf numFmtId="0" fontId="46" fillId="4" borderId="39" xfId="4" quotePrefix="1" applyFont="1" applyFill="1" applyBorder="1" applyAlignment="1">
      <alignment horizontal="center" vertical="center" wrapText="1"/>
    </xf>
    <xf numFmtId="0" fontId="46" fillId="4" borderId="48" xfId="4" quotePrefix="1" applyFont="1" applyFill="1" applyBorder="1" applyAlignment="1">
      <alignment horizontal="center" vertical="center" wrapText="1"/>
    </xf>
    <xf numFmtId="0" fontId="46" fillId="4" borderId="19" xfId="7" quotePrefix="1" applyFont="1" applyFill="1" applyBorder="1" applyAlignment="1">
      <alignment horizontal="center" vertical="center" wrapText="1"/>
    </xf>
    <xf numFmtId="0" fontId="46" fillId="4" borderId="47" xfId="4" quotePrefix="1" applyFont="1" applyFill="1" applyBorder="1" applyAlignment="1">
      <alignment horizontal="center" vertical="center" wrapText="1"/>
    </xf>
    <xf numFmtId="0" fontId="46" fillId="4" borderId="9" xfId="4" quotePrefix="1" applyFont="1" applyFill="1" applyBorder="1" applyAlignment="1">
      <alignment horizontal="center" vertical="center" wrapText="1"/>
    </xf>
    <xf numFmtId="0" fontId="46" fillId="4" borderId="36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8" xfId="7" quotePrefix="1" applyFont="1" applyFill="1" applyBorder="1" applyAlignment="1">
      <alignment horizontal="center" vertical="center" wrapText="1"/>
    </xf>
    <xf numFmtId="0" fontId="46" fillId="4" borderId="17" xfId="7" quotePrefix="1" applyFont="1" applyFill="1" applyBorder="1" applyAlignment="1">
      <alignment horizontal="center" vertical="center" wrapText="1"/>
    </xf>
    <xf numFmtId="0" fontId="46" fillId="4" borderId="25" xfId="7" quotePrefix="1" applyFont="1" applyFill="1" applyBorder="1" applyAlignment="1">
      <alignment horizontal="center" vertical="center" wrapText="1"/>
    </xf>
    <xf numFmtId="0" fontId="63" fillId="4" borderId="139" xfId="0" applyFont="1" applyFill="1" applyBorder="1" applyAlignment="1" applyProtection="1">
      <alignment horizontal="center" vertical="center"/>
      <protection locked="0"/>
    </xf>
    <xf numFmtId="0" fontId="63" fillId="4" borderId="145" xfId="0" applyFont="1" applyFill="1" applyBorder="1" applyAlignment="1" applyProtection="1">
      <alignment horizontal="center" vertical="center"/>
      <protection locked="0"/>
    </xf>
    <xf numFmtId="0" fontId="63" fillId="4" borderId="165" xfId="0" applyFont="1" applyFill="1" applyBorder="1" applyAlignment="1" applyProtection="1">
      <alignment horizontal="center" vertical="center"/>
      <protection locked="0"/>
    </xf>
    <xf numFmtId="0" fontId="63" fillId="4" borderId="140" xfId="0" applyFont="1" applyFill="1" applyBorder="1" applyAlignment="1" applyProtection="1">
      <alignment horizontal="center" vertical="center"/>
      <protection locked="0"/>
    </xf>
    <xf numFmtId="0" fontId="63" fillId="4" borderId="408" xfId="31" applyFont="1" applyFill="1" applyBorder="1" applyAlignment="1" applyProtection="1">
      <alignment vertical="center" wrapText="1"/>
      <protection locked="0"/>
    </xf>
    <xf numFmtId="0" fontId="63" fillId="4" borderId="409" xfId="0" applyFont="1" applyFill="1" applyBorder="1" applyAlignment="1" applyProtection="1">
      <alignment horizontal="center" vertical="center"/>
      <protection locked="0"/>
    </xf>
    <xf numFmtId="0" fontId="63" fillId="4" borderId="410" xfId="0" applyFont="1" applyFill="1" applyBorder="1" applyAlignment="1" applyProtection="1">
      <alignment horizontal="center" vertical="center"/>
      <protection locked="0"/>
    </xf>
    <xf numFmtId="0" fontId="63" fillId="4" borderId="411" xfId="0" applyFont="1" applyFill="1" applyBorder="1" applyAlignment="1" applyProtection="1">
      <alignment horizontal="center" vertical="center"/>
      <protection locked="0"/>
    </xf>
    <xf numFmtId="0" fontId="63" fillId="4" borderId="412" xfId="0" applyFont="1" applyFill="1" applyBorder="1" applyAlignment="1" applyProtection="1">
      <alignment horizontal="center" vertical="center"/>
      <protection locked="0"/>
    </xf>
    <xf numFmtId="0" fontId="63" fillId="4" borderId="413" xfId="0" applyFont="1" applyFill="1" applyBorder="1" applyAlignment="1" applyProtection="1">
      <alignment horizontal="center" vertical="center"/>
      <protection locked="0"/>
    </xf>
    <xf numFmtId="0" fontId="84" fillId="4" borderId="421" xfId="10" quotePrefix="1" applyFont="1" applyFill="1" applyBorder="1" applyAlignment="1">
      <alignment horizontal="center" vertical="center" wrapText="1"/>
    </xf>
    <xf numFmtId="0" fontId="19" fillId="4" borderId="418" xfId="10" quotePrefix="1" applyFont="1" applyFill="1" applyBorder="1" applyAlignment="1">
      <alignment horizontal="center" vertical="center" wrapText="1"/>
    </xf>
    <xf numFmtId="0" fontId="68" fillId="4" borderId="416" xfId="0" applyFont="1" applyFill="1" applyBorder="1" applyAlignment="1">
      <alignment horizontal="center" vertical="center" wrapText="1"/>
    </xf>
    <xf numFmtId="0" fontId="68" fillId="4" borderId="419" xfId="10" quotePrefix="1" applyFont="1" applyFill="1" applyBorder="1" applyAlignment="1">
      <alignment horizontal="center" vertical="center" wrapText="1"/>
    </xf>
    <xf numFmtId="0" fontId="19" fillId="4" borderId="415" xfId="7" quotePrefix="1" applyFont="1" applyFill="1" applyBorder="1" applyAlignment="1">
      <alignment horizontal="center" vertical="center" wrapText="1"/>
    </xf>
    <xf numFmtId="0" fontId="19" fillId="4" borderId="416" xfId="7" quotePrefix="1" applyFont="1" applyFill="1" applyBorder="1" applyAlignment="1">
      <alignment horizontal="center" vertical="center" wrapText="1"/>
    </xf>
    <xf numFmtId="0" fontId="19" fillId="4" borderId="420" xfId="7" quotePrefix="1" applyFont="1" applyFill="1" applyBorder="1" applyAlignment="1">
      <alignment horizontal="center" vertical="center" wrapText="1"/>
    </xf>
    <xf numFmtId="0" fontId="68" fillId="4" borderId="421" xfId="0" applyFont="1" applyFill="1" applyBorder="1" applyAlignment="1">
      <alignment horizontal="center" vertical="center" wrapText="1"/>
    </xf>
    <xf numFmtId="0" fontId="19" fillId="4" borderId="421" xfId="0" applyFont="1" applyFill="1" applyBorder="1" applyAlignment="1">
      <alignment horizontal="center" vertical="center" wrapText="1"/>
    </xf>
    <xf numFmtId="0" fontId="19" fillId="4" borderId="418" xfId="0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423" xfId="0" applyFont="1" applyFill="1" applyBorder="1" applyAlignment="1">
      <alignment horizontal="center" vertical="center" wrapText="1"/>
    </xf>
    <xf numFmtId="0" fontId="25" fillId="4" borderId="419" xfId="10" quotePrefix="1" applyFont="1" applyFill="1" applyBorder="1" applyAlignment="1">
      <alignment horizontal="center" vertical="center" wrapText="1"/>
    </xf>
    <xf numFmtId="0" fontId="19" fillId="4" borderId="419" xfId="0" applyFont="1" applyFill="1" applyBorder="1" applyAlignment="1">
      <alignment horizontal="center" vertical="center" wrapText="1"/>
    </xf>
    <xf numFmtId="0" fontId="19" fillId="4" borderId="424" xfId="0" applyFont="1" applyFill="1" applyBorder="1" applyAlignment="1">
      <alignment horizontal="center" vertical="center" wrapText="1"/>
    </xf>
    <xf numFmtId="0" fontId="19" fillId="4" borderId="425" xfId="0" applyFont="1" applyFill="1" applyBorder="1" applyAlignment="1">
      <alignment horizontal="center" vertical="center" wrapText="1"/>
    </xf>
    <xf numFmtId="0" fontId="68" fillId="4" borderId="380" xfId="7" quotePrefix="1" applyFont="1" applyFill="1" applyBorder="1" applyAlignment="1">
      <alignment horizontal="center" vertical="center" wrapText="1"/>
    </xf>
    <xf numFmtId="0" fontId="68" fillId="4" borderId="206" xfId="7" quotePrefix="1" applyFont="1" applyFill="1" applyBorder="1" applyAlignment="1">
      <alignment horizontal="center" vertical="center" wrapText="1"/>
    </xf>
    <xf numFmtId="0" fontId="68" fillId="4" borderId="419" xfId="7" quotePrefix="1" applyFont="1" applyFill="1" applyBorder="1" applyAlignment="1">
      <alignment horizontal="center" vertical="center" wrapText="1"/>
    </xf>
    <xf numFmtId="0" fontId="68" fillId="4" borderId="424" xfId="7" quotePrefix="1" applyFont="1" applyFill="1" applyBorder="1" applyAlignment="1">
      <alignment horizontal="center" vertical="center" wrapText="1"/>
    </xf>
    <xf numFmtId="0" fontId="68" fillId="4" borderId="425" xfId="7" quotePrefix="1" applyFont="1" applyFill="1" applyBorder="1" applyAlignment="1">
      <alignment horizontal="center" vertical="center" wrapText="1"/>
    </xf>
    <xf numFmtId="0" fontId="68" fillId="4" borderId="386" xfId="0" applyFont="1" applyFill="1" applyBorder="1" applyAlignment="1">
      <alignment horizontal="center" vertical="center"/>
    </xf>
    <xf numFmtId="0" fontId="68" fillId="4" borderId="387" xfId="0" applyFont="1" applyFill="1" applyBorder="1" applyAlignment="1">
      <alignment horizontal="center" vertical="center"/>
    </xf>
    <xf numFmtId="0" fontId="68" fillId="4" borderId="388" xfId="0" applyFont="1" applyFill="1" applyBorder="1" applyAlignment="1">
      <alignment horizontal="center" vertical="center"/>
    </xf>
    <xf numFmtId="0" fontId="84" fillId="4" borderId="415" xfId="10" quotePrefix="1" applyFont="1" applyFill="1" applyBorder="1" applyAlignment="1">
      <alignment horizontal="center" vertical="center" wrapText="1"/>
    </xf>
    <xf numFmtId="0" fontId="84" fillId="4" borderId="426" xfId="10" quotePrefix="1" applyFont="1" applyFill="1" applyBorder="1" applyAlignment="1">
      <alignment horizontal="center" vertical="center" wrapText="1"/>
    </xf>
    <xf numFmtId="0" fontId="68" fillId="4" borderId="426" xfId="0" applyFont="1" applyFill="1" applyBorder="1" applyAlignment="1">
      <alignment horizontal="center" vertical="center" wrapText="1"/>
    </xf>
    <xf numFmtId="0" fontId="84" fillId="4" borderId="428" xfId="10" quotePrefix="1" applyFont="1" applyFill="1" applyBorder="1" applyAlignment="1">
      <alignment horizontal="center" vertical="center" wrapText="1"/>
    </xf>
    <xf numFmtId="0" fontId="68" fillId="4" borderId="429" xfId="10" quotePrefix="1" applyFont="1" applyFill="1" applyBorder="1" applyAlignment="1">
      <alignment horizontal="center" vertical="center" wrapText="1"/>
    </xf>
    <xf numFmtId="0" fontId="19" fillId="4" borderId="427" xfId="7" quotePrefix="1" applyFont="1" applyFill="1" applyBorder="1" applyAlignment="1">
      <alignment horizontal="center" vertical="center" wrapText="1"/>
    </xf>
    <xf numFmtId="0" fontId="19" fillId="4" borderId="431" xfId="7" quotePrefix="1" applyFont="1" applyFill="1" applyBorder="1" applyAlignment="1">
      <alignment horizontal="center" vertical="center" wrapText="1"/>
    </xf>
    <xf numFmtId="0" fontId="84" fillId="4" borderId="432" xfId="10" quotePrefix="1" applyFont="1" applyFill="1" applyBorder="1" applyAlignment="1">
      <alignment horizontal="center" vertical="center" wrapText="1"/>
    </xf>
    <xf numFmtId="0" fontId="68" fillId="4" borderId="424" xfId="10" quotePrefix="1" applyFont="1" applyFill="1" applyBorder="1" applyAlignment="1">
      <alignment horizontal="center" vertical="center" wrapText="1"/>
    </xf>
    <xf numFmtId="0" fontId="68" fillId="4" borderId="428" xfId="0" applyFont="1" applyFill="1" applyBorder="1" applyAlignment="1">
      <alignment horizontal="center" vertical="center" wrapText="1"/>
    </xf>
    <xf numFmtId="0" fontId="68" fillId="4" borderId="138" xfId="0" applyFont="1" applyFill="1" applyBorder="1" applyAlignment="1">
      <alignment horizontal="center" vertical="center" wrapText="1"/>
    </xf>
    <xf numFmtId="0" fontId="19" fillId="4" borderId="428" xfId="0" applyFont="1" applyFill="1" applyBorder="1" applyAlignment="1">
      <alignment horizontal="center" vertical="center" wrapText="1"/>
    </xf>
    <xf numFmtId="0" fontId="19" fillId="4" borderId="138" xfId="0" applyFont="1" applyFill="1" applyBorder="1" applyAlignment="1">
      <alignment horizontal="center" vertical="center" wrapText="1"/>
    </xf>
    <xf numFmtId="0" fontId="68" fillId="4" borderId="431" xfId="0" applyFont="1" applyFill="1" applyBorder="1" applyAlignment="1">
      <alignment horizontal="center" vertical="center" wrapText="1"/>
    </xf>
    <xf numFmtId="0" fontId="68" fillId="4" borderId="433" xfId="10" quotePrefix="1" applyFont="1" applyFill="1" applyBorder="1" applyAlignment="1">
      <alignment horizontal="center" vertical="center" wrapText="1"/>
    </xf>
    <xf numFmtId="0" fontId="68" fillId="4" borderId="432" xfId="0" applyFont="1" applyFill="1" applyBorder="1" applyAlignment="1">
      <alignment horizontal="center" vertical="center" wrapText="1"/>
    </xf>
    <xf numFmtId="0" fontId="68" fillId="4" borderId="390" xfId="0" applyFont="1" applyFill="1" applyBorder="1" applyAlignment="1">
      <alignment horizontal="center" vertical="center" wrapText="1"/>
    </xf>
    <xf numFmtId="0" fontId="19" fillId="4" borderId="432" xfId="0" applyFont="1" applyFill="1" applyBorder="1" applyAlignment="1">
      <alignment horizontal="center" vertical="center" wrapText="1"/>
    </xf>
    <xf numFmtId="0" fontId="19" fillId="4" borderId="390" xfId="0" applyFont="1" applyFill="1" applyBorder="1" applyAlignment="1">
      <alignment horizontal="center" vertical="center" wrapText="1"/>
    </xf>
    <xf numFmtId="0" fontId="48" fillId="4" borderId="58" xfId="0" applyFont="1" applyFill="1" applyBorder="1" applyAlignment="1">
      <alignment horizontal="left" vertical="center" wrapText="1"/>
    </xf>
    <xf numFmtId="0" fontId="47" fillId="4" borderId="386" xfId="4" quotePrefix="1" applyFont="1" applyFill="1" applyBorder="1" applyAlignment="1">
      <alignment horizontal="center" vertical="center" wrapText="1"/>
    </xf>
    <xf numFmtId="0" fontId="47" fillId="4" borderId="162" xfId="4" quotePrefix="1" applyFont="1" applyFill="1" applyBorder="1" applyAlignment="1">
      <alignment horizontal="center" vertical="center"/>
    </xf>
    <xf numFmtId="0" fontId="47" fillId="4" borderId="137" xfId="4" quotePrefix="1" applyFont="1" applyFill="1" applyBorder="1" applyAlignment="1">
      <alignment horizontal="center" vertical="center" wrapText="1"/>
    </xf>
    <xf numFmtId="0" fontId="47" fillId="4" borderId="162" xfId="4" quotePrefix="1" applyFont="1" applyFill="1" applyBorder="1" applyAlignment="1">
      <alignment horizontal="center" vertical="center" wrapText="1"/>
    </xf>
    <xf numFmtId="0" fontId="47" fillId="4" borderId="434" xfId="4" quotePrefix="1" applyFont="1" applyFill="1" applyBorder="1" applyAlignment="1">
      <alignment horizontal="center" vertical="center" wrapText="1"/>
    </xf>
    <xf numFmtId="0" fontId="47" fillId="4" borderId="404" xfId="7" quotePrefix="1" applyFont="1" applyFill="1" applyBorder="1" applyAlignment="1">
      <alignment horizontal="center" vertical="center" wrapText="1"/>
    </xf>
    <xf numFmtId="0" fontId="47" fillId="4" borderId="387" xfId="7" quotePrefix="1" applyFont="1" applyFill="1" applyBorder="1" applyAlignment="1">
      <alignment horizontal="center" vertical="center" wrapText="1"/>
    </xf>
    <xf numFmtId="0" fontId="47" fillId="4" borderId="434" xfId="7" quotePrefix="1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6" fillId="3" borderId="419" xfId="4" quotePrefix="1" applyFont="1" applyFill="1" applyBorder="1" applyAlignment="1">
      <alignment horizontal="center" vertical="center" wrapText="1"/>
    </xf>
    <xf numFmtId="0" fontId="7" fillId="3" borderId="419" xfId="4" quotePrefix="1" applyFont="1" applyFill="1" applyBorder="1" applyAlignment="1">
      <alignment horizontal="center" vertical="center" wrapText="1"/>
    </xf>
    <xf numFmtId="0" fontId="9" fillId="3" borderId="429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429" xfId="10" quotePrefix="1" applyFont="1" applyFill="1" applyBorder="1" applyAlignment="1">
      <alignment vertical="center" wrapText="1"/>
    </xf>
    <xf numFmtId="0" fontId="14" fillId="3" borderId="429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71" xfId="10" applyFont="1" applyFill="1" applyBorder="1" applyAlignment="1">
      <alignment vertical="center" wrapText="1"/>
    </xf>
    <xf numFmtId="0" fontId="49" fillId="3" borderId="440" xfId="10" quotePrefix="1" applyFont="1" applyFill="1" applyBorder="1" applyAlignment="1">
      <alignment horizontal="left" vertical="center" wrapText="1"/>
    </xf>
    <xf numFmtId="0" fontId="15" fillId="3" borderId="428" xfId="10" applyFont="1" applyFill="1" applyBorder="1" applyAlignment="1">
      <alignment horizontal="center" vertical="center" wrapText="1"/>
    </xf>
    <xf numFmtId="0" fontId="15" fillId="3" borderId="421" xfId="10" applyFont="1" applyFill="1" applyBorder="1" applyAlignment="1">
      <alignment horizontal="center" vertical="center" wrapText="1"/>
    </xf>
    <xf numFmtId="0" fontId="15" fillId="3" borderId="422" xfId="10" applyFont="1" applyFill="1" applyBorder="1" applyAlignment="1">
      <alignment horizontal="center" vertical="center" wrapText="1"/>
    </xf>
    <xf numFmtId="0" fontId="14" fillId="3" borderId="414" xfId="7" applyFont="1" applyFill="1" applyBorder="1" applyAlignment="1">
      <alignment horizontal="center" vertical="center" wrapText="1"/>
    </xf>
    <xf numFmtId="0" fontId="14" fillId="3" borderId="422" xfId="7" applyFont="1" applyFill="1" applyBorder="1" applyAlignment="1">
      <alignment horizontal="center" vertical="center" wrapText="1"/>
    </xf>
    <xf numFmtId="0" fontId="14" fillId="3" borderId="419" xfId="7" applyFont="1" applyFill="1" applyBorder="1" applyAlignment="1">
      <alignment horizontal="center" vertical="center" wrapText="1"/>
    </xf>
    <xf numFmtId="0" fontId="14" fillId="3" borderId="54" xfId="7" applyFont="1" applyFill="1" applyBorder="1" applyAlignment="1">
      <alignment horizontal="center" vertical="center" wrapText="1"/>
    </xf>
    <xf numFmtId="0" fontId="18" fillId="3" borderId="317" xfId="0" applyFont="1" applyFill="1" applyBorder="1" applyAlignment="1">
      <alignment horizontal="left" vertical="center" wrapText="1"/>
    </xf>
    <xf numFmtId="0" fontId="15" fillId="3" borderId="297" xfId="7" applyFont="1" applyFill="1" applyBorder="1" applyAlignment="1">
      <alignment horizontal="center" vertical="center" wrapText="1"/>
    </xf>
    <xf numFmtId="0" fontId="15" fillId="3" borderId="441" xfId="7" applyFont="1" applyFill="1" applyBorder="1" applyAlignment="1">
      <alignment horizontal="center" vertical="center" wrapText="1"/>
    </xf>
    <xf numFmtId="0" fontId="14" fillId="3" borderId="442" xfId="7" applyFont="1" applyFill="1" applyBorder="1" applyAlignment="1">
      <alignment horizontal="center" vertical="center" wrapText="1"/>
    </xf>
    <xf numFmtId="0" fontId="14" fillId="3" borderId="415" xfId="7" applyFont="1" applyFill="1" applyBorder="1" applyAlignment="1">
      <alignment horizontal="center" vertical="center" wrapText="1"/>
    </xf>
    <xf numFmtId="0" fontId="14" fillId="3" borderId="416" xfId="7" applyFont="1" applyFill="1" applyBorder="1" applyAlignment="1">
      <alignment horizontal="center" vertical="center" wrapText="1"/>
    </xf>
    <xf numFmtId="0" fontId="14" fillId="3" borderId="417" xfId="7" applyFont="1" applyFill="1" applyBorder="1" applyAlignment="1">
      <alignment horizontal="center" vertical="center" wrapText="1"/>
    </xf>
    <xf numFmtId="0" fontId="16" fillId="3" borderId="54" xfId="10" quotePrefix="1" applyFont="1" applyFill="1" applyBorder="1" applyAlignment="1">
      <alignment vertical="center" wrapText="1"/>
    </xf>
    <xf numFmtId="0" fontId="16" fillId="3" borderId="191" xfId="10" applyFont="1" applyFill="1" applyBorder="1" applyAlignment="1">
      <alignment vertical="center" wrapText="1"/>
    </xf>
    <xf numFmtId="0" fontId="15" fillId="3" borderId="379" xfId="7" applyFont="1" applyFill="1" applyBorder="1" applyAlignment="1">
      <alignment horizontal="center" vertical="center" wrapText="1"/>
    </xf>
    <xf numFmtId="0" fontId="15" fillId="3" borderId="384" xfId="7" applyFont="1" applyFill="1" applyBorder="1" applyAlignment="1">
      <alignment horizontal="center" vertical="center" wrapText="1"/>
    </xf>
    <xf numFmtId="0" fontId="15" fillId="3" borderId="380" xfId="7" applyFont="1" applyFill="1" applyBorder="1" applyAlignment="1">
      <alignment horizontal="center" vertical="center" wrapText="1"/>
    </xf>
    <xf numFmtId="0" fontId="14" fillId="3" borderId="379" xfId="7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380" xfId="7" applyFont="1" applyFill="1" applyBorder="1" applyAlignment="1">
      <alignment horizontal="center" vertical="center" wrapText="1"/>
    </xf>
    <xf numFmtId="0" fontId="15" fillId="3" borderId="414" xfId="10" applyFont="1" applyFill="1" applyBorder="1" applyAlignment="1">
      <alignment horizontal="center" vertical="center" wrapText="1"/>
    </xf>
    <xf numFmtId="0" fontId="14" fillId="3" borderId="421" xfId="7" applyFont="1" applyFill="1" applyBorder="1" applyAlignment="1">
      <alignment horizontal="center" vertical="center" wrapText="1"/>
    </xf>
    <xf numFmtId="0" fontId="14" fillId="3" borderId="429" xfId="10" applyFont="1" applyFill="1" applyBorder="1" applyAlignment="1">
      <alignment horizontal="center" vertical="center" wrapText="1"/>
    </xf>
    <xf numFmtId="0" fontId="14" fillId="3" borderId="54" xfId="10" applyFont="1" applyFill="1" applyBorder="1" applyAlignment="1">
      <alignment horizontal="center" vertical="center" wrapText="1"/>
    </xf>
    <xf numFmtId="0" fontId="65" fillId="3" borderId="429" xfId="0" applyFont="1" applyFill="1" applyBorder="1" applyAlignment="1">
      <alignment horizontal="left" vertical="center" wrapText="1"/>
    </xf>
    <xf numFmtId="0" fontId="17" fillId="3" borderId="429" xfId="0" applyFont="1" applyFill="1" applyBorder="1" applyAlignment="1">
      <alignment horizontal="left" vertical="center" wrapText="1"/>
    </xf>
    <xf numFmtId="0" fontId="17" fillId="3" borderId="419" xfId="0" applyFont="1" applyFill="1" applyBorder="1" applyAlignment="1">
      <alignment horizontal="center" vertical="center"/>
    </xf>
    <xf numFmtId="0" fontId="17" fillId="3" borderId="54" xfId="0" applyFont="1" applyFill="1" applyBorder="1" applyAlignment="1">
      <alignment horizontal="center" vertical="center"/>
    </xf>
    <xf numFmtId="0" fontId="84" fillId="4" borderId="418" xfId="10" quotePrefix="1" applyFont="1" applyFill="1" applyBorder="1" applyAlignment="1">
      <alignment horizontal="center" vertical="center" wrapText="1"/>
    </xf>
    <xf numFmtId="0" fontId="19" fillId="4" borderId="417" xfId="7" quotePrefix="1" applyFont="1" applyFill="1" applyBorder="1" applyAlignment="1">
      <alignment horizontal="center" vertical="center" wrapText="1"/>
    </xf>
    <xf numFmtId="0" fontId="68" fillId="4" borderId="378" xfId="0" applyFont="1" applyFill="1" applyBorder="1" applyAlignment="1">
      <alignment horizontal="center" vertical="center" wrapText="1"/>
    </xf>
    <xf numFmtId="0" fontId="68" fillId="4" borderId="384" xfId="0" applyFont="1" applyFill="1" applyBorder="1" applyAlignment="1">
      <alignment horizontal="center" vertical="center" wrapText="1"/>
    </xf>
    <xf numFmtId="0" fontId="68" fillId="4" borderId="391" xfId="0" applyFont="1" applyFill="1" applyBorder="1" applyAlignment="1">
      <alignment horizontal="center" vertical="center" wrapText="1"/>
    </xf>
    <xf numFmtId="0" fontId="84" fillId="4" borderId="440" xfId="10" quotePrefix="1" applyFont="1" applyFill="1" applyBorder="1" applyAlignment="1">
      <alignment horizontal="center" vertical="center" wrapText="1"/>
    </xf>
    <xf numFmtId="0" fontId="84" fillId="4" borderId="443" xfId="10" quotePrefix="1" applyFont="1" applyFill="1" applyBorder="1" applyAlignment="1">
      <alignment horizontal="center" vertical="center" wrapText="1"/>
    </xf>
    <xf numFmtId="0" fontId="19" fillId="4" borderId="436" xfId="7" quotePrefix="1" applyFont="1" applyFill="1" applyBorder="1" applyAlignment="1">
      <alignment vertical="center" wrapText="1"/>
    </xf>
    <xf numFmtId="0" fontId="19" fillId="4" borderId="368" xfId="7" quotePrefix="1" applyFont="1" applyFill="1" applyBorder="1" applyAlignment="1">
      <alignment vertical="center" wrapText="1"/>
    </xf>
    <xf numFmtId="0" fontId="19" fillId="4" borderId="439" xfId="7" quotePrefix="1" applyFont="1" applyFill="1" applyBorder="1" applyAlignment="1">
      <alignment vertical="center" wrapText="1"/>
    </xf>
    <xf numFmtId="0" fontId="19" fillId="4" borderId="191" xfId="0" applyFont="1" applyFill="1" applyBorder="1" applyAlignment="1">
      <alignment horizontal="center" vertical="center" wrapText="1"/>
    </xf>
    <xf numFmtId="0" fontId="19" fillId="4" borderId="238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427" xfId="0" applyFont="1" applyFill="1" applyBorder="1" applyAlignment="1">
      <alignment horizontal="center" vertical="center" wrapText="1"/>
    </xf>
    <xf numFmtId="0" fontId="19" fillId="4" borderId="416" xfId="0" applyFont="1" applyFill="1" applyBorder="1" applyAlignment="1">
      <alignment horizontal="center" vertical="center" wrapText="1"/>
    </xf>
    <xf numFmtId="0" fontId="19" fillId="4" borderId="431" xfId="0" applyFont="1" applyFill="1" applyBorder="1" applyAlignment="1">
      <alignment horizontal="center" vertical="center" wrapText="1"/>
    </xf>
    <xf numFmtId="0" fontId="84" fillId="4" borderId="444" xfId="10" quotePrefix="1" applyFont="1" applyFill="1" applyBorder="1" applyAlignment="1">
      <alignment horizontal="center" vertical="center" wrapText="1"/>
    </xf>
    <xf numFmtId="0" fontId="84" fillId="4" borderId="453" xfId="10" quotePrefix="1" applyFont="1" applyFill="1" applyBorder="1" applyAlignment="1">
      <alignment horizontal="center" vertical="center" wrapText="1"/>
    </xf>
    <xf numFmtId="0" fontId="84" fillId="4" borderId="455" xfId="10" quotePrefix="1" applyFont="1" applyFill="1" applyBorder="1" applyAlignment="1">
      <alignment horizontal="center" vertical="center" wrapText="1"/>
    </xf>
    <xf numFmtId="0" fontId="19" fillId="4" borderId="444" xfId="10" quotePrefix="1" applyFont="1" applyFill="1" applyBorder="1" applyAlignment="1">
      <alignment horizontal="center" vertical="center" wrapText="1"/>
    </xf>
    <xf numFmtId="0" fontId="19" fillId="4" borderId="450" xfId="10" quotePrefix="1" applyFont="1" applyFill="1" applyBorder="1" applyAlignment="1">
      <alignment horizontal="center" vertical="center" wrapText="1"/>
    </xf>
    <xf numFmtId="0" fontId="19" fillId="4" borderId="453" xfId="10" quotePrefix="1" applyFont="1" applyFill="1" applyBorder="1" applyAlignment="1">
      <alignment horizontal="center" vertical="center" wrapText="1"/>
    </xf>
    <xf numFmtId="0" fontId="19" fillId="4" borderId="455" xfId="10" quotePrefix="1" applyFont="1" applyFill="1" applyBorder="1" applyAlignment="1">
      <alignment horizontal="center" vertical="center" wrapText="1"/>
    </xf>
    <xf numFmtId="0" fontId="19" fillId="4" borderId="456" xfId="10" quotePrefix="1" applyFont="1" applyFill="1" applyBorder="1" applyAlignment="1">
      <alignment horizontal="center" vertical="center" wrapText="1"/>
    </xf>
    <xf numFmtId="0" fontId="19" fillId="0" borderId="456" xfId="10" quotePrefix="1" applyFont="1" applyFill="1" applyBorder="1" applyAlignment="1">
      <alignment horizontal="center" vertical="center" wrapText="1"/>
    </xf>
    <xf numFmtId="0" fontId="84" fillId="4" borderId="456" xfId="10" quotePrefix="1" applyFont="1" applyFill="1" applyBorder="1" applyAlignment="1">
      <alignment horizontal="center" vertical="center" wrapText="1"/>
    </xf>
    <xf numFmtId="0" fontId="19" fillId="4" borderId="418" xfId="7" quotePrefix="1" applyFont="1" applyFill="1" applyBorder="1" applyAlignment="1">
      <alignment vertical="center" wrapText="1"/>
    </xf>
    <xf numFmtId="0" fontId="19" fillId="4" borderId="455" xfId="7" quotePrefix="1" applyFont="1" applyFill="1" applyBorder="1" applyAlignment="1">
      <alignment vertical="center" wrapText="1"/>
    </xf>
    <xf numFmtId="0" fontId="19" fillId="4" borderId="456" xfId="7" quotePrefix="1" applyFont="1" applyFill="1" applyBorder="1" applyAlignment="1">
      <alignment vertical="center" wrapText="1"/>
    </xf>
    <xf numFmtId="0" fontId="19" fillId="4" borderId="364" xfId="7" quotePrefix="1" applyFont="1" applyFill="1" applyBorder="1" applyAlignment="1">
      <alignment vertical="center" wrapText="1"/>
    </xf>
    <xf numFmtId="0" fontId="19" fillId="4" borderId="379" xfId="10" quotePrefix="1" applyFont="1" applyFill="1" applyBorder="1" applyAlignment="1">
      <alignment horizontal="center" vertical="center" wrapText="1"/>
    </xf>
    <xf numFmtId="0" fontId="19" fillId="4" borderId="384" xfId="10" quotePrefix="1" applyFont="1" applyFill="1" applyBorder="1" applyAlignment="1">
      <alignment horizontal="center" vertical="center" wrapText="1"/>
    </xf>
    <xf numFmtId="0" fontId="19" fillId="4" borderId="380" xfId="10" quotePrefix="1" applyFont="1" applyFill="1" applyBorder="1" applyAlignment="1">
      <alignment horizontal="center" vertical="center" wrapText="1"/>
    </xf>
    <xf numFmtId="0" fontId="84" fillId="4" borderId="416" xfId="10" quotePrefix="1" applyFont="1" applyFill="1" applyBorder="1" applyAlignment="1">
      <alignment horizontal="center" vertical="center" wrapText="1"/>
    </xf>
    <xf numFmtId="0" fontId="84" fillId="4" borderId="417" xfId="10" quotePrefix="1" applyFont="1" applyFill="1" applyBorder="1" applyAlignment="1">
      <alignment horizontal="center" vertical="center" wrapText="1"/>
    </xf>
    <xf numFmtId="0" fontId="68" fillId="4" borderId="131" xfId="10" quotePrefix="1" applyFont="1" applyFill="1" applyBorder="1" applyAlignment="1">
      <alignment horizontal="center" vertical="center" wrapText="1"/>
    </xf>
    <xf numFmtId="0" fontId="19" fillId="4" borderId="419" xfId="7" quotePrefix="1" applyFont="1" applyFill="1" applyBorder="1" applyAlignment="1">
      <alignment horizontal="center" vertical="center" wrapText="1"/>
    </xf>
    <xf numFmtId="0" fontId="19" fillId="4" borderId="424" xfId="7" quotePrefix="1" applyFont="1" applyFill="1" applyBorder="1" applyAlignment="1">
      <alignment horizontal="center" vertical="center" wrapText="1"/>
    </xf>
    <xf numFmtId="0" fontId="19" fillId="4" borderId="425" xfId="7" quotePrefix="1" applyFont="1" applyFill="1" applyBorder="1" applyAlignment="1">
      <alignment horizontal="center" vertical="center" wrapText="1"/>
    </xf>
    <xf numFmtId="0" fontId="9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0" xfId="0" applyNumberFormat="1" applyFont="1" applyFill="1" applyBorder="1" applyAlignment="1" applyProtection="1">
      <protection locked="0"/>
    </xf>
    <xf numFmtId="0" fontId="21" fillId="4" borderId="0" xfId="0" applyNumberFormat="1" applyFont="1" applyFill="1" applyBorder="1" applyAlignment="1" applyProtection="1">
      <protection locked="0"/>
    </xf>
    <xf numFmtId="0" fontId="9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447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451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454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448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6" fillId="4" borderId="0" xfId="0" applyNumberFormat="1" applyFont="1" applyFill="1" applyBorder="1" applyAlignment="1" applyProtection="1">
      <alignment horizontal="center" vertical="center"/>
      <protection locked="0"/>
    </xf>
    <xf numFmtId="0" fontId="102" fillId="4" borderId="0" xfId="0" applyNumberFormat="1" applyFont="1" applyFill="1" applyBorder="1" applyAlignment="1" applyProtection="1">
      <protection locked="0"/>
    </xf>
    <xf numFmtId="0" fontId="102" fillId="9" borderId="0" xfId="0" applyNumberFormat="1" applyFont="1" applyFill="1" applyBorder="1" applyAlignment="1" applyProtection="1">
      <protection locked="0"/>
    </xf>
    <xf numFmtId="0" fontId="102" fillId="4" borderId="0" xfId="0" applyNumberFormat="1" applyFont="1" applyFill="1" applyBorder="1" applyAlignment="1" applyProtection="1">
      <alignment vertical="center"/>
      <protection locked="0"/>
    </xf>
    <xf numFmtId="0" fontId="102" fillId="9" borderId="0" xfId="0" applyNumberFormat="1" applyFont="1" applyFill="1" applyBorder="1" applyAlignment="1" applyProtection="1">
      <alignment vertical="center"/>
      <protection locked="0"/>
    </xf>
    <xf numFmtId="0" fontId="103" fillId="4" borderId="0" xfId="0" applyNumberFormat="1" applyFont="1" applyFill="1" applyBorder="1" applyAlignment="1" applyProtection="1">
      <protection locked="0"/>
    </xf>
    <xf numFmtId="0" fontId="102" fillId="4" borderId="0" xfId="0" applyNumberFormat="1" applyFont="1" applyFill="1" applyBorder="1" applyAlignment="1" applyProtection="1">
      <alignment horizontal="center" vertical="center"/>
      <protection locked="0"/>
    </xf>
    <xf numFmtId="0" fontId="104" fillId="10" borderId="131" xfId="0" applyNumberFormat="1" applyFont="1" applyFill="1" applyBorder="1" applyAlignment="1" applyProtection="1">
      <alignment horizontal="left" vertical="center" wrapText="1"/>
      <protection locked="0"/>
    </xf>
    <xf numFmtId="0" fontId="104" fillId="4" borderId="0" xfId="0" applyNumberFormat="1" applyFont="1" applyFill="1" applyBorder="1" applyAlignment="1" applyProtection="1">
      <alignment horizontal="center" vertical="center"/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44" fillId="4" borderId="7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3" xfId="7" quotePrefix="1" applyFont="1" applyFill="1" applyBorder="1" applyAlignment="1">
      <alignment horizontal="center" vertical="center" wrapText="1"/>
    </xf>
    <xf numFmtId="0" fontId="44" fillId="4" borderId="9" xfId="7" quotePrefix="1" applyFont="1" applyFill="1" applyBorder="1" applyAlignment="1">
      <alignment horizontal="center" vertical="center" wrapText="1"/>
    </xf>
    <xf numFmtId="0" fontId="44" fillId="4" borderId="39" xfId="7" quotePrefix="1" applyFont="1" applyFill="1" applyBorder="1" applyAlignment="1">
      <alignment horizontal="center" vertical="center" wrapText="1"/>
    </xf>
    <xf numFmtId="0" fontId="46" fillId="4" borderId="16" xfId="7" quotePrefix="1" applyFont="1" applyFill="1" applyBorder="1" applyAlignment="1">
      <alignment horizontal="center" vertical="center" wrapText="1"/>
    </xf>
    <xf numFmtId="0" fontId="46" fillId="4" borderId="18" xfId="7" quotePrefix="1" applyFont="1" applyFill="1" applyBorder="1" applyAlignment="1">
      <alignment horizontal="center" vertical="center" wrapText="1"/>
    </xf>
    <xf numFmtId="0" fontId="34" fillId="4" borderId="238" xfId="0" applyFont="1" applyFill="1" applyBorder="1" applyAlignment="1">
      <alignment horizontal="center" vertical="center"/>
    </xf>
    <xf numFmtId="0" fontId="34" fillId="4" borderId="0" xfId="0" applyFont="1" applyFill="1" applyBorder="1" applyAlignment="1">
      <alignment horizontal="center" vertical="center"/>
    </xf>
    <xf numFmtId="0" fontId="70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43" xfId="30" quotePrefix="1" applyFont="1" applyFill="1" applyBorder="1" applyAlignment="1" applyProtection="1">
      <alignment horizontal="center" vertical="center" wrapText="1"/>
      <protection locked="0"/>
    </xf>
    <xf numFmtId="0" fontId="15" fillId="11" borderId="212" xfId="33" applyFont="1" applyFill="1" applyBorder="1" applyAlignment="1">
      <alignment vertical="center" wrapText="1"/>
    </xf>
    <xf numFmtId="0" fontId="43" fillId="4" borderId="327" xfId="0" applyFont="1" applyFill="1" applyBorder="1" applyAlignment="1">
      <alignment horizontal="left" wrapText="1"/>
    </xf>
    <xf numFmtId="0" fontId="43" fillId="4" borderId="58" xfId="0" applyFont="1" applyFill="1" applyBorder="1" applyAlignment="1">
      <alignment horizontal="left" wrapText="1"/>
    </xf>
    <xf numFmtId="0" fontId="18" fillId="11" borderId="231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33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8" fillId="4" borderId="90" xfId="5" quotePrefix="1" applyFont="1" applyFill="1" applyBorder="1" applyAlignment="1" applyProtection="1">
      <alignment horizontal="center" vertical="center" wrapText="1"/>
      <protection locked="0"/>
    </xf>
    <xf numFmtId="0" fontId="8" fillId="4" borderId="82" xfId="5" quotePrefix="1" applyFont="1" applyFill="1" applyBorder="1" applyAlignment="1" applyProtection="1">
      <alignment horizontal="center" vertical="center" wrapText="1"/>
      <protection locked="0"/>
    </xf>
    <xf numFmtId="0" fontId="8" fillId="4" borderId="83" xfId="5" quotePrefix="1" applyFont="1" applyFill="1" applyBorder="1" applyAlignment="1" applyProtection="1">
      <alignment horizontal="center" vertical="center" wrapText="1"/>
      <protection locked="0"/>
    </xf>
    <xf numFmtId="0" fontId="8" fillId="4" borderId="102" xfId="5" quotePrefix="1" applyFont="1" applyFill="1" applyBorder="1" applyAlignment="1" applyProtection="1">
      <alignment horizontal="center" vertical="center" wrapText="1"/>
      <protection locked="0"/>
    </xf>
    <xf numFmtId="0" fontId="9" fillId="4" borderId="157" xfId="5" quotePrefix="1" applyFont="1" applyFill="1" applyBorder="1" applyAlignment="1" applyProtection="1">
      <alignment horizontal="center" vertical="center" wrapText="1"/>
      <protection locked="0"/>
    </xf>
    <xf numFmtId="0" fontId="67" fillId="4" borderId="335" xfId="33" quotePrefix="1" applyFont="1" applyFill="1" applyBorder="1" applyAlignment="1" applyProtection="1">
      <alignment horizontal="center" vertical="center" wrapText="1"/>
      <protection locked="0"/>
    </xf>
    <xf numFmtId="0" fontId="67" fillId="4" borderId="346" xfId="33" quotePrefix="1" applyFont="1" applyFill="1" applyBorder="1" applyAlignment="1" applyProtection="1">
      <alignment horizontal="center" vertical="center" wrapText="1"/>
      <protection locked="0"/>
    </xf>
    <xf numFmtId="0" fontId="67" fillId="4" borderId="347" xfId="33" quotePrefix="1" applyFont="1" applyFill="1" applyBorder="1" applyAlignment="1" applyProtection="1">
      <alignment horizontal="center" vertical="center" wrapText="1"/>
      <protection locked="0"/>
    </xf>
    <xf numFmtId="0" fontId="67" fillId="4" borderId="361" xfId="33" quotePrefix="1" applyFont="1" applyFill="1" applyBorder="1" applyAlignment="1" applyProtection="1">
      <alignment horizontal="center" vertical="center" wrapText="1"/>
      <protection locked="0"/>
    </xf>
    <xf numFmtId="0" fontId="67" fillId="4" borderId="177" xfId="33" quotePrefix="1" applyFont="1" applyFill="1" applyBorder="1" applyAlignment="1" applyProtection="1">
      <alignment horizontal="center" vertical="center" wrapText="1"/>
      <protection locked="0"/>
    </xf>
    <xf numFmtId="0" fontId="67" fillId="4" borderId="337" xfId="33" quotePrefix="1" applyFont="1" applyFill="1" applyBorder="1" applyAlignment="1" applyProtection="1">
      <alignment horizontal="center" vertical="center" wrapText="1"/>
      <protection locked="0"/>
    </xf>
    <xf numFmtId="0" fontId="67" fillId="4" borderId="361" xfId="25" applyFont="1" applyFill="1" applyBorder="1" applyAlignment="1" applyProtection="1">
      <alignment horizontal="center" vertical="center" wrapText="1"/>
      <protection locked="0"/>
    </xf>
    <xf numFmtId="0" fontId="67" fillId="4" borderId="177" xfId="25" applyFont="1" applyFill="1" applyBorder="1" applyAlignment="1" applyProtection="1">
      <alignment horizontal="center" vertical="center" wrapText="1"/>
      <protection locked="0"/>
    </xf>
    <xf numFmtId="0" fontId="67" fillId="4" borderId="187" xfId="25" applyFont="1" applyFill="1" applyBorder="1" applyAlignment="1" applyProtection="1">
      <alignment horizontal="center" vertical="center" wrapText="1"/>
      <protection locked="0"/>
    </xf>
    <xf numFmtId="0" fontId="67" fillId="4" borderId="176" xfId="5" quotePrefix="1" applyFont="1" applyFill="1" applyBorder="1" applyAlignment="1" applyProtection="1">
      <alignment horizontal="center" vertical="center" wrapText="1"/>
      <protection locked="0"/>
    </xf>
    <xf numFmtId="0" fontId="67" fillId="4" borderId="177" xfId="5" quotePrefix="1" applyFont="1" applyFill="1" applyBorder="1" applyAlignment="1" applyProtection="1">
      <alignment horizontal="center" vertical="center" wrapText="1"/>
      <protection locked="0"/>
    </xf>
    <xf numFmtId="0" fontId="67" fillId="4" borderId="203" xfId="25" applyFont="1" applyFill="1" applyBorder="1" applyAlignment="1" applyProtection="1">
      <alignment horizontal="center" vertical="center"/>
      <protection locked="0"/>
    </xf>
    <xf numFmtId="14" fontId="67" fillId="4" borderId="314" xfId="33" quotePrefix="1" applyNumberFormat="1" applyFont="1" applyFill="1" applyBorder="1" applyAlignment="1" applyProtection="1">
      <alignment vertical="center" wrapText="1"/>
      <protection locked="0"/>
    </xf>
    <xf numFmtId="0" fontId="67" fillId="4" borderId="363" xfId="33" quotePrefix="1" applyFont="1" applyFill="1" applyBorder="1" applyAlignment="1" applyProtection="1">
      <alignment vertical="center" wrapText="1"/>
      <protection locked="0"/>
    </xf>
    <xf numFmtId="0" fontId="67" fillId="4" borderId="348" xfId="33" quotePrefix="1" applyFont="1" applyFill="1" applyBorder="1" applyAlignment="1" applyProtection="1">
      <alignment horizontal="center" vertical="center" wrapText="1"/>
      <protection locked="0"/>
    </xf>
    <xf numFmtId="0" fontId="67" fillId="4" borderId="349" xfId="33" quotePrefix="1" applyFont="1" applyFill="1" applyBorder="1" applyAlignment="1" applyProtection="1">
      <alignment horizontal="center" vertical="center" wrapText="1"/>
      <protection locked="0"/>
    </xf>
    <xf numFmtId="0" fontId="67" fillId="4" borderId="350" xfId="33" quotePrefix="1" applyFont="1" applyFill="1" applyBorder="1" applyAlignment="1" applyProtection="1">
      <alignment horizontal="center" vertical="center" wrapText="1"/>
      <protection locked="0"/>
    </xf>
    <xf numFmtId="0" fontId="67" fillId="4" borderId="128" xfId="33" quotePrefix="1" applyFont="1" applyFill="1" applyBorder="1" applyAlignment="1" applyProtection="1">
      <alignment horizontal="center" vertical="center" wrapText="1"/>
      <protection locked="0"/>
    </xf>
    <xf numFmtId="0" fontId="67" fillId="4" borderId="324" xfId="33" quotePrefix="1" applyFont="1" applyFill="1" applyBorder="1" applyAlignment="1" applyProtection="1">
      <alignment horizontal="center" vertical="center" wrapText="1"/>
      <protection locked="0"/>
    </xf>
    <xf numFmtId="0" fontId="67" fillId="4" borderId="364" xfId="33" quotePrefix="1" applyFont="1" applyFill="1" applyBorder="1" applyAlignment="1" applyProtection="1">
      <alignment horizontal="center" vertical="center" wrapText="1"/>
      <protection locked="0"/>
    </xf>
    <xf numFmtId="0" fontId="67" fillId="4" borderId="128" xfId="25" applyFont="1" applyFill="1" applyBorder="1" applyAlignment="1" applyProtection="1">
      <alignment horizontal="center" vertical="center" wrapText="1"/>
      <protection locked="0"/>
    </xf>
    <xf numFmtId="0" fontId="67" fillId="4" borderId="324" xfId="25" applyFont="1" applyFill="1" applyBorder="1" applyAlignment="1" applyProtection="1">
      <alignment horizontal="center" vertical="center" wrapText="1"/>
      <protection locked="0"/>
    </xf>
    <xf numFmtId="0" fontId="67" fillId="4" borderId="313" xfId="25" applyFont="1" applyFill="1" applyBorder="1" applyAlignment="1" applyProtection="1">
      <alignment horizontal="center" vertical="center" wrapText="1"/>
      <protection locked="0"/>
    </xf>
    <xf numFmtId="0" fontId="67" fillId="4" borderId="311" xfId="5" quotePrefix="1" applyFont="1" applyFill="1" applyBorder="1" applyAlignment="1" applyProtection="1">
      <alignment horizontal="center" vertical="center" wrapText="1"/>
      <protection locked="0"/>
    </xf>
    <xf numFmtId="0" fontId="67" fillId="4" borderId="324" xfId="5" quotePrefix="1" applyFont="1" applyFill="1" applyBorder="1" applyAlignment="1" applyProtection="1">
      <alignment horizontal="center" vertical="center" wrapText="1"/>
      <protection locked="0"/>
    </xf>
    <xf numFmtId="16" fontId="67" fillId="4" borderId="337" xfId="33" quotePrefix="1" applyNumberFormat="1" applyFont="1" applyFill="1" applyBorder="1" applyAlignment="1" applyProtection="1">
      <alignment vertical="center" wrapText="1"/>
      <protection locked="0"/>
    </xf>
    <xf numFmtId="0" fontId="81" fillId="4" borderId="328" xfId="30" quotePrefix="1" applyFont="1" applyFill="1" applyBorder="1" applyAlignment="1" applyProtection="1">
      <alignment horizontal="center" vertical="center" wrapText="1"/>
      <protection locked="0"/>
    </xf>
    <xf numFmtId="0" fontId="81" fillId="4" borderId="329" xfId="30" quotePrefix="1" applyFont="1" applyFill="1" applyBorder="1" applyAlignment="1" applyProtection="1">
      <alignment horizontal="center" vertical="center" wrapText="1"/>
      <protection locked="0"/>
    </xf>
    <xf numFmtId="0" fontId="81" fillId="4" borderId="330" xfId="30" quotePrefix="1" applyFont="1" applyFill="1" applyBorder="1" applyAlignment="1" applyProtection="1">
      <alignment horizontal="center" vertical="center" wrapText="1"/>
      <protection locked="0"/>
    </xf>
    <xf numFmtId="0" fontId="81" fillId="4" borderId="180" xfId="5" quotePrefix="1" applyFont="1" applyFill="1" applyBorder="1" applyAlignment="1" applyProtection="1">
      <alignment horizontal="center" vertical="center" wrapText="1"/>
      <protection locked="0"/>
    </xf>
    <xf numFmtId="0" fontId="81" fillId="4" borderId="179" xfId="5" quotePrefix="1" applyFont="1" applyFill="1" applyBorder="1" applyAlignment="1" applyProtection="1">
      <alignment horizontal="center" vertical="center" wrapText="1"/>
      <protection locked="0"/>
    </xf>
    <xf numFmtId="0" fontId="81" fillId="4" borderId="195" xfId="30" quotePrefix="1" applyFont="1" applyFill="1" applyBorder="1" applyAlignment="1" applyProtection="1">
      <alignment horizontal="center" vertical="center" wrapText="1"/>
      <protection locked="0"/>
    </xf>
    <xf numFmtId="0" fontId="81" fillId="4" borderId="196" xfId="30" quotePrefix="1" applyFont="1" applyFill="1" applyBorder="1" applyAlignment="1" applyProtection="1">
      <alignment horizontal="center" vertical="center" wrapText="1"/>
      <protection locked="0"/>
    </xf>
    <xf numFmtId="0" fontId="67" fillId="4" borderId="197" xfId="25" applyFont="1" applyFill="1" applyBorder="1" applyAlignment="1" applyProtection="1">
      <alignment horizontal="center" vertical="center"/>
      <protection locked="0"/>
    </xf>
    <xf numFmtId="0" fontId="67" fillId="4" borderId="187" xfId="25" applyFont="1" applyFill="1" applyBorder="1" applyAlignment="1" applyProtection="1">
      <alignment horizontal="center" vertical="center"/>
      <protection locked="0"/>
    </xf>
    <xf numFmtId="0" fontId="45" fillId="4" borderId="0" xfId="25" applyFont="1" applyFill="1" applyProtection="1">
      <protection locked="0"/>
    </xf>
    <xf numFmtId="0" fontId="67" fillId="4" borderId="332" xfId="33" quotePrefix="1" applyFont="1" applyFill="1" applyBorder="1" applyAlignment="1" applyProtection="1">
      <alignment horizontal="center" vertical="center" wrapText="1"/>
      <protection locked="0"/>
    </xf>
    <xf numFmtId="0" fontId="67" fillId="4" borderId="333" xfId="33" quotePrefix="1" applyFont="1" applyFill="1" applyBorder="1" applyAlignment="1" applyProtection="1">
      <alignment horizontal="center" vertical="center" wrapText="1"/>
      <protection locked="0"/>
    </xf>
    <xf numFmtId="0" fontId="67" fillId="4" borderId="334" xfId="33" quotePrefix="1" applyFont="1" applyFill="1" applyBorder="1" applyAlignment="1" applyProtection="1">
      <alignment horizontal="center" vertical="center" wrapText="1"/>
      <protection locked="0"/>
    </xf>
    <xf numFmtId="0" fontId="67" fillId="4" borderId="54" xfId="33" quotePrefix="1" applyFont="1" applyFill="1" applyBorder="1" applyAlignment="1" applyProtection="1">
      <alignment vertical="center" wrapText="1"/>
      <protection locked="0"/>
    </xf>
    <xf numFmtId="0" fontId="67" fillId="4" borderId="233" xfId="33" quotePrefix="1" applyFont="1" applyFill="1" applyBorder="1" applyAlignment="1" applyProtection="1">
      <alignment horizontal="center" vertical="center" wrapText="1"/>
      <protection locked="0"/>
    </xf>
    <xf numFmtId="0" fontId="67" fillId="4" borderId="325" xfId="25" applyFont="1" applyFill="1" applyBorder="1" applyAlignment="1" applyProtection="1">
      <alignment horizontal="center" vertical="center" wrapText="1"/>
      <protection locked="0"/>
    </xf>
    <xf numFmtId="0" fontId="67" fillId="4" borderId="326" xfId="25" applyFont="1" applyFill="1" applyBorder="1" applyAlignment="1" applyProtection="1">
      <alignment horizontal="center" vertical="center" wrapText="1"/>
      <protection locked="0"/>
    </xf>
    <xf numFmtId="0" fontId="43" fillId="4" borderId="233" xfId="5" quotePrefix="1" applyFont="1" applyFill="1" applyBorder="1" applyAlignment="1" applyProtection="1">
      <alignment horizontal="center" vertical="center" wrapText="1"/>
      <protection locked="0"/>
    </xf>
    <xf numFmtId="0" fontId="43" fillId="4" borderId="325" xfId="5" quotePrefix="1" applyFont="1" applyFill="1" applyBorder="1" applyAlignment="1" applyProtection="1">
      <alignment horizontal="center" vertical="center" wrapText="1"/>
      <protection locked="0"/>
    </xf>
    <xf numFmtId="0" fontId="43" fillId="4" borderId="326" xfId="25" applyFont="1" applyFill="1" applyBorder="1" applyAlignment="1" applyProtection="1">
      <alignment horizontal="center" vertical="center"/>
      <protection locked="0"/>
    </xf>
    <xf numFmtId="0" fontId="15" fillId="4" borderId="427" xfId="10" quotePrefix="1" applyFont="1" applyFill="1" applyBorder="1" applyAlignment="1">
      <alignment vertical="center" wrapText="1"/>
    </xf>
    <xf numFmtId="0" fontId="68" fillId="4" borderId="415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15" fillId="4" borderId="0" xfId="28" quotePrefix="1" applyFont="1" applyFill="1" applyBorder="1" applyAlignment="1">
      <alignment horizontal="center" vertical="center" wrapText="1"/>
    </xf>
    <xf numFmtId="0" fontId="40" fillId="4" borderId="374" xfId="4" applyFont="1" applyFill="1" applyBorder="1" applyAlignment="1">
      <alignment horizontal="center" vertical="center" wrapText="1"/>
    </xf>
    <xf numFmtId="0" fontId="40" fillId="4" borderId="104" xfId="4" applyFont="1" applyFill="1" applyBorder="1" applyAlignment="1">
      <alignment horizontal="center" vertical="center" wrapText="1"/>
    </xf>
    <xf numFmtId="0" fontId="40" fillId="4" borderId="103" xfId="4" applyFont="1" applyFill="1" applyBorder="1" applyAlignment="1">
      <alignment horizontal="center" vertical="center" wrapText="1"/>
    </xf>
    <xf numFmtId="0" fontId="40" fillId="4" borderId="112" xfId="4" applyFont="1" applyFill="1" applyBorder="1" applyAlignment="1">
      <alignment horizontal="center" vertical="center" wrapText="1"/>
    </xf>
    <xf numFmtId="0" fontId="16" fillId="4" borderId="354" xfId="33" quotePrefix="1" applyFont="1" applyFill="1" applyBorder="1" applyAlignment="1">
      <alignment vertical="center" wrapText="1"/>
    </xf>
    <xf numFmtId="0" fontId="14" fillId="4" borderId="369" xfId="33" quotePrefix="1" applyFont="1" applyFill="1" applyBorder="1" applyAlignment="1">
      <alignment vertical="center" wrapText="1"/>
    </xf>
    <xf numFmtId="0" fontId="14" fillId="4" borderId="370" xfId="33" quotePrefix="1" applyFont="1" applyFill="1" applyBorder="1" applyAlignment="1">
      <alignment vertical="center" wrapText="1"/>
    </xf>
    <xf numFmtId="0" fontId="14" fillId="4" borderId="371" xfId="33" quotePrefix="1" applyFont="1" applyFill="1" applyBorder="1" applyAlignment="1">
      <alignment vertical="center" wrapText="1"/>
    </xf>
    <xf numFmtId="0" fontId="14" fillId="4" borderId="372" xfId="33" quotePrefix="1" applyFont="1" applyFill="1" applyBorder="1" applyAlignment="1">
      <alignment vertical="center" wrapText="1"/>
    </xf>
    <xf numFmtId="0" fontId="14" fillId="4" borderId="373" xfId="33" quotePrefix="1" applyFont="1" applyFill="1" applyBorder="1" applyAlignment="1">
      <alignment vertical="center" wrapText="1"/>
    </xf>
    <xf numFmtId="0" fontId="81" fillId="4" borderId="352" xfId="0" applyFont="1" applyFill="1" applyBorder="1" applyAlignment="1">
      <alignment vertical="top" wrapText="1"/>
    </xf>
    <xf numFmtId="0" fontId="10" fillId="4" borderId="0" xfId="28" quotePrefix="1" applyFont="1" applyFill="1" applyBorder="1" applyAlignment="1">
      <alignment horizontal="center" vertical="center" wrapText="1"/>
    </xf>
    <xf numFmtId="0" fontId="27" fillId="4" borderId="0" xfId="0" applyFont="1" applyFill="1"/>
    <xf numFmtId="0" fontId="28" fillId="4" borderId="346" xfId="0" applyFont="1" applyFill="1" applyBorder="1"/>
    <xf numFmtId="0" fontId="81" fillId="4" borderId="376" xfId="0" applyFont="1" applyFill="1" applyBorder="1" applyAlignment="1">
      <alignment vertical="top" wrapText="1"/>
    </xf>
    <xf numFmtId="0" fontId="28" fillId="4" borderId="0" xfId="0" applyFont="1" applyFill="1" applyBorder="1"/>
    <xf numFmtId="0" fontId="82" fillId="4" borderId="377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82" fillId="4" borderId="295" xfId="0" applyFont="1" applyFill="1" applyBorder="1" applyAlignment="1">
      <alignment horizontal="left" vertical="center" wrapText="1"/>
    </xf>
    <xf numFmtId="0" fontId="25" fillId="4" borderId="336" xfId="30" quotePrefix="1" applyFont="1" applyFill="1" applyBorder="1" applyAlignment="1">
      <alignment horizontal="center" vertical="center" wrapText="1"/>
    </xf>
    <xf numFmtId="0" fontId="25" fillId="4" borderId="325" xfId="30" quotePrefix="1" applyFont="1" applyFill="1" applyBorder="1" applyAlignment="1">
      <alignment horizontal="center" vertical="center" wrapText="1"/>
    </xf>
    <xf numFmtId="0" fontId="25" fillId="4" borderId="326" xfId="30" quotePrefix="1" applyFont="1" applyFill="1" applyBorder="1" applyAlignment="1">
      <alignment horizontal="center" vertical="center" wrapText="1"/>
    </xf>
    <xf numFmtId="0" fontId="25" fillId="4" borderId="362" xfId="30" quotePrefix="1" applyFont="1" applyFill="1" applyBorder="1" applyAlignment="1">
      <alignment horizontal="center" vertical="center" wrapText="1"/>
    </xf>
    <xf numFmtId="0" fontId="82" fillId="4" borderId="191" xfId="0" applyFont="1" applyFill="1" applyBorder="1" applyAlignment="1">
      <alignment horizontal="left" vertical="center" wrapText="1"/>
    </xf>
    <xf numFmtId="0" fontId="19" fillId="4" borderId="188" xfId="30" quotePrefix="1" applyFont="1" applyFill="1" applyBorder="1" applyAlignment="1">
      <alignment horizontal="center" vertical="center" wrapText="1"/>
    </xf>
    <xf numFmtId="0" fontId="19" fillId="4" borderId="238" xfId="30" quotePrefix="1" applyFont="1" applyFill="1" applyBorder="1" applyAlignment="1">
      <alignment horizontal="center" vertical="center" wrapText="1"/>
    </xf>
    <xf numFmtId="0" fontId="25" fillId="4" borderId="239" xfId="30" quotePrefix="1" applyFont="1" applyFill="1" applyBorder="1" applyAlignment="1">
      <alignment horizontal="center" vertical="center" wrapText="1"/>
    </xf>
    <xf numFmtId="0" fontId="19" fillId="4" borderId="395" xfId="30" quotePrefix="1" applyFont="1" applyFill="1" applyBorder="1" applyAlignment="1">
      <alignment horizontal="center" vertical="center" wrapText="1"/>
    </xf>
    <xf numFmtId="0" fontId="25" fillId="4" borderId="290" xfId="30" quotePrefix="1" applyFont="1" applyFill="1" applyBorder="1" applyAlignment="1">
      <alignment horizontal="center" vertical="center" wrapText="1"/>
    </xf>
    <xf numFmtId="0" fontId="81" fillId="4" borderId="397" xfId="0" applyFont="1" applyFill="1" applyBorder="1" applyAlignment="1">
      <alignment vertical="top" wrapText="1"/>
    </xf>
    <xf numFmtId="0" fontId="25" fillId="4" borderId="398" xfId="33" quotePrefix="1" applyFont="1" applyFill="1" applyBorder="1" applyAlignment="1">
      <alignment horizontal="center" vertical="center" wrapText="1"/>
    </xf>
    <xf numFmtId="0" fontId="25" fillId="4" borderId="399" xfId="33" quotePrefix="1" applyFont="1" applyFill="1" applyBorder="1" applyAlignment="1">
      <alignment horizontal="center" vertical="center" wrapText="1"/>
    </xf>
    <xf numFmtId="0" fontId="25" fillId="4" borderId="400" xfId="33" quotePrefix="1" applyFont="1" applyFill="1" applyBorder="1" applyAlignment="1">
      <alignment horizontal="center" vertical="center" wrapText="1"/>
    </xf>
    <xf numFmtId="0" fontId="25" fillId="4" borderId="401" xfId="33" quotePrefix="1" applyFont="1" applyFill="1" applyBorder="1" applyAlignment="1">
      <alignment horizontal="center" vertical="center" wrapText="1"/>
    </xf>
    <xf numFmtId="0" fontId="81" fillId="4" borderId="368" xfId="0" applyFont="1" applyFill="1" applyBorder="1" applyAlignment="1">
      <alignment vertical="top" wrapText="1"/>
    </xf>
    <xf numFmtId="0" fontId="25" fillId="4" borderId="402" xfId="33" quotePrefix="1" applyFont="1" applyFill="1" applyBorder="1" applyAlignment="1">
      <alignment horizontal="center" vertical="center" wrapText="1"/>
    </xf>
    <xf numFmtId="0" fontId="25" fillId="4" borderId="389" xfId="33" quotePrefix="1" applyFont="1" applyFill="1" applyBorder="1" applyAlignment="1">
      <alignment horizontal="center" vertical="center" wrapText="1"/>
    </xf>
    <xf numFmtId="0" fontId="25" fillId="4" borderId="403" xfId="33" quotePrefix="1" applyFont="1" applyFill="1" applyBorder="1" applyAlignment="1">
      <alignment horizontal="center" vertical="center" wrapText="1"/>
    </xf>
    <xf numFmtId="0" fontId="25" fillId="4" borderId="392" xfId="33" quotePrefix="1" applyFont="1" applyFill="1" applyBorder="1" applyAlignment="1">
      <alignment horizontal="center" vertical="center" wrapText="1"/>
    </xf>
    <xf numFmtId="0" fontId="16" fillId="4" borderId="404" xfId="33" quotePrefix="1" applyFont="1" applyFill="1" applyBorder="1" applyAlignment="1">
      <alignment vertical="center" wrapText="1"/>
    </xf>
    <xf numFmtId="0" fontId="25" fillId="4" borderId="404" xfId="33" quotePrefix="1" applyFont="1" applyFill="1" applyBorder="1" applyAlignment="1">
      <alignment horizontal="center" vertical="center" wrapText="1"/>
    </xf>
    <xf numFmtId="0" fontId="25" fillId="4" borderId="58" xfId="33" quotePrefix="1" applyFont="1" applyFill="1" applyBorder="1" applyAlignment="1">
      <alignment horizontal="center" vertical="center" wrapText="1"/>
    </xf>
    <xf numFmtId="0" fontId="25" fillId="4" borderId="137" xfId="33" quotePrefix="1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left" vertical="center"/>
    </xf>
    <xf numFmtId="0" fontId="22" fillId="4" borderId="405" xfId="0" applyFont="1" applyFill="1" applyBorder="1" applyAlignment="1">
      <alignment horizontal="left" vertical="center" wrapText="1"/>
    </xf>
    <xf numFmtId="0" fontId="25" fillId="4" borderId="406" xfId="30" quotePrefix="1" applyFont="1" applyFill="1" applyBorder="1" applyAlignment="1">
      <alignment horizontal="center" vertical="center" wrapText="1"/>
    </xf>
    <xf numFmtId="0" fontId="25" fillId="4" borderId="396" xfId="30" quotePrefix="1" applyFont="1" applyFill="1" applyBorder="1" applyAlignment="1">
      <alignment horizontal="center" vertical="center" wrapText="1"/>
    </xf>
    <xf numFmtId="0" fontId="23" fillId="4" borderId="0" xfId="0" applyFont="1" applyFill="1" applyBorder="1"/>
    <xf numFmtId="0" fontId="25" fillId="4" borderId="407" xfId="30" quotePrefix="1" applyFont="1" applyFill="1" applyBorder="1" applyAlignment="1">
      <alignment horizontal="center" vertical="center" wrapText="1"/>
    </xf>
    <xf numFmtId="0" fontId="17" fillId="4" borderId="295" xfId="0" applyFont="1" applyFill="1" applyBorder="1" applyAlignment="1">
      <alignment horizontal="left" vertical="center" wrapText="1"/>
    </xf>
    <xf numFmtId="0" fontId="25" fillId="4" borderId="336" xfId="0" applyFont="1" applyFill="1" applyBorder="1" applyAlignment="1">
      <alignment horizontal="center" vertical="center"/>
    </xf>
    <xf numFmtId="0" fontId="25" fillId="4" borderId="460" xfId="33" quotePrefix="1" applyFont="1" applyFill="1" applyBorder="1" applyAlignment="1">
      <alignment horizontal="center" vertical="center" wrapText="1"/>
    </xf>
    <xf numFmtId="0" fontId="25" fillId="4" borderId="461" xfId="33" quotePrefix="1" applyFont="1" applyFill="1" applyBorder="1" applyAlignment="1">
      <alignment horizontal="center" vertical="center" wrapText="1"/>
    </xf>
    <xf numFmtId="0" fontId="25" fillId="4" borderId="462" xfId="33" quotePrefix="1" applyFont="1" applyFill="1" applyBorder="1" applyAlignment="1">
      <alignment horizontal="center" vertical="center" wrapText="1"/>
    </xf>
    <xf numFmtId="0" fontId="25" fillId="4" borderId="162" xfId="33" quotePrefix="1" applyFont="1" applyFill="1" applyBorder="1" applyAlignment="1">
      <alignment horizontal="center" vertical="center" wrapText="1"/>
    </xf>
    <xf numFmtId="0" fontId="25" fillId="4" borderId="463" xfId="33" quotePrefix="1" applyFont="1" applyFill="1" applyBorder="1" applyAlignment="1">
      <alignment horizontal="center" vertical="center" wrapText="1"/>
    </xf>
    <xf numFmtId="0" fontId="25" fillId="4" borderId="415" xfId="33" quotePrefix="1" applyFont="1" applyFill="1" applyBorder="1" applyAlignment="1">
      <alignment horizontal="center" vertical="center" wrapText="1"/>
    </xf>
    <xf numFmtId="0" fontId="25" fillId="4" borderId="416" xfId="33" quotePrefix="1" applyFont="1" applyFill="1" applyBorder="1" applyAlignment="1">
      <alignment horizontal="center" vertical="center" wrapText="1"/>
    </xf>
    <xf numFmtId="0" fontId="25" fillId="4" borderId="417" xfId="33" quotePrefix="1" applyFont="1" applyFill="1" applyBorder="1" applyAlignment="1">
      <alignment horizontal="center" vertical="center" wrapText="1"/>
    </xf>
    <xf numFmtId="0" fontId="25" fillId="4" borderId="420" xfId="33" quotePrefix="1" applyFont="1" applyFill="1" applyBorder="1" applyAlignment="1">
      <alignment horizontal="center" vertical="center" wrapText="1"/>
    </xf>
    <xf numFmtId="0" fontId="25" fillId="4" borderId="417" xfId="30" applyFont="1" applyFill="1" applyBorder="1" applyAlignment="1">
      <alignment horizontal="center" vertical="center" wrapText="1"/>
    </xf>
    <xf numFmtId="0" fontId="25" fillId="4" borderId="447" xfId="33" quotePrefix="1" applyFont="1" applyFill="1" applyBorder="1" applyAlignment="1">
      <alignment horizontal="center" vertical="center" wrapText="1"/>
    </xf>
    <xf numFmtId="0" fontId="25" fillId="4" borderId="451" xfId="33" quotePrefix="1" applyFont="1" applyFill="1" applyBorder="1" applyAlignment="1">
      <alignment horizontal="center" vertical="center" wrapText="1"/>
    </xf>
    <xf numFmtId="0" fontId="25" fillId="4" borderId="454" xfId="33" quotePrefix="1" applyFont="1" applyFill="1" applyBorder="1" applyAlignment="1">
      <alignment horizontal="center" vertical="center" wrapText="1"/>
    </xf>
    <xf numFmtId="0" fontId="25" fillId="4" borderId="448" xfId="33" quotePrefix="1" applyFont="1" applyFill="1" applyBorder="1" applyAlignment="1">
      <alignment horizontal="center" vertical="center" wrapText="1"/>
    </xf>
    <xf numFmtId="0" fontId="25" fillId="4" borderId="437" xfId="33" quotePrefix="1" applyFont="1" applyFill="1" applyBorder="1" applyAlignment="1">
      <alignment horizontal="center" vertical="center" wrapText="1"/>
    </xf>
    <xf numFmtId="0" fontId="25" fillId="4" borderId="454" xfId="30" applyFont="1" applyFill="1" applyBorder="1" applyAlignment="1">
      <alignment horizontal="center" vertical="center" wrapText="1"/>
    </xf>
    <xf numFmtId="0" fontId="25" fillId="4" borderId="384" xfId="33" quotePrefix="1" applyFont="1" applyFill="1" applyBorder="1" applyAlignment="1">
      <alignment horizontal="center" vertical="center" wrapText="1"/>
    </xf>
    <xf numFmtId="0" fontId="25" fillId="4" borderId="441" xfId="30" quotePrefix="1" applyFont="1" applyFill="1" applyBorder="1" applyAlignment="1">
      <alignment horizontal="center" vertical="center" wrapText="1"/>
    </xf>
    <xf numFmtId="0" fontId="25" fillId="4" borderId="442" xfId="30" quotePrefix="1" applyFont="1" applyFill="1" applyBorder="1" applyAlignment="1">
      <alignment horizontal="center" vertical="center" wrapText="1"/>
    </xf>
    <xf numFmtId="0" fontId="25" fillId="4" borderId="394" xfId="30" quotePrefix="1" applyFont="1" applyFill="1" applyBorder="1" applyAlignment="1">
      <alignment horizontal="center" vertical="center" wrapText="1"/>
    </xf>
    <xf numFmtId="0" fontId="19" fillId="4" borderId="441" xfId="30" quotePrefix="1" applyFont="1" applyFill="1" applyBorder="1" applyAlignment="1">
      <alignment horizontal="center" vertical="center" wrapText="1"/>
    </xf>
    <xf numFmtId="0" fontId="25" fillId="4" borderId="75" xfId="33" quotePrefix="1" applyFont="1" applyFill="1" applyBorder="1" applyAlignment="1">
      <alignment horizontal="center" vertical="center" wrapText="1"/>
    </xf>
    <xf numFmtId="0" fontId="25" fillId="4" borderId="419" xfId="30" quotePrefix="1" applyFont="1" applyFill="1" applyBorder="1" applyAlignment="1">
      <alignment horizontal="center" vertical="center" wrapText="1"/>
    </xf>
    <xf numFmtId="0" fontId="25" fillId="4" borderId="131" xfId="30" quotePrefix="1" applyFont="1" applyFill="1" applyBorder="1" applyAlignment="1">
      <alignment horizontal="center" vertical="center" wrapText="1"/>
    </xf>
    <xf numFmtId="0" fontId="25" fillId="4" borderId="424" xfId="30" applyFont="1" applyFill="1" applyBorder="1" applyAlignment="1">
      <alignment horizontal="center" vertical="center" wrapText="1"/>
    </xf>
    <xf numFmtId="0" fontId="25" fillId="4" borderId="433" xfId="30" applyFont="1" applyFill="1" applyBorder="1" applyAlignment="1">
      <alignment horizontal="center" vertical="center" wrapText="1"/>
    </xf>
    <xf numFmtId="0" fontId="25" fillId="4" borderId="455" xfId="33" quotePrefix="1" applyFont="1" applyFill="1" applyBorder="1" applyAlignment="1">
      <alignment horizontal="center" vertical="center" wrapText="1"/>
    </xf>
    <xf numFmtId="0" fontId="25" fillId="4" borderId="429" xfId="33" quotePrefix="1" applyFont="1" applyFill="1" applyBorder="1" applyAlignment="1">
      <alignment horizontal="center" vertical="center" wrapText="1"/>
    </xf>
    <xf numFmtId="0" fontId="25" fillId="4" borderId="131" xfId="33" quotePrefix="1" applyFont="1" applyFill="1" applyBorder="1" applyAlignment="1">
      <alignment horizontal="center" vertical="center" wrapText="1"/>
    </xf>
    <xf numFmtId="0" fontId="25" fillId="4" borderId="419" xfId="0" applyFont="1" applyFill="1" applyBorder="1" applyAlignment="1">
      <alignment horizontal="center" vertical="center"/>
    </xf>
    <xf numFmtId="0" fontId="25" fillId="4" borderId="131" xfId="0" applyFont="1" applyFill="1" applyBorder="1" applyAlignment="1">
      <alignment horizontal="center" vertical="center"/>
    </xf>
    <xf numFmtId="0" fontId="25" fillId="4" borderId="413" xfId="30" quotePrefix="1" applyFont="1" applyFill="1" applyBorder="1" applyAlignment="1">
      <alignment horizontal="center" vertical="center" wrapText="1"/>
    </xf>
    <xf numFmtId="0" fontId="25" fillId="4" borderId="429" xfId="30" quotePrefix="1" applyFont="1" applyFill="1" applyBorder="1" applyAlignment="1">
      <alignment horizontal="center" vertical="center" wrapText="1"/>
    </xf>
    <xf numFmtId="0" fontId="25" fillId="4" borderId="401" xfId="30" applyFont="1" applyFill="1" applyBorder="1" applyAlignment="1">
      <alignment horizontal="center" vertical="center" wrapText="1"/>
    </xf>
    <xf numFmtId="0" fontId="25" fillId="4" borderId="448" xfId="30" applyFont="1" applyFill="1" applyBorder="1" applyAlignment="1">
      <alignment horizontal="center" vertical="center" wrapText="1"/>
    </xf>
    <xf numFmtId="0" fontId="25" fillId="4" borderId="393" xfId="30" applyFont="1" applyFill="1" applyBorder="1" applyAlignment="1">
      <alignment horizontal="center" vertical="center" wrapText="1"/>
    </xf>
    <xf numFmtId="0" fontId="25" fillId="4" borderId="449" xfId="30" applyFont="1" applyFill="1" applyBorder="1" applyAlignment="1">
      <alignment horizontal="center" vertical="center" wrapText="1"/>
    </xf>
    <xf numFmtId="0" fontId="25" fillId="4" borderId="128" xfId="30" applyFont="1" applyFill="1" applyBorder="1" applyAlignment="1">
      <alignment horizontal="center" vertical="center" wrapText="1"/>
    </xf>
    <xf numFmtId="0" fontId="25" fillId="4" borderId="449" xfId="33" quotePrefix="1" applyFont="1" applyFill="1" applyBorder="1" applyAlignment="1">
      <alignment horizontal="center" vertical="center" wrapText="1"/>
    </xf>
    <xf numFmtId="0" fontId="25" fillId="4" borderId="430" xfId="30" quotePrefix="1" applyFont="1" applyFill="1" applyBorder="1" applyAlignment="1">
      <alignment horizontal="center" vertical="center" wrapText="1"/>
    </xf>
    <xf numFmtId="0" fontId="25" fillId="4" borderId="379" xfId="33" quotePrefix="1" applyFont="1" applyFill="1" applyBorder="1" applyAlignment="1">
      <alignment horizontal="center" vertical="center" wrapText="1"/>
    </xf>
    <xf numFmtId="0" fontId="25" fillId="4" borderId="380" xfId="33" quotePrefix="1" applyFont="1" applyFill="1" applyBorder="1" applyAlignment="1">
      <alignment horizontal="center" vertical="center" wrapText="1"/>
    </xf>
    <xf numFmtId="0" fontId="25" fillId="4" borderId="369" xfId="30" quotePrefix="1" applyFont="1" applyFill="1" applyBorder="1" applyAlignment="1">
      <alignment horizontal="center" vertical="center" wrapText="1"/>
    </xf>
    <xf numFmtId="0" fontId="14" fillId="4" borderId="442" xfId="33" quotePrefix="1" applyFont="1" applyFill="1" applyBorder="1" applyAlignment="1">
      <alignment vertical="center" wrapText="1"/>
    </xf>
    <xf numFmtId="0" fontId="25" fillId="4" borderId="380" xfId="30" applyFont="1" applyFill="1" applyBorder="1" applyAlignment="1">
      <alignment horizontal="center" vertical="center" wrapText="1"/>
    </xf>
    <xf numFmtId="0" fontId="25" fillId="4" borderId="456" xfId="30" applyFont="1" applyFill="1" applyBorder="1" applyAlignment="1">
      <alignment horizontal="center" vertical="center" wrapText="1"/>
    </xf>
    <xf numFmtId="0" fontId="74" fillId="2" borderId="465" xfId="4" quotePrefix="1" applyFont="1" applyBorder="1" applyAlignment="1">
      <alignment horizontal="center" vertical="center" wrapText="1"/>
    </xf>
    <xf numFmtId="0" fontId="18" fillId="2" borderId="191" xfId="10" quotePrefix="1" applyFont="1" applyBorder="1" applyAlignment="1">
      <alignment vertical="center" wrapText="1"/>
    </xf>
    <xf numFmtId="0" fontId="25" fillId="2" borderId="415" xfId="10" quotePrefix="1" applyFont="1" applyBorder="1" applyAlignment="1">
      <alignment vertical="center" wrapText="1"/>
    </xf>
    <xf numFmtId="0" fontId="25" fillId="2" borderId="416" xfId="10" quotePrefix="1" applyFont="1" applyBorder="1" applyAlignment="1">
      <alignment vertical="center" wrapText="1"/>
    </xf>
    <xf numFmtId="0" fontId="19" fillId="2" borderId="417" xfId="10" quotePrefix="1" applyFont="1" applyBorder="1" applyAlignment="1">
      <alignment vertical="center" wrapText="1"/>
    </xf>
    <xf numFmtId="0" fontId="19" fillId="0" borderId="445" xfId="10" quotePrefix="1" applyFont="1" applyFill="1" applyBorder="1" applyAlignment="1">
      <alignment horizontal="center" vertical="center" wrapText="1"/>
    </xf>
    <xf numFmtId="0" fontId="19" fillId="0" borderId="446" xfId="10" quotePrefix="1" applyFont="1" applyFill="1" applyBorder="1" applyAlignment="1">
      <alignment horizontal="center" vertical="center" wrapText="1"/>
    </xf>
    <xf numFmtId="0" fontId="19" fillId="0" borderId="444" xfId="10" quotePrefix="1" applyFont="1" applyFill="1" applyBorder="1" applyAlignment="1">
      <alignment horizontal="center" vertical="center" wrapText="1"/>
    </xf>
    <xf numFmtId="0" fontId="25" fillId="0" borderId="428" xfId="0" applyFont="1" applyBorder="1" applyAlignment="1">
      <alignment horizontal="center" vertical="center" wrapText="1"/>
    </xf>
    <xf numFmtId="0" fontId="25" fillId="0" borderId="458" xfId="0" applyFont="1" applyBorder="1" applyAlignment="1">
      <alignment horizontal="center" vertical="center" wrapText="1"/>
    </xf>
    <xf numFmtId="0" fontId="73" fillId="0" borderId="0" xfId="0" applyFont="1"/>
    <xf numFmtId="0" fontId="19" fillId="0" borderId="428" xfId="10" applyFont="1" applyFill="1" applyBorder="1" applyAlignment="1">
      <alignment vertical="center" wrapText="1"/>
    </xf>
    <xf numFmtId="0" fontId="25" fillId="0" borderId="268" xfId="0" applyFont="1" applyBorder="1" applyAlignment="1">
      <alignment horizontal="center" vertical="center" wrapText="1"/>
    </xf>
    <xf numFmtId="0" fontId="25" fillId="0" borderId="269" xfId="0" applyFont="1" applyBorder="1" applyAlignment="1">
      <alignment horizontal="center" vertical="center" wrapText="1"/>
    </xf>
    <xf numFmtId="0" fontId="25" fillId="0" borderId="437" xfId="0" applyFont="1" applyBorder="1" applyAlignment="1">
      <alignment horizontal="center" vertical="center" wrapText="1"/>
    </xf>
    <xf numFmtId="0" fontId="19" fillId="0" borderId="250" xfId="10" quotePrefix="1" applyFont="1" applyFill="1" applyBorder="1" applyAlignment="1">
      <alignment horizontal="center" vertical="center" wrapText="1"/>
    </xf>
    <xf numFmtId="0" fontId="19" fillId="0" borderId="270" xfId="10" quotePrefix="1" applyFont="1" applyFill="1" applyBorder="1" applyAlignment="1">
      <alignment horizontal="center" vertical="center" wrapText="1"/>
    </xf>
    <xf numFmtId="0" fontId="19" fillId="0" borderId="130" xfId="10" quotePrefix="1" applyFont="1" applyFill="1" applyBorder="1" applyAlignment="1">
      <alignment horizontal="center" vertical="center" wrapText="1"/>
    </xf>
    <xf numFmtId="0" fontId="19" fillId="0" borderId="191" xfId="10" applyFont="1" applyFill="1" applyBorder="1" applyAlignment="1">
      <alignment vertical="center" wrapText="1"/>
    </xf>
    <xf numFmtId="0" fontId="76" fillId="0" borderId="354" xfId="0" applyFont="1" applyBorder="1" applyAlignment="1">
      <alignment horizontal="left" vertical="center" wrapText="1"/>
    </xf>
    <xf numFmtId="0" fontId="25" fillId="0" borderId="419" xfId="7" quotePrefix="1" applyFont="1" applyFill="1" applyBorder="1" applyAlignment="1">
      <alignment horizontal="center" vertical="center" wrapText="1"/>
    </xf>
    <xf numFmtId="0" fontId="25" fillId="0" borderId="424" xfId="7" quotePrefix="1" applyFont="1" applyFill="1" applyBorder="1" applyAlignment="1">
      <alignment horizontal="center" vertical="center" wrapText="1"/>
    </xf>
    <xf numFmtId="0" fontId="76" fillId="7" borderId="354" xfId="0" applyFont="1" applyFill="1" applyBorder="1" applyAlignment="1">
      <alignment horizontal="left" vertical="center" wrapText="1"/>
    </xf>
    <xf numFmtId="0" fontId="25" fillId="2" borderId="369" xfId="7" quotePrefix="1" applyFont="1" applyBorder="1" applyAlignment="1">
      <alignment horizontal="center" vertical="center" wrapText="1"/>
    </xf>
    <xf numFmtId="0" fontId="25" fillId="2" borderId="394" xfId="7" quotePrefix="1" applyFont="1" applyBorder="1" applyAlignment="1">
      <alignment horizontal="center" vertical="center" wrapText="1"/>
    </xf>
    <xf numFmtId="0" fontId="25" fillId="2" borderId="183" xfId="7" quotePrefix="1" applyFont="1" applyBorder="1" applyAlignment="1">
      <alignment horizontal="center" vertical="center" wrapText="1"/>
    </xf>
    <xf numFmtId="0" fontId="25" fillId="2" borderId="356" xfId="7" quotePrefix="1" applyFont="1" applyBorder="1" applyAlignment="1">
      <alignment horizontal="center" vertical="center" wrapText="1"/>
    </xf>
    <xf numFmtId="0" fontId="25" fillId="2" borderId="419" xfId="7" quotePrefix="1" applyFont="1" applyBorder="1" applyAlignment="1">
      <alignment horizontal="center" vertical="center" wrapText="1"/>
    </xf>
    <xf numFmtId="0" fontId="25" fillId="2" borderId="430" xfId="7" quotePrefix="1" applyFont="1" applyBorder="1" applyAlignment="1">
      <alignment horizontal="center" vertical="center" wrapText="1"/>
    </xf>
    <xf numFmtId="0" fontId="25" fillId="2" borderId="449" xfId="7" quotePrefix="1" applyFont="1" applyBorder="1" applyAlignment="1">
      <alignment horizontal="center" vertical="center" wrapText="1"/>
    </xf>
    <xf numFmtId="0" fontId="19" fillId="6" borderId="250" xfId="10" quotePrefix="1" applyFont="1" applyFill="1" applyBorder="1" applyAlignment="1">
      <alignment horizontal="center" vertical="center" wrapText="1"/>
    </xf>
    <xf numFmtId="0" fontId="19" fillId="6" borderId="270" xfId="10" quotePrefix="1" applyFont="1" applyFill="1" applyBorder="1" applyAlignment="1">
      <alignment horizontal="center" vertical="center" wrapText="1"/>
    </xf>
    <xf numFmtId="0" fontId="19" fillId="2" borderId="130" xfId="10" quotePrefix="1" applyFont="1" applyBorder="1" applyAlignment="1">
      <alignment horizontal="center" vertical="center" wrapText="1"/>
    </xf>
    <xf numFmtId="0" fontId="19" fillId="6" borderId="268" xfId="10" quotePrefix="1" applyFont="1" applyFill="1" applyBorder="1" applyAlignment="1">
      <alignment horizontal="center" vertical="center" wrapText="1"/>
    </xf>
    <xf numFmtId="0" fontId="19" fillId="2" borderId="446" xfId="10" quotePrefix="1" applyFont="1" applyBorder="1" applyAlignment="1">
      <alignment horizontal="center" vertical="center" wrapText="1"/>
    </xf>
    <xf numFmtId="0" fontId="19" fillId="2" borderId="445" xfId="10" quotePrefix="1" applyFont="1" applyBorder="1" applyAlignment="1">
      <alignment horizontal="center" vertical="center" wrapText="1"/>
    </xf>
    <xf numFmtId="0" fontId="19" fillId="2" borderId="466" xfId="10" quotePrefix="1" applyFont="1" applyBorder="1" applyAlignment="1">
      <alignment horizontal="center" vertical="center" wrapText="1"/>
    </xf>
    <xf numFmtId="0" fontId="25" fillId="7" borderId="268" xfId="0" applyFont="1" applyFill="1" applyBorder="1" applyAlignment="1">
      <alignment horizontal="center" vertical="center" wrapText="1"/>
    </xf>
    <xf numFmtId="0" fontId="25" fillId="7" borderId="269" xfId="0" applyFont="1" applyFill="1" applyBorder="1" applyAlignment="1">
      <alignment horizontal="center" vertical="center" wrapText="1"/>
    </xf>
    <xf numFmtId="0" fontId="19" fillId="2" borderId="428" xfId="10" applyFont="1" applyBorder="1" applyAlignment="1">
      <alignment vertical="center" wrapText="1"/>
    </xf>
    <xf numFmtId="0" fontId="19" fillId="6" borderId="450" xfId="10" quotePrefix="1" applyFont="1" applyFill="1" applyBorder="1" applyAlignment="1">
      <alignment horizontal="center" vertical="center" wrapText="1"/>
    </xf>
    <xf numFmtId="0" fontId="25" fillId="7" borderId="428" xfId="0" applyFont="1" applyFill="1" applyBorder="1" applyAlignment="1">
      <alignment horizontal="center" vertical="center" wrapText="1"/>
    </xf>
    <xf numFmtId="0" fontId="25" fillId="7" borderId="458" xfId="0" applyFont="1" applyFill="1" applyBorder="1" applyAlignment="1">
      <alignment horizontal="center" vertical="center" wrapText="1"/>
    </xf>
    <xf numFmtId="0" fontId="19" fillId="2" borderId="268" xfId="10" applyFont="1" applyBorder="1" applyAlignment="1">
      <alignment vertical="center" wrapText="1"/>
    </xf>
    <xf numFmtId="0" fontId="19" fillId="2" borderId="191" xfId="10" applyFont="1" applyBorder="1" applyAlignment="1">
      <alignment vertical="center" wrapText="1"/>
    </xf>
    <xf numFmtId="0" fontId="19" fillId="6" borderId="459" xfId="10" quotePrefix="1" applyFont="1" applyFill="1" applyBorder="1" applyAlignment="1">
      <alignment horizontal="center" vertical="center" wrapText="1"/>
    </xf>
    <xf numFmtId="0" fontId="95" fillId="2" borderId="466" xfId="10" quotePrefix="1" applyFont="1" applyBorder="1" applyAlignment="1">
      <alignment horizontal="center" vertical="center" wrapText="1"/>
    </xf>
    <xf numFmtId="0" fontId="18" fillId="2" borderId="429" xfId="10" quotePrefix="1" applyFont="1" applyBorder="1" applyAlignment="1">
      <alignment vertical="center" wrapText="1"/>
    </xf>
    <xf numFmtId="0" fontId="25" fillId="2" borderId="419" xfId="10" quotePrefix="1" applyFont="1" applyBorder="1" applyAlignment="1">
      <alignment horizontal="center" vertical="center" wrapText="1"/>
    </xf>
    <xf numFmtId="0" fontId="25" fillId="2" borderId="433" xfId="10" quotePrefix="1" applyFont="1" applyBorder="1" applyAlignment="1">
      <alignment horizontal="center" vertical="center" wrapText="1"/>
    </xf>
    <xf numFmtId="0" fontId="18" fillId="2" borderId="191" xfId="10" applyFont="1" applyBorder="1" applyAlignment="1">
      <alignment vertical="center" wrapText="1"/>
    </xf>
    <xf numFmtId="0" fontId="19" fillId="2" borderId="188" xfId="7" quotePrefix="1" applyFont="1" applyBorder="1" applyAlignment="1">
      <alignment horizontal="center" vertical="center" wrapText="1"/>
    </xf>
    <xf numFmtId="0" fontId="19" fillId="2" borderId="459" xfId="7" quotePrefix="1" applyFont="1" applyBorder="1" applyAlignment="1">
      <alignment horizontal="center" vertical="center" wrapText="1"/>
    </xf>
    <xf numFmtId="0" fontId="19" fillId="2" borderId="444" xfId="7" quotePrefix="1" applyFont="1" applyBorder="1" applyAlignment="1">
      <alignment horizontal="center" vertical="center" wrapText="1"/>
    </xf>
    <xf numFmtId="0" fontId="19" fillId="2" borderId="445" xfId="7" quotePrefix="1" applyFont="1" applyBorder="1" applyAlignment="1">
      <alignment horizontal="center" vertical="center" wrapText="1"/>
    </xf>
    <xf numFmtId="0" fontId="19" fillId="2" borderId="452" xfId="7" quotePrefix="1" applyFont="1" applyBorder="1" applyAlignment="1">
      <alignment horizontal="center" vertical="center" wrapText="1"/>
    </xf>
    <xf numFmtId="0" fontId="75" fillId="7" borderId="369" xfId="0" applyFont="1" applyFill="1" applyBorder="1" applyAlignment="1">
      <alignment horizontal="center" vertical="center" wrapText="1"/>
    </xf>
    <xf numFmtId="0" fontId="75" fillId="7" borderId="394" xfId="0" applyFont="1" applyFill="1" applyBorder="1" applyAlignment="1">
      <alignment horizontal="center" vertical="center" wrapText="1"/>
    </xf>
    <xf numFmtId="0" fontId="75" fillId="7" borderId="356" xfId="0" applyFont="1" applyFill="1" applyBorder="1" applyAlignment="1">
      <alignment horizontal="center" vertical="center" wrapText="1"/>
    </xf>
    <xf numFmtId="0" fontId="19" fillId="6" borderId="444" xfId="10" quotePrefix="1" applyFont="1" applyFill="1" applyBorder="1" applyAlignment="1">
      <alignment horizontal="center" vertical="center" wrapText="1"/>
    </xf>
    <xf numFmtId="0" fontId="19" fillId="6" borderId="445" xfId="10" quotePrefix="1" applyFont="1" applyFill="1" applyBorder="1" applyAlignment="1">
      <alignment horizontal="center" vertical="center" wrapText="1"/>
    </xf>
    <xf numFmtId="0" fontId="25" fillId="2" borderId="430" xfId="10" quotePrefix="1" applyFont="1" applyBorder="1" applyAlignment="1">
      <alignment horizontal="center" vertical="center" wrapText="1"/>
    </xf>
    <xf numFmtId="0" fontId="77" fillId="7" borderId="429" xfId="0" applyFont="1" applyFill="1" applyBorder="1" applyAlignment="1">
      <alignment horizontal="left" vertical="center" wrapText="1"/>
    </xf>
    <xf numFmtId="0" fontId="25" fillId="2" borderId="433" xfId="7" quotePrefix="1" applyFont="1" applyBorder="1" applyAlignment="1">
      <alignment horizontal="center" vertical="center" wrapText="1"/>
    </xf>
    <xf numFmtId="0" fontId="76" fillId="7" borderId="429" xfId="0" applyFont="1" applyFill="1" applyBorder="1" applyAlignment="1">
      <alignment horizontal="left" vertical="center" wrapText="1"/>
    </xf>
    <xf numFmtId="0" fontId="25" fillId="7" borderId="419" xfId="0" applyFont="1" applyFill="1" applyBorder="1" applyAlignment="1">
      <alignment horizontal="center" vertical="center"/>
    </xf>
    <xf numFmtId="0" fontId="25" fillId="7" borderId="430" xfId="0" applyFont="1" applyFill="1" applyBorder="1" applyAlignment="1">
      <alignment horizontal="center" vertical="center"/>
    </xf>
    <xf numFmtId="0" fontId="25" fillId="7" borderId="449" xfId="0" applyFont="1" applyFill="1" applyBorder="1" applyAlignment="1">
      <alignment horizontal="center" vertical="center"/>
    </xf>
    <xf numFmtId="0" fontId="25" fillId="7" borderId="433" xfId="0" applyFont="1" applyFill="1" applyBorder="1" applyAlignment="1">
      <alignment horizontal="center" vertical="center"/>
    </xf>
    <xf numFmtId="0" fontId="78" fillId="2" borderId="419" xfId="4" quotePrefix="1" applyFont="1" applyBorder="1" applyAlignment="1">
      <alignment horizontal="center" vertical="center" wrapText="1"/>
    </xf>
    <xf numFmtId="0" fontId="78" fillId="2" borderId="465" xfId="4" quotePrefix="1" applyFont="1" applyBorder="1" applyAlignment="1">
      <alignment horizontal="center" vertical="center" wrapText="1"/>
    </xf>
    <xf numFmtId="0" fontId="19" fillId="0" borderId="458" xfId="0" applyFont="1" applyBorder="1"/>
    <xf numFmtId="0" fontId="19" fillId="0" borderId="268" xfId="10" applyFont="1" applyFill="1" applyBorder="1" applyAlignment="1">
      <alignment vertical="center" wrapText="1"/>
    </xf>
    <xf numFmtId="0" fontId="19" fillId="2" borderId="420" xfId="10" quotePrefix="1" applyFont="1" applyBorder="1" applyAlignment="1">
      <alignment vertical="center" wrapText="1"/>
    </xf>
    <xf numFmtId="0" fontId="75" fillId="7" borderId="369" xfId="0" applyFont="1" applyFill="1" applyBorder="1" applyAlignment="1">
      <alignment horizontal="left" vertical="center" wrapText="1"/>
    </xf>
    <xf numFmtId="0" fontId="75" fillId="7" borderId="441" xfId="0" applyFont="1" applyFill="1" applyBorder="1" applyAlignment="1">
      <alignment horizontal="left" vertical="center" wrapText="1"/>
    </xf>
    <xf numFmtId="0" fontId="75" fillId="7" borderId="442" xfId="0" applyFont="1" applyFill="1" applyBorder="1" applyAlignment="1">
      <alignment horizontal="left" vertical="center" wrapText="1"/>
    </xf>
    <xf numFmtId="0" fontId="25" fillId="0" borderId="453" xfId="0" applyFont="1" applyBorder="1" applyAlignment="1">
      <alignment horizontal="center" vertical="center" wrapText="1"/>
    </xf>
    <xf numFmtId="0" fontId="25" fillId="0" borderId="256" xfId="0" applyFont="1" applyBorder="1" applyAlignment="1">
      <alignment horizontal="center" vertical="center" wrapText="1"/>
    </xf>
    <xf numFmtId="0" fontId="25" fillId="0" borderId="454" xfId="0" applyFont="1" applyBorder="1" applyAlignment="1">
      <alignment horizontal="center" vertical="center" wrapText="1"/>
    </xf>
    <xf numFmtId="0" fontId="25" fillId="0" borderId="433" xfId="7" quotePrefix="1" applyFont="1" applyFill="1" applyBorder="1" applyAlignment="1">
      <alignment horizontal="center" vertical="center" wrapText="1"/>
    </xf>
    <xf numFmtId="0" fontId="25" fillId="7" borderId="256" xfId="0" applyFont="1" applyFill="1" applyBorder="1" applyAlignment="1">
      <alignment horizontal="center" vertical="center" wrapText="1"/>
    </xf>
    <xf numFmtId="0" fontId="25" fillId="7" borderId="453" xfId="0" applyFont="1" applyFill="1" applyBorder="1" applyAlignment="1">
      <alignment horizontal="center" vertical="center" wrapText="1"/>
    </xf>
    <xf numFmtId="0" fontId="19" fillId="2" borderId="0" xfId="7" quotePrefix="1" applyFont="1" applyBorder="1" applyAlignment="1">
      <alignment horizontal="center" vertical="center" wrapText="1"/>
    </xf>
    <xf numFmtId="0" fontId="19" fillId="2" borderId="467" xfId="10" quotePrefix="1" applyFont="1" applyBorder="1" applyAlignment="1">
      <alignment horizontal="center" vertical="center" wrapText="1"/>
    </xf>
    <xf numFmtId="0" fontId="19" fillId="6" borderId="191" xfId="10" quotePrefix="1" applyFont="1" applyFill="1" applyBorder="1" applyAlignment="1">
      <alignment horizontal="center" vertical="center" wrapText="1"/>
    </xf>
    <xf numFmtId="0" fontId="19" fillId="6" borderId="455" xfId="10" quotePrefix="1" applyFont="1" applyFill="1" applyBorder="1" applyAlignment="1">
      <alignment horizontal="center" vertical="center" wrapText="1"/>
    </xf>
    <xf numFmtId="0" fontId="19" fillId="2" borderId="128" xfId="10" quotePrefix="1" applyFont="1" applyBorder="1" applyAlignment="1">
      <alignment horizontal="center" vertical="center" wrapText="1"/>
    </xf>
    <xf numFmtId="0" fontId="19" fillId="2" borderId="49" xfId="10" quotePrefix="1" applyFont="1" applyBorder="1" applyAlignment="1">
      <alignment horizontal="center" vertical="center" wrapText="1"/>
    </xf>
    <xf numFmtId="0" fontId="25" fillId="7" borderId="440" xfId="0" applyFont="1" applyFill="1" applyBorder="1" applyAlignment="1">
      <alignment horizontal="center" vertical="center" wrapText="1"/>
    </xf>
    <xf numFmtId="0" fontId="25" fillId="7" borderId="364" xfId="0" applyFont="1" applyFill="1" applyBorder="1" applyAlignment="1">
      <alignment horizontal="center" vertical="center" wrapText="1"/>
    </xf>
    <xf numFmtId="0" fontId="25" fillId="7" borderId="456" xfId="0" applyFont="1" applyFill="1" applyBorder="1" applyAlignment="1">
      <alignment horizontal="center" vertical="center" wrapText="1"/>
    </xf>
    <xf numFmtId="0" fontId="19" fillId="0" borderId="418" xfId="10" quotePrefix="1" applyFont="1" applyFill="1" applyBorder="1" applyAlignment="1">
      <alignment horizontal="center" vertical="center" wrapText="1"/>
    </xf>
    <xf numFmtId="0" fontId="19" fillId="0" borderId="128" xfId="10" quotePrefix="1" applyFont="1" applyFill="1" applyBorder="1" applyAlignment="1">
      <alignment horizontal="center" vertical="center" wrapText="1"/>
    </xf>
    <xf numFmtId="0" fontId="19" fillId="0" borderId="467" xfId="10" quotePrefix="1" applyFont="1" applyFill="1" applyBorder="1" applyAlignment="1">
      <alignment horizontal="center" vertical="center" wrapText="1"/>
    </xf>
    <xf numFmtId="0" fontId="25" fillId="0" borderId="440" xfId="0" applyFont="1" applyBorder="1" applyAlignment="1">
      <alignment horizontal="center" vertical="center" wrapText="1"/>
    </xf>
    <xf numFmtId="0" fontId="25" fillId="0" borderId="364" xfId="0" applyFont="1" applyBorder="1" applyAlignment="1">
      <alignment horizontal="center" vertical="center" wrapText="1"/>
    </xf>
    <xf numFmtId="0" fontId="25" fillId="0" borderId="456" xfId="0" applyFont="1" applyBorder="1" applyAlignment="1">
      <alignment horizontal="center" vertical="center" wrapText="1"/>
    </xf>
    <xf numFmtId="0" fontId="73" fillId="0" borderId="0" xfId="0" applyFont="1" applyBorder="1"/>
    <xf numFmtId="0" fontId="19" fillId="0" borderId="457" xfId="0" applyFont="1" applyBorder="1"/>
    <xf numFmtId="0" fontId="18" fillId="7" borderId="354" xfId="0" applyFont="1" applyFill="1" applyBorder="1" applyAlignment="1">
      <alignment horizontal="left" vertical="center" wrapText="1"/>
    </xf>
    <xf numFmtId="0" fontId="19" fillId="2" borderId="394" xfId="7" quotePrefix="1" applyFont="1" applyBorder="1" applyAlignment="1">
      <alignment horizontal="center" vertical="center" wrapText="1"/>
    </xf>
    <xf numFmtId="0" fontId="19" fillId="2" borderId="356" xfId="7" quotePrefix="1" applyFont="1" applyBorder="1" applyAlignment="1">
      <alignment horizontal="center" vertical="center" wrapText="1"/>
    </xf>
    <xf numFmtId="0" fontId="19" fillId="2" borderId="270" xfId="10" quotePrefix="1" applyFont="1" applyBorder="1" applyAlignment="1">
      <alignment horizontal="center" vertical="center" wrapText="1"/>
    </xf>
    <xf numFmtId="0" fontId="19" fillId="0" borderId="428" xfId="0" applyFont="1" applyBorder="1"/>
    <xf numFmtId="0" fontId="19" fillId="6" borderId="428" xfId="10" quotePrefix="1" applyFont="1" applyFill="1" applyBorder="1" applyAlignment="1">
      <alignment horizontal="center" vertical="center" wrapText="1"/>
    </xf>
    <xf numFmtId="0" fontId="19" fillId="2" borderId="453" xfId="10" quotePrefix="1" applyFont="1" applyBorder="1" applyAlignment="1">
      <alignment horizontal="center" vertical="center" wrapText="1"/>
    </xf>
    <xf numFmtId="0" fontId="19" fillId="2" borderId="452" xfId="10" quotePrefix="1" applyFont="1" applyBorder="1" applyAlignment="1">
      <alignment horizontal="center" vertical="center" wrapText="1"/>
    </xf>
    <xf numFmtId="0" fontId="19" fillId="6" borderId="418" xfId="10" quotePrefix="1" applyFont="1" applyFill="1" applyBorder="1" applyAlignment="1">
      <alignment horizontal="center" vertical="center" wrapText="1"/>
    </xf>
    <xf numFmtId="0" fontId="19" fillId="6" borderId="128" xfId="10" quotePrefix="1" applyFont="1" applyFill="1" applyBorder="1" applyAlignment="1">
      <alignment horizontal="center" vertical="center" wrapText="1"/>
    </xf>
    <xf numFmtId="0" fontId="63" fillId="2" borderId="419" xfId="7" quotePrefix="1" applyFont="1" applyBorder="1" applyAlignment="1">
      <alignment horizontal="center" vertical="center" wrapText="1"/>
    </xf>
    <xf numFmtId="0" fontId="49" fillId="4" borderId="440" xfId="10" quotePrefix="1" applyFont="1" applyFill="1" applyBorder="1" applyAlignment="1">
      <alignment horizontal="left" vertical="center" wrapText="1"/>
    </xf>
    <xf numFmtId="0" fontId="15" fillId="4" borderId="428" xfId="10" applyFont="1" applyFill="1" applyBorder="1" applyAlignment="1">
      <alignment horizontal="center" vertical="center" wrapText="1"/>
    </xf>
    <xf numFmtId="0" fontId="15" fillId="4" borderId="421" xfId="10" applyFont="1" applyFill="1" applyBorder="1" applyAlignment="1">
      <alignment horizontal="center" vertical="center" wrapText="1"/>
    </xf>
    <xf numFmtId="0" fontId="15" fillId="4" borderId="422" xfId="10" applyFont="1" applyFill="1" applyBorder="1" applyAlignment="1">
      <alignment horizontal="center" vertical="center" wrapText="1"/>
    </xf>
    <xf numFmtId="0" fontId="14" fillId="4" borderId="414" xfId="7" applyFont="1" applyFill="1" applyBorder="1" applyAlignment="1">
      <alignment horizontal="center" vertical="center" wrapText="1"/>
    </xf>
    <xf numFmtId="0" fontId="14" fillId="4" borderId="422" xfId="7" applyFont="1" applyFill="1" applyBorder="1" applyAlignment="1">
      <alignment horizontal="center" vertical="center" wrapText="1"/>
    </xf>
    <xf numFmtId="0" fontId="17" fillId="4" borderId="317" xfId="0" applyFont="1" applyFill="1" applyBorder="1" applyAlignment="1">
      <alignment horizontal="left" vertical="center" wrapText="1"/>
    </xf>
    <xf numFmtId="0" fontId="14" fillId="4" borderId="419" xfId="7" applyFont="1" applyFill="1" applyBorder="1" applyAlignment="1">
      <alignment horizontal="center" vertical="center" wrapText="1"/>
    </xf>
    <xf numFmtId="0" fontId="14" fillId="4" borderId="54" xfId="7" applyFont="1" applyFill="1" applyBorder="1" applyAlignment="1">
      <alignment horizontal="center" vertical="center" wrapText="1"/>
    </xf>
    <xf numFmtId="0" fontId="14" fillId="4" borderId="297" xfId="4" applyFont="1" applyFill="1" applyBorder="1" applyAlignment="1">
      <alignment horizontal="center" vertical="center" textRotation="255" wrapText="1"/>
    </xf>
    <xf numFmtId="0" fontId="14" fillId="4" borderId="394" xfId="4" applyFont="1" applyFill="1" applyBorder="1" applyAlignment="1">
      <alignment horizontal="center" vertical="center" textRotation="255" wrapText="1"/>
    </xf>
    <xf numFmtId="0" fontId="14" fillId="4" borderId="319" xfId="4" applyFont="1" applyFill="1" applyBorder="1" applyAlignment="1">
      <alignment horizontal="center" vertical="center" textRotation="255" wrapText="1"/>
    </xf>
    <xf numFmtId="0" fontId="14" fillId="4" borderId="191" xfId="7" applyFont="1" applyFill="1" applyBorder="1" applyAlignment="1">
      <alignment horizontal="center" vertical="center" wrapText="1"/>
    </xf>
    <xf numFmtId="0" fontId="14" fillId="4" borderId="238" xfId="7" applyFont="1" applyFill="1" applyBorder="1" applyAlignment="1">
      <alignment horizontal="center" vertical="center" wrapText="1"/>
    </xf>
    <xf numFmtId="0" fontId="14" fillId="4" borderId="49" xfId="7" applyFont="1" applyFill="1" applyBorder="1" applyAlignment="1">
      <alignment horizontal="center" vertical="center" wrapText="1"/>
    </xf>
    <xf numFmtId="0" fontId="19" fillId="2" borderId="415" xfId="0" applyFont="1" applyFill="1" applyBorder="1" applyAlignment="1">
      <alignment horizontal="center" vertical="center"/>
    </xf>
    <xf numFmtId="0" fontId="19" fillId="2" borderId="401" xfId="0" applyFont="1" applyFill="1" applyBorder="1" applyAlignment="1">
      <alignment horizontal="center" vertical="center"/>
    </xf>
    <xf numFmtId="0" fontId="19" fillId="2" borderId="431" xfId="0" applyFont="1" applyFill="1" applyBorder="1" applyAlignment="1">
      <alignment horizontal="center" vertical="center"/>
    </xf>
    <xf numFmtId="0" fontId="15" fillId="2" borderId="468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9" fillId="2" borderId="416" xfId="0" applyFont="1" applyFill="1" applyBorder="1" applyAlignment="1">
      <alignment horizontal="center" vertical="center"/>
    </xf>
    <xf numFmtId="0" fontId="15" fillId="2" borderId="417" xfId="33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471" xfId="30" applyFont="1" applyFill="1" applyBorder="1" applyAlignment="1">
      <alignment horizontal="center" vertical="center" wrapText="1"/>
    </xf>
    <xf numFmtId="0" fontId="14" fillId="2" borderId="57" xfId="30" applyFont="1" applyFill="1" applyBorder="1" applyAlignment="1">
      <alignment horizontal="center" vertical="center" wrapText="1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384" xfId="33" applyFont="1" applyFill="1" applyBorder="1" applyAlignment="1">
      <alignment horizontal="center" vertical="center" wrapText="1"/>
    </xf>
    <xf numFmtId="0" fontId="15" fillId="2" borderId="380" xfId="33" applyFont="1" applyFill="1" applyBorder="1" applyAlignment="1">
      <alignment horizontal="center" vertical="center" wrapText="1"/>
    </xf>
    <xf numFmtId="0" fontId="15" fillId="2" borderId="472" xfId="30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15" fillId="2" borderId="474" xfId="30" applyFont="1" applyFill="1" applyBorder="1" applyAlignment="1">
      <alignment horizontal="center" vertical="center" wrapText="1"/>
    </xf>
    <xf numFmtId="0" fontId="15" fillId="2" borderId="475" xfId="30" applyFont="1" applyFill="1" applyBorder="1" applyAlignment="1">
      <alignment horizontal="center" vertical="center" wrapText="1"/>
    </xf>
    <xf numFmtId="0" fontId="42" fillId="2" borderId="476" xfId="30" applyFont="1" applyFill="1" applyBorder="1" applyAlignment="1">
      <alignment horizontal="center" vertical="center" wrapText="1"/>
    </xf>
    <xf numFmtId="0" fontId="42" fillId="2" borderId="477" xfId="30" applyFont="1" applyFill="1" applyBorder="1" applyAlignment="1">
      <alignment horizontal="center" vertical="center" wrapText="1"/>
    </xf>
    <xf numFmtId="0" fontId="42" fillId="2" borderId="478" xfId="30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76" xfId="33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2" borderId="479" xfId="30" applyFont="1" applyFill="1" applyBorder="1" applyAlignment="1">
      <alignment horizontal="center" vertical="center" wrapText="1"/>
    </xf>
    <xf numFmtId="0" fontId="15" fillId="2" borderId="480" xfId="30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0" borderId="482" xfId="30" applyFont="1" applyFill="1" applyBorder="1" applyAlignment="1">
      <alignment horizontal="center" vertical="center" wrapText="1"/>
    </xf>
    <xf numFmtId="0" fontId="15" fillId="0" borderId="483" xfId="30" applyFont="1" applyFill="1" applyBorder="1" applyAlignment="1">
      <alignment horizontal="center" vertical="center" wrapText="1"/>
    </xf>
    <xf numFmtId="0" fontId="42" fillId="0" borderId="484" xfId="30" applyFont="1" applyFill="1" applyBorder="1" applyAlignment="1">
      <alignment horizontal="center" vertical="center" wrapText="1"/>
    </xf>
    <xf numFmtId="0" fontId="42" fillId="0" borderId="485" xfId="30" applyFont="1" applyFill="1" applyBorder="1" applyAlignment="1">
      <alignment horizontal="center" vertical="center" wrapText="1"/>
    </xf>
    <xf numFmtId="0" fontId="42" fillId="0" borderId="486" xfId="30" applyFont="1" applyFill="1" applyBorder="1" applyAlignment="1">
      <alignment horizontal="center" vertical="center" wrapText="1"/>
    </xf>
    <xf numFmtId="0" fontId="14" fillId="2" borderId="291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14" fillId="2" borderId="488" xfId="30" applyFont="1" applyFill="1" applyBorder="1" applyAlignment="1">
      <alignment horizontal="center" vertical="center" wrapText="1"/>
    </xf>
    <xf numFmtId="0" fontId="14" fillId="2" borderId="489" xfId="30" applyFont="1" applyFill="1" applyBorder="1" applyAlignment="1">
      <alignment horizontal="center" vertical="center" wrapText="1"/>
    </xf>
    <xf numFmtId="0" fontId="14" fillId="2" borderId="490" xfId="30" applyFont="1" applyFill="1" applyBorder="1" applyAlignment="1">
      <alignment horizontal="center" vertical="center" wrapText="1"/>
    </xf>
    <xf numFmtId="0" fontId="14" fillId="0" borderId="105" xfId="30" applyFont="1" applyFill="1" applyBorder="1" applyAlignment="1">
      <alignment horizontal="center" vertical="center" wrapText="1"/>
    </xf>
    <xf numFmtId="0" fontId="42" fillId="0" borderId="490" xfId="30" applyFont="1" applyFill="1" applyBorder="1" applyAlignment="1">
      <alignment horizontal="center" vertical="center" wrapText="1"/>
    </xf>
    <xf numFmtId="0" fontId="42" fillId="0" borderId="491" xfId="30" applyFont="1" applyFill="1" applyBorder="1" applyAlignment="1">
      <alignment horizontal="center" vertical="center" wrapText="1"/>
    </xf>
    <xf numFmtId="0" fontId="14" fillId="2" borderId="492" xfId="30" applyFont="1" applyFill="1" applyBorder="1" applyAlignment="1">
      <alignment horizontal="center" vertical="center" wrapText="1"/>
    </xf>
    <xf numFmtId="0" fontId="14" fillId="2" borderId="493" xfId="30" applyFont="1" applyFill="1" applyBorder="1" applyAlignment="1">
      <alignment horizontal="center" vertical="center" wrapText="1"/>
    </xf>
    <xf numFmtId="0" fontId="14" fillId="2" borderId="494" xfId="30" applyFont="1" applyFill="1" applyBorder="1" applyAlignment="1">
      <alignment horizontal="center" vertical="center" wrapText="1"/>
    </xf>
    <xf numFmtId="0" fontId="14" fillId="0" borderId="494" xfId="30" applyFont="1" applyFill="1" applyBorder="1" applyAlignment="1">
      <alignment horizontal="center" vertical="center" wrapText="1"/>
    </xf>
    <xf numFmtId="0" fontId="42" fillId="0" borderId="495" xfId="30" applyFont="1" applyFill="1" applyBorder="1" applyAlignment="1">
      <alignment horizontal="center" vertical="center" wrapText="1"/>
    </xf>
    <xf numFmtId="0" fontId="42" fillId="0" borderId="496" xfId="30" applyFont="1" applyFill="1" applyBorder="1" applyAlignment="1">
      <alignment horizontal="center" vertical="center" wrapText="1"/>
    </xf>
    <xf numFmtId="0" fontId="15" fillId="2" borderId="490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4" fillId="2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4" fillId="2" borderId="499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4" fillId="2" borderId="500" xfId="30" applyFont="1" applyFill="1" applyBorder="1" applyAlignment="1">
      <alignment horizontal="center" vertical="center" wrapText="1"/>
    </xf>
    <xf numFmtId="0" fontId="15" fillId="0" borderId="501" xfId="30" applyFont="1" applyFill="1" applyBorder="1" applyAlignment="1">
      <alignment horizontal="center" vertical="center" wrapText="1"/>
    </xf>
    <xf numFmtId="0" fontId="15" fillId="0" borderId="494" xfId="30" applyFont="1" applyFill="1" applyBorder="1" applyAlignment="1">
      <alignment horizontal="center" vertical="center" wrapText="1"/>
    </xf>
    <xf numFmtId="0" fontId="14" fillId="0" borderId="502" xfId="30" applyFont="1" applyFill="1" applyBorder="1" applyAlignment="1">
      <alignment horizontal="center" vertical="center" wrapText="1"/>
    </xf>
    <xf numFmtId="0" fontId="42" fillId="0" borderId="503" xfId="30" applyFont="1" applyFill="1" applyBorder="1" applyAlignment="1">
      <alignment horizontal="center" vertical="center" wrapText="1"/>
    </xf>
    <xf numFmtId="0" fontId="15" fillId="2" borderId="504" xfId="30" applyFont="1" applyFill="1" applyBorder="1" applyAlignment="1">
      <alignment horizontal="center" vertical="center" wrapText="1"/>
    </xf>
    <xf numFmtId="0" fontId="15" fillId="2" borderId="505" xfId="30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4" fillId="2" borderId="507" xfId="30" applyFont="1" applyFill="1" applyBorder="1" applyAlignment="1">
      <alignment horizontal="center" vertical="center" wrapText="1"/>
    </xf>
    <xf numFmtId="0" fontId="15" fillId="0" borderId="506" xfId="33" applyFont="1" applyFill="1" applyBorder="1" applyAlignment="1">
      <alignment horizontal="center" vertical="center" wrapText="1"/>
    </xf>
    <xf numFmtId="0" fontId="42" fillId="0" borderId="508" xfId="30" applyFont="1" applyFill="1" applyBorder="1" applyAlignment="1">
      <alignment horizontal="center" vertical="center" wrapText="1"/>
    </xf>
    <xf numFmtId="0" fontId="42" fillId="0" borderId="465" xfId="30" applyFont="1" applyFill="1" applyBorder="1" applyAlignment="1">
      <alignment horizontal="center" vertical="center" wrapText="1"/>
    </xf>
    <xf numFmtId="0" fontId="15" fillId="2" borderId="509" xfId="33" applyFont="1" applyFill="1" applyBorder="1" applyAlignment="1">
      <alignment horizontal="center" vertical="center" wrapText="1"/>
    </xf>
    <xf numFmtId="0" fontId="15" fillId="2" borderId="510" xfId="33" applyFont="1" applyFill="1" applyBorder="1" applyAlignment="1">
      <alignment horizontal="center" vertical="center" wrapText="1"/>
    </xf>
    <xf numFmtId="0" fontId="15" fillId="2" borderId="511" xfId="33" applyFont="1" applyFill="1" applyBorder="1" applyAlignment="1">
      <alignment horizontal="center" vertical="center" wrapText="1"/>
    </xf>
    <xf numFmtId="0" fontId="15" fillId="2" borderId="512" xfId="30" applyFont="1" applyFill="1" applyBorder="1" applyAlignment="1">
      <alignment horizontal="center" vertical="center" wrapText="1"/>
    </xf>
    <xf numFmtId="0" fontId="15" fillId="2" borderId="513" xfId="30" applyFont="1" applyFill="1" applyBorder="1" applyAlignment="1">
      <alignment horizontal="center" vertical="center" wrapText="1"/>
    </xf>
    <xf numFmtId="0" fontId="15" fillId="2" borderId="514" xfId="30" applyFont="1" applyFill="1" applyBorder="1" applyAlignment="1">
      <alignment horizontal="center" vertical="center" wrapText="1"/>
    </xf>
    <xf numFmtId="0" fontId="15" fillId="2" borderId="515" xfId="33" applyFont="1" applyFill="1" applyBorder="1" applyAlignment="1">
      <alignment horizontal="center" vertical="center" wrapText="1"/>
    </xf>
    <xf numFmtId="0" fontId="15" fillId="0" borderId="512" xfId="30" applyFont="1" applyFill="1" applyBorder="1" applyAlignment="1">
      <alignment horizontal="center" vertical="center" wrapText="1"/>
    </xf>
    <xf numFmtId="0" fontId="15" fillId="0" borderId="513" xfId="30" applyFont="1" applyFill="1" applyBorder="1" applyAlignment="1">
      <alignment horizontal="center" vertical="center" wrapText="1"/>
    </xf>
    <xf numFmtId="0" fontId="42" fillId="0" borderId="516" xfId="30" applyFont="1" applyFill="1" applyBorder="1" applyAlignment="1">
      <alignment horizontal="center" vertical="center" wrapText="1"/>
    </xf>
    <xf numFmtId="0" fontId="42" fillId="0" borderId="517" xfId="30" applyFont="1" applyFill="1" applyBorder="1" applyAlignment="1">
      <alignment horizontal="center" vertical="center" wrapText="1"/>
    </xf>
    <xf numFmtId="0" fontId="15" fillId="2" borderId="518" xfId="33" applyFont="1" applyFill="1" applyBorder="1" applyAlignment="1">
      <alignment horizontal="center" vertical="center" wrapText="1"/>
    </xf>
    <xf numFmtId="0" fontId="15" fillId="2" borderId="519" xfId="33" applyFont="1" applyFill="1" applyBorder="1" applyAlignment="1">
      <alignment horizontal="center" vertical="center" wrapText="1"/>
    </xf>
    <xf numFmtId="0" fontId="15" fillId="2" borderId="520" xfId="30" applyFont="1" applyFill="1" applyBorder="1" applyAlignment="1">
      <alignment horizontal="center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15" fillId="2" borderId="522" xfId="30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5" fillId="2" borderId="524" xfId="33" applyFont="1" applyFill="1" applyBorder="1" applyAlignment="1">
      <alignment horizontal="center" vertical="center" wrapText="1"/>
    </xf>
    <xf numFmtId="0" fontId="15" fillId="0" borderId="520" xfId="30" applyFont="1" applyFill="1" applyBorder="1" applyAlignment="1">
      <alignment horizontal="center" vertical="center" wrapText="1"/>
    </xf>
    <xf numFmtId="0" fontId="15" fillId="0" borderId="521" xfId="30" applyFont="1" applyFill="1" applyBorder="1" applyAlignment="1">
      <alignment horizontal="center" vertical="center" wrapText="1"/>
    </xf>
    <xf numFmtId="0" fontId="42" fillId="0" borderId="525" xfId="30" applyFont="1" applyFill="1" applyBorder="1" applyAlignment="1">
      <alignment horizontal="center" vertical="center" wrapText="1"/>
    </xf>
    <xf numFmtId="0" fontId="14" fillId="2" borderId="526" xfId="30" applyFont="1" applyFill="1" applyBorder="1" applyAlignment="1">
      <alignment horizontal="center" vertical="center" wrapText="1"/>
    </xf>
    <xf numFmtId="0" fontId="14" fillId="0" borderId="526" xfId="30" applyFont="1" applyFill="1" applyBorder="1" applyAlignment="1">
      <alignment horizontal="center" vertical="center" wrapText="1"/>
    </xf>
    <xf numFmtId="0" fontId="42" fillId="0" borderId="526" xfId="30" applyFont="1" applyFill="1" applyBorder="1" applyAlignment="1">
      <alignment horizontal="center" vertical="center" wrapText="1"/>
    </xf>
    <xf numFmtId="0" fontId="42" fillId="0" borderId="527" xfId="30" applyFont="1" applyFill="1" applyBorder="1" applyAlignment="1">
      <alignment horizontal="center" vertical="center" wrapText="1"/>
    </xf>
    <xf numFmtId="0" fontId="15" fillId="2" borderId="526" xfId="33" applyFont="1" applyFill="1" applyBorder="1" applyAlignment="1">
      <alignment horizontal="center" vertical="center" wrapText="1"/>
    </xf>
    <xf numFmtId="0" fontId="15" fillId="2" borderId="528" xfId="33" applyFont="1" applyFill="1" applyBorder="1" applyAlignment="1">
      <alignment horizontal="center" vertical="center" wrapText="1"/>
    </xf>
    <xf numFmtId="0" fontId="15" fillId="2" borderId="529" xfId="33" applyFont="1" applyFill="1" applyBorder="1" applyAlignment="1">
      <alignment horizontal="center" vertical="center" wrapText="1"/>
    </xf>
    <xf numFmtId="0" fontId="15" fillId="0" borderId="526" xfId="33" applyFont="1" applyFill="1" applyBorder="1" applyAlignment="1">
      <alignment horizontal="center" vertical="center" wrapText="1"/>
    </xf>
    <xf numFmtId="0" fontId="15" fillId="0" borderId="528" xfId="33" applyFont="1" applyFill="1" applyBorder="1" applyAlignment="1">
      <alignment horizontal="center" vertical="center" wrapText="1"/>
    </xf>
    <xf numFmtId="0" fontId="15" fillId="0" borderId="529" xfId="33" applyFont="1" applyFill="1" applyBorder="1" applyAlignment="1">
      <alignment horizontal="center" vertical="center" wrapText="1"/>
    </xf>
    <xf numFmtId="0" fontId="42" fillId="0" borderId="530" xfId="30" applyFont="1" applyFill="1" applyBorder="1" applyAlignment="1">
      <alignment horizontal="center" vertical="center" wrapText="1"/>
    </xf>
    <xf numFmtId="0" fontId="42" fillId="0" borderId="531" xfId="30" applyFont="1" applyFill="1" applyBorder="1" applyAlignment="1">
      <alignment horizontal="center" vertical="center" wrapText="1"/>
    </xf>
    <xf numFmtId="0" fontId="42" fillId="0" borderId="532" xfId="30" applyFont="1" applyFill="1" applyBorder="1" applyAlignment="1">
      <alignment horizontal="center" vertical="center" wrapText="1"/>
    </xf>
    <xf numFmtId="0" fontId="15" fillId="2" borderId="533" xfId="33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5" fillId="0" borderId="536" xfId="33" applyFont="1" applyFill="1" applyBorder="1" applyAlignment="1">
      <alignment horizontal="center" vertical="center" wrapText="1"/>
    </xf>
    <xf numFmtId="0" fontId="42" fillId="0" borderId="533" xfId="30" applyFont="1" applyFill="1" applyBorder="1" applyAlignment="1">
      <alignment horizontal="center" vertical="center" wrapText="1"/>
    </xf>
    <xf numFmtId="0" fontId="42" fillId="0" borderId="534" xfId="30" applyFont="1" applyFill="1" applyBorder="1" applyAlignment="1">
      <alignment horizontal="center" vertical="center" wrapText="1"/>
    </xf>
    <xf numFmtId="0" fontId="42" fillId="0" borderId="535" xfId="30" applyFont="1" applyFill="1" applyBorder="1" applyAlignment="1">
      <alignment horizontal="center" vertical="center" wrapText="1"/>
    </xf>
    <xf numFmtId="0" fontId="15" fillId="2" borderId="537" xfId="33" applyFont="1" applyFill="1" applyBorder="1" applyAlignment="1">
      <alignment horizontal="center" vertical="center" wrapText="1"/>
    </xf>
    <xf numFmtId="0" fontId="15" fillId="2" borderId="538" xfId="33" applyFont="1" applyFill="1" applyBorder="1" applyAlignment="1">
      <alignment horizontal="center" vertical="center" wrapText="1"/>
    </xf>
    <xf numFmtId="0" fontId="15" fillId="0" borderId="537" xfId="33" applyFont="1" applyFill="1" applyBorder="1" applyAlignment="1">
      <alignment horizontal="center" vertical="center" wrapText="1"/>
    </xf>
    <xf numFmtId="0" fontId="15" fillId="0" borderId="510" xfId="33" applyFont="1" applyFill="1" applyBorder="1" applyAlignment="1">
      <alignment horizontal="center" vertical="center" wrapText="1"/>
    </xf>
    <xf numFmtId="0" fontId="15" fillId="0" borderId="538" xfId="33" applyFont="1" applyFill="1" applyBorder="1" applyAlignment="1">
      <alignment horizontal="center" vertical="center" wrapText="1"/>
    </xf>
    <xf numFmtId="0" fontId="41" fillId="0" borderId="509" xfId="30" applyFont="1" applyFill="1" applyBorder="1" applyAlignment="1">
      <alignment horizontal="center" vertical="center" wrapText="1"/>
    </xf>
    <xf numFmtId="0" fontId="41" fillId="0" borderId="510" xfId="30" applyFont="1" applyFill="1" applyBorder="1" applyAlignment="1">
      <alignment horizontal="center" vertical="center" wrapText="1"/>
    </xf>
    <xf numFmtId="0" fontId="41" fillId="0" borderId="511" xfId="30" applyFont="1" applyFill="1" applyBorder="1" applyAlignment="1">
      <alignment horizontal="center" vertical="center" wrapText="1"/>
    </xf>
    <xf numFmtId="0" fontId="15" fillId="2" borderId="539" xfId="33" applyFont="1" applyFill="1" applyBorder="1" applyAlignment="1">
      <alignment horizontal="center" vertical="center" wrapText="1"/>
    </xf>
    <xf numFmtId="0" fontId="15" fillId="2" borderId="493" xfId="33" applyFont="1" applyFill="1" applyBorder="1" applyAlignment="1">
      <alignment horizontal="center" vertical="center" wrapText="1"/>
    </xf>
    <xf numFmtId="0" fontId="15" fillId="2" borderId="540" xfId="33" applyFont="1" applyFill="1" applyBorder="1" applyAlignment="1">
      <alignment horizontal="center" vertical="center" wrapText="1"/>
    </xf>
    <xf numFmtId="0" fontId="15" fillId="0" borderId="539" xfId="33" applyFont="1" applyFill="1" applyBorder="1" applyAlignment="1">
      <alignment horizontal="center" vertical="center" wrapText="1"/>
    </xf>
    <xf numFmtId="0" fontId="15" fillId="0" borderId="493" xfId="33" applyFont="1" applyFill="1" applyBorder="1" applyAlignment="1">
      <alignment horizontal="center" vertical="center" wrapText="1"/>
    </xf>
    <xf numFmtId="0" fontId="15" fillId="0" borderId="540" xfId="33" applyFont="1" applyFill="1" applyBorder="1" applyAlignment="1">
      <alignment horizontal="center" vertical="center" wrapText="1"/>
    </xf>
    <xf numFmtId="0" fontId="41" fillId="0" borderId="518" xfId="30" applyFont="1" applyFill="1" applyBorder="1" applyAlignment="1">
      <alignment horizontal="center" vertical="center" wrapText="1"/>
    </xf>
    <xf numFmtId="0" fontId="41" fillId="0" borderId="519" xfId="30" applyFont="1" applyFill="1" applyBorder="1" applyAlignment="1">
      <alignment horizontal="center" vertical="center" wrapText="1"/>
    </xf>
    <xf numFmtId="0" fontId="14" fillId="0" borderId="541" xfId="30" applyFont="1" applyFill="1" applyBorder="1" applyAlignment="1">
      <alignment horizontal="center" vertical="center" wrapText="1"/>
    </xf>
    <xf numFmtId="0" fontId="42" fillId="0" borderId="542" xfId="30" applyFont="1" applyFill="1" applyBorder="1" applyAlignment="1">
      <alignment horizontal="center" vertical="center" wrapText="1"/>
    </xf>
    <xf numFmtId="0" fontId="15" fillId="2" borderId="543" xfId="30" applyFont="1" applyFill="1" applyBorder="1" applyAlignment="1">
      <alignment horizontal="center" vertical="center" wrapText="1"/>
    </xf>
    <xf numFmtId="0" fontId="15" fillId="2" borderId="544" xfId="30" applyFont="1" applyFill="1" applyBorder="1" applyAlignment="1">
      <alignment horizontal="center" vertical="center" wrapText="1"/>
    </xf>
    <xf numFmtId="0" fontId="15" fillId="2" borderId="545" xfId="30" applyFont="1" applyFill="1" applyBorder="1" applyAlignment="1">
      <alignment horizontal="center" vertical="center" wrapText="1"/>
    </xf>
    <xf numFmtId="0" fontId="15" fillId="2" borderId="546" xfId="30" applyFont="1" applyFill="1" applyBorder="1" applyAlignment="1">
      <alignment horizontal="center" vertical="center" wrapText="1"/>
    </xf>
    <xf numFmtId="0" fontId="15" fillId="2" borderId="547" xfId="30" applyFont="1" applyFill="1" applyBorder="1" applyAlignment="1">
      <alignment horizontal="center" vertical="center" wrapText="1"/>
    </xf>
    <xf numFmtId="0" fontId="15" fillId="2" borderId="548" xfId="30" applyFont="1" applyFill="1" applyBorder="1" applyAlignment="1">
      <alignment horizontal="center" vertical="center" wrapText="1"/>
    </xf>
    <xf numFmtId="0" fontId="15" fillId="0" borderId="546" xfId="30" applyFont="1" applyFill="1" applyBorder="1" applyAlignment="1">
      <alignment horizontal="center" vertical="center" wrapText="1"/>
    </xf>
    <xf numFmtId="0" fontId="15" fillId="0" borderId="547" xfId="30" applyFont="1" applyFill="1" applyBorder="1" applyAlignment="1">
      <alignment horizontal="center" vertical="center" wrapText="1"/>
    </xf>
    <xf numFmtId="0" fontId="15" fillId="0" borderId="548" xfId="30" applyFont="1" applyFill="1" applyBorder="1" applyAlignment="1">
      <alignment horizontal="center" vertical="center" wrapText="1"/>
    </xf>
    <xf numFmtId="0" fontId="42" fillId="0" borderId="536" xfId="30" applyFont="1" applyFill="1" applyBorder="1" applyAlignment="1">
      <alignment horizontal="center" vertical="center" wrapText="1"/>
    </xf>
    <xf numFmtId="0" fontId="42" fillId="0" borderId="528" xfId="30" applyFont="1" applyFill="1" applyBorder="1" applyAlignment="1">
      <alignment horizontal="center" vertical="center" wrapText="1"/>
    </xf>
    <xf numFmtId="0" fontId="42" fillId="0" borderId="549" xfId="30" applyFont="1" applyFill="1" applyBorder="1" applyAlignment="1">
      <alignment horizontal="center" vertical="center" wrapText="1"/>
    </xf>
    <xf numFmtId="0" fontId="15" fillId="2" borderId="550" xfId="30" applyFont="1" applyFill="1" applyBorder="1" applyAlignment="1">
      <alignment horizontal="center" vertical="center" wrapText="1"/>
    </xf>
    <xf numFmtId="0" fontId="15" fillId="2" borderId="551" xfId="30" applyFont="1" applyFill="1" applyBorder="1" applyAlignment="1">
      <alignment horizontal="center" vertical="center" wrapText="1"/>
    </xf>
    <xf numFmtId="0" fontId="15" fillId="2" borderId="552" xfId="30" applyFont="1" applyFill="1" applyBorder="1" applyAlignment="1">
      <alignment horizontal="center" vertical="center" wrapText="1"/>
    </xf>
    <xf numFmtId="0" fontId="15" fillId="2" borderId="553" xfId="30" applyFont="1" applyFill="1" applyBorder="1" applyAlignment="1">
      <alignment horizontal="center" vertical="center" wrapText="1"/>
    </xf>
    <xf numFmtId="0" fontId="15" fillId="2" borderId="554" xfId="30" applyFont="1" applyFill="1" applyBorder="1" applyAlignment="1">
      <alignment horizontal="center" vertical="center" wrapText="1"/>
    </xf>
    <xf numFmtId="0" fontId="15" fillId="2" borderId="555" xfId="30" applyFont="1" applyFill="1" applyBorder="1" applyAlignment="1">
      <alignment horizontal="center" vertical="center" wrapText="1"/>
    </xf>
    <xf numFmtId="0" fontId="15" fillId="0" borderId="553" xfId="30" applyFont="1" applyFill="1" applyBorder="1" applyAlignment="1">
      <alignment horizontal="center" vertical="center" wrapText="1"/>
    </xf>
    <xf numFmtId="0" fontId="15" fillId="0" borderId="554" xfId="30" applyFont="1" applyFill="1" applyBorder="1" applyAlignment="1">
      <alignment horizontal="center" vertical="center" wrapText="1"/>
    </xf>
    <xf numFmtId="0" fontId="15" fillId="0" borderId="555" xfId="30" applyFont="1" applyFill="1" applyBorder="1" applyAlignment="1">
      <alignment horizontal="center" vertical="center" wrapText="1"/>
    </xf>
    <xf numFmtId="0" fontId="15" fillId="2" borderId="556" xfId="33" applyFont="1" applyFill="1" applyBorder="1" applyAlignment="1">
      <alignment horizontal="center" vertical="center" wrapText="1"/>
    </xf>
    <xf numFmtId="0" fontId="15" fillId="2" borderId="557" xfId="33" applyFont="1" applyFill="1" applyBorder="1" applyAlignment="1">
      <alignment horizontal="center" vertical="center" wrapText="1"/>
    </xf>
    <xf numFmtId="0" fontId="15" fillId="2" borderId="558" xfId="33" applyFont="1" applyFill="1" applyBorder="1" applyAlignment="1">
      <alignment horizontal="center" vertical="center" wrapText="1"/>
    </xf>
    <xf numFmtId="0" fontId="15" fillId="0" borderId="556" xfId="33" applyFont="1" applyFill="1" applyBorder="1" applyAlignment="1">
      <alignment horizontal="center" vertical="center" wrapText="1"/>
    </xf>
    <xf numFmtId="0" fontId="15" fillId="0" borderId="557" xfId="33" applyFont="1" applyFill="1" applyBorder="1" applyAlignment="1">
      <alignment horizontal="center" vertical="center" wrapText="1"/>
    </xf>
    <xf numFmtId="0" fontId="15" fillId="0" borderId="558" xfId="33" applyFont="1" applyFill="1" applyBorder="1" applyAlignment="1">
      <alignment horizontal="center" vertical="center" wrapText="1"/>
    </xf>
    <xf numFmtId="0" fontId="14" fillId="2" borderId="559" xfId="33" applyFont="1" applyFill="1" applyBorder="1" applyAlignment="1">
      <alignment horizontal="center" vertical="center" wrapText="1"/>
    </xf>
    <xf numFmtId="0" fontId="14" fillId="2" borderId="560" xfId="33" applyFont="1" applyFill="1" applyBorder="1" applyAlignment="1">
      <alignment horizontal="center" vertical="center" wrapText="1"/>
    </xf>
    <xf numFmtId="0" fontId="14" fillId="2" borderId="561" xfId="33" applyFont="1" applyFill="1" applyBorder="1" applyAlignment="1">
      <alignment horizontal="center" vertical="center" wrapText="1"/>
    </xf>
    <xf numFmtId="0" fontId="14" fillId="2" borderId="562" xfId="33" applyFont="1" applyFill="1" applyBorder="1" applyAlignment="1">
      <alignment horizontal="center" vertical="center" wrapText="1"/>
    </xf>
    <xf numFmtId="0" fontId="14" fillId="2" borderId="563" xfId="33" applyFont="1" applyFill="1" applyBorder="1" applyAlignment="1">
      <alignment horizontal="center" vertical="center" wrapText="1"/>
    </xf>
    <xf numFmtId="0" fontId="14" fillId="0" borderId="564" xfId="33" applyFont="1" applyFill="1" applyBorder="1" applyAlignment="1">
      <alignment horizontal="center" vertical="center" wrapText="1"/>
    </xf>
    <xf numFmtId="0" fontId="14" fillId="0" borderId="559" xfId="33" applyFont="1" applyFill="1" applyBorder="1" applyAlignment="1">
      <alignment horizontal="center" vertical="center" wrapText="1"/>
    </xf>
    <xf numFmtId="0" fontId="42" fillId="0" borderId="563" xfId="30" applyFont="1" applyFill="1" applyBorder="1" applyAlignment="1">
      <alignment horizontal="center" vertical="center" wrapText="1"/>
    </xf>
    <xf numFmtId="0" fontId="14" fillId="2" borderId="565" xfId="30" applyFont="1" applyFill="1" applyBorder="1" applyAlignment="1">
      <alignment horizontal="center" vertical="center" wrapText="1"/>
    </xf>
    <xf numFmtId="0" fontId="14" fillId="0" borderId="565" xfId="30" applyFont="1" applyFill="1" applyBorder="1" applyAlignment="1">
      <alignment horizontal="center" vertical="center" wrapText="1"/>
    </xf>
    <xf numFmtId="0" fontId="42" fillId="0" borderId="560" xfId="33" applyFont="1" applyFill="1" applyBorder="1" applyAlignment="1">
      <alignment horizontal="center" vertical="center" wrapText="1"/>
    </xf>
    <xf numFmtId="0" fontId="42" fillId="0" borderId="566" xfId="33" applyFont="1" applyFill="1" applyBorder="1" applyAlignment="1">
      <alignment horizontal="center" vertical="center" wrapText="1"/>
    </xf>
    <xf numFmtId="0" fontId="42" fillId="2" borderId="560" xfId="33" applyFont="1" applyFill="1" applyBorder="1" applyAlignment="1">
      <alignment horizontal="center" vertical="center" wrapText="1"/>
    </xf>
    <xf numFmtId="0" fontId="34" fillId="0" borderId="568" xfId="0" applyFont="1" applyBorder="1" applyAlignment="1">
      <alignment horizontal="center" vertical="center"/>
    </xf>
    <xf numFmtId="0" fontId="34" fillId="0" borderId="569" xfId="0" applyFont="1" applyFill="1" applyBorder="1" applyAlignment="1">
      <alignment horizontal="center" vertical="center"/>
    </xf>
    <xf numFmtId="0" fontId="34" fillId="0" borderId="568" xfId="0" applyFont="1" applyFill="1" applyBorder="1" applyAlignment="1">
      <alignment horizontal="center" vertical="center"/>
    </xf>
    <xf numFmtId="0" fontId="34" fillId="0" borderId="570" xfId="0" applyFont="1" applyFill="1" applyBorder="1" applyAlignment="1">
      <alignment horizontal="center" vertical="center"/>
    </xf>
    <xf numFmtId="0" fontId="34" fillId="0" borderId="571" xfId="0" applyFont="1" applyFill="1" applyBorder="1" applyAlignment="1">
      <alignment horizontal="center" vertical="center"/>
    </xf>
    <xf numFmtId="0" fontId="34" fillId="4" borderId="567" xfId="0" applyFont="1" applyFill="1" applyBorder="1" applyAlignment="1">
      <alignment horizontal="center" vertical="center"/>
    </xf>
    <xf numFmtId="0" fontId="34" fillId="4" borderId="568" xfId="0" applyFont="1" applyFill="1" applyBorder="1" applyAlignment="1">
      <alignment horizontal="center" vertical="center"/>
    </xf>
    <xf numFmtId="0" fontId="34" fillId="4" borderId="572" xfId="0" applyFont="1" applyFill="1" applyBorder="1" applyAlignment="1">
      <alignment horizontal="center" vertical="center"/>
    </xf>
    <xf numFmtId="0" fontId="34" fillId="4" borderId="573" xfId="0" applyFont="1" applyFill="1" applyBorder="1" applyAlignment="1">
      <alignment horizontal="center" vertical="center"/>
    </xf>
    <xf numFmtId="0" fontId="34" fillId="4" borderId="570" xfId="0" applyFont="1" applyFill="1" applyBorder="1" applyAlignment="1">
      <alignment horizontal="center" vertical="center"/>
    </xf>
    <xf numFmtId="0" fontId="34" fillId="4" borderId="510" xfId="0" applyFont="1" applyFill="1" applyBorder="1" applyAlignment="1">
      <alignment horizontal="center" vertical="center"/>
    </xf>
    <xf numFmtId="0" fontId="34" fillId="4" borderId="569" xfId="0" applyFont="1" applyFill="1" applyBorder="1" applyAlignment="1">
      <alignment horizontal="center" vertical="center"/>
    </xf>
    <xf numFmtId="0" fontId="34" fillId="4" borderId="574" xfId="0" applyFont="1" applyFill="1" applyBorder="1" applyAlignment="1">
      <alignment horizontal="center" vertical="center"/>
    </xf>
    <xf numFmtId="0" fontId="34" fillId="4" borderId="553" xfId="0" applyFont="1" applyFill="1" applyBorder="1" applyAlignment="1">
      <alignment horizontal="center" vertical="center"/>
    </xf>
    <xf numFmtId="0" fontId="34" fillId="4" borderId="571" xfId="0" applyFont="1" applyFill="1" applyBorder="1" applyAlignment="1">
      <alignment horizontal="center" vertical="center" wrapText="1"/>
    </xf>
    <xf numFmtId="0" fontId="26" fillId="4" borderId="576" xfId="0" applyNumberFormat="1" applyFont="1" applyFill="1" applyBorder="1" applyAlignment="1">
      <alignment horizontal="center" vertical="center"/>
    </xf>
    <xf numFmtId="0" fontId="34" fillId="4" borderId="571" xfId="0" applyFont="1" applyFill="1" applyBorder="1" applyAlignment="1">
      <alignment horizontal="center" vertical="center"/>
    </xf>
    <xf numFmtId="0" fontId="34" fillId="0" borderId="576" xfId="0" applyFont="1" applyFill="1" applyBorder="1" applyAlignment="1">
      <alignment horizontal="center" vertical="center"/>
    </xf>
    <xf numFmtId="0" fontId="34" fillId="0" borderId="577" xfId="0" applyFont="1" applyFill="1" applyBorder="1" applyAlignment="1">
      <alignment horizontal="center" vertical="center"/>
    </xf>
    <xf numFmtId="0" fontId="34" fillId="0" borderId="578" xfId="0" applyFont="1" applyFill="1" applyBorder="1" applyAlignment="1">
      <alignment horizontal="center" vertical="center"/>
    </xf>
    <xf numFmtId="0" fontId="34" fillId="0" borderId="579" xfId="0" applyFont="1" applyFill="1" applyBorder="1" applyAlignment="1">
      <alignment horizontal="center" vertical="center"/>
    </xf>
    <xf numFmtId="0" fontId="26" fillId="0" borderId="57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4" fillId="0" borderId="428" xfId="0" applyFont="1" applyFill="1" applyBorder="1" applyAlignment="1">
      <alignment horizontal="center" vertical="center"/>
    </xf>
    <xf numFmtId="0" fontId="34" fillId="0" borderId="573" xfId="0" applyFont="1" applyBorder="1" applyAlignment="1">
      <alignment horizontal="center" vertical="center"/>
    </xf>
    <xf numFmtId="0" fontId="107" fillId="0" borderId="0" xfId="0" applyFont="1" applyFill="1"/>
    <xf numFmtId="0" fontId="107" fillId="0" borderId="0" xfId="0" applyFont="1"/>
    <xf numFmtId="0" fontId="26" fillId="0" borderId="587" xfId="0" applyFont="1" applyFill="1" applyBorder="1" applyAlignment="1">
      <alignment horizontal="left" vertical="center"/>
    </xf>
    <xf numFmtId="49" fontId="26" fillId="0" borderId="587" xfId="0" applyNumberFormat="1" applyFont="1" applyFill="1" applyBorder="1" applyAlignment="1">
      <alignment horizontal="left"/>
    </xf>
    <xf numFmtId="0" fontId="26" fillId="0" borderId="567" xfId="23" applyFont="1" applyBorder="1" applyAlignment="1">
      <alignment horizontal="left" vertical="center" wrapText="1"/>
    </xf>
    <xf numFmtId="0" fontId="108" fillId="0" borderId="396" xfId="23" applyFont="1" applyFill="1" applyBorder="1" applyAlignment="1">
      <alignment horizontal="left" vertical="center" wrapText="1"/>
    </xf>
    <xf numFmtId="0" fontId="26" fillId="0" borderId="191" xfId="26" applyFont="1" applyBorder="1">
      <alignment horizontal="left" vertical="distributed"/>
    </xf>
    <xf numFmtId="0" fontId="34" fillId="4" borderId="597" xfId="0" applyFont="1" applyFill="1" applyBorder="1" applyAlignment="1">
      <alignment horizontal="center" vertical="center"/>
    </xf>
    <xf numFmtId="0" fontId="34" fillId="4" borderId="598" xfId="0" applyFont="1" applyFill="1" applyBorder="1" applyAlignment="1">
      <alignment horizontal="center" vertical="center"/>
    </xf>
    <xf numFmtId="0" fontId="34" fillId="4" borderId="599" xfId="0" applyFont="1" applyFill="1" applyBorder="1" applyAlignment="1">
      <alignment horizontal="center" vertical="center"/>
    </xf>
    <xf numFmtId="0" fontId="34" fillId="4" borderId="167" xfId="0" applyFont="1" applyFill="1" applyBorder="1" applyAlignment="1">
      <alignment horizontal="center" vertical="center" wrapText="1"/>
    </xf>
    <xf numFmtId="0" fontId="34" fillId="4" borderId="600" xfId="0" applyNumberFormat="1" applyFont="1" applyFill="1" applyBorder="1" applyAlignment="1">
      <alignment horizontal="center" vertical="center"/>
    </xf>
    <xf numFmtId="0" fontId="34" fillId="4" borderId="601" xfId="0" applyNumberFormat="1" applyFont="1" applyFill="1" applyBorder="1" applyAlignment="1">
      <alignment horizontal="center" vertical="center"/>
    </xf>
    <xf numFmtId="0" fontId="26" fillId="4" borderId="531" xfId="0" applyNumberFormat="1" applyFont="1" applyFill="1" applyBorder="1" applyAlignment="1">
      <alignment horizontal="center" vertical="center"/>
    </xf>
    <xf numFmtId="0" fontId="26" fillId="4" borderId="532" xfId="0" applyNumberFormat="1" applyFont="1" applyFill="1" applyBorder="1" applyAlignment="1">
      <alignment horizontal="center" vertical="center"/>
    </xf>
    <xf numFmtId="0" fontId="34" fillId="4" borderId="451" xfId="0" applyFont="1" applyFill="1" applyBorder="1" applyAlignment="1">
      <alignment horizontal="center" vertical="center"/>
    </xf>
    <xf numFmtId="0" fontId="34" fillId="4" borderId="454" xfId="0" applyFont="1" applyFill="1" applyBorder="1" applyAlignment="1">
      <alignment horizontal="center" vertical="center"/>
    </xf>
    <xf numFmtId="0" fontId="106" fillId="0" borderId="582" xfId="23" applyFont="1" applyBorder="1" applyAlignment="1">
      <alignment horizontal="center" vertical="center" wrapText="1"/>
    </xf>
    <xf numFmtId="0" fontId="26" fillId="0" borderId="538" xfId="23" applyFont="1" applyBorder="1" applyAlignment="1">
      <alignment horizontal="left" vertical="center" wrapText="1"/>
    </xf>
    <xf numFmtId="0" fontId="69" fillId="4" borderId="538" xfId="0" applyFont="1" applyFill="1" applyBorder="1" applyAlignment="1">
      <alignment horizontal="justify" vertical="center"/>
    </xf>
    <xf numFmtId="0" fontId="69" fillId="4" borderId="538" xfId="0" applyFont="1" applyFill="1" applyBorder="1" applyAlignment="1">
      <alignment vertical="center" wrapText="1"/>
    </xf>
    <xf numFmtId="0" fontId="38" fillId="4" borderId="538" xfId="0" applyFont="1" applyFill="1" applyBorder="1" applyAlignment="1">
      <alignment horizontal="left" vertical="center" wrapText="1"/>
    </xf>
    <xf numFmtId="0" fontId="34" fillId="4" borderId="538" xfId="23" applyFont="1" applyFill="1" applyBorder="1" applyAlignment="1">
      <alignment horizontal="left" vertical="center" wrapText="1"/>
    </xf>
    <xf numFmtId="0" fontId="26" fillId="0" borderId="555" xfId="23" applyFont="1" applyBorder="1" applyAlignment="1">
      <alignment horizontal="left" vertical="center" wrapText="1"/>
    </xf>
    <xf numFmtId="0" fontId="26" fillId="0" borderId="582" xfId="26" applyFont="1" applyBorder="1">
      <alignment horizontal="left" vertical="distributed"/>
    </xf>
    <xf numFmtId="0" fontId="34" fillId="4" borderId="537" xfId="0" applyFont="1" applyFill="1" applyBorder="1" applyAlignment="1">
      <alignment horizontal="center" vertical="center"/>
    </xf>
    <xf numFmtId="0" fontId="34" fillId="4" borderId="593" xfId="0" applyNumberFormat="1" applyFont="1" applyFill="1" applyBorder="1" applyAlignment="1">
      <alignment horizontal="center" vertical="center"/>
    </xf>
    <xf numFmtId="0" fontId="26" fillId="4" borderId="579" xfId="0" applyNumberFormat="1" applyFont="1" applyFill="1" applyBorder="1" applyAlignment="1">
      <alignment horizontal="center" vertical="center"/>
    </xf>
    <xf numFmtId="0" fontId="34" fillId="4" borderId="448" xfId="0" applyFont="1" applyFill="1" applyBorder="1" applyAlignment="1">
      <alignment horizontal="center" vertical="center"/>
    </xf>
    <xf numFmtId="0" fontId="26" fillId="4" borderId="578" xfId="0" applyNumberFormat="1" applyFont="1" applyFill="1" applyBorder="1" applyAlignment="1">
      <alignment horizontal="center" vertical="center"/>
    </xf>
    <xf numFmtId="0" fontId="34" fillId="0" borderId="582" xfId="0" applyFont="1" applyFill="1" applyBorder="1" applyAlignment="1">
      <alignment horizontal="center" vertical="center"/>
    </xf>
    <xf numFmtId="0" fontId="34" fillId="0" borderId="583" xfId="0" applyFont="1" applyBorder="1" applyAlignment="1">
      <alignment horizontal="center" vertical="center"/>
    </xf>
    <xf numFmtId="0" fontId="34" fillId="4" borderId="582" xfId="0" applyFont="1" applyFill="1" applyBorder="1" applyAlignment="1">
      <alignment horizontal="center" vertical="center"/>
    </xf>
    <xf numFmtId="0" fontId="34" fillId="4" borderId="583" xfId="0" applyFont="1" applyFill="1" applyBorder="1" applyAlignment="1">
      <alignment horizontal="center" vertical="center"/>
    </xf>
    <xf numFmtId="0" fontId="34" fillId="4" borderId="602" xfId="0" applyFont="1" applyFill="1" applyBorder="1" applyAlignment="1">
      <alignment horizontal="center" vertical="center"/>
    </xf>
    <xf numFmtId="0" fontId="34" fillId="4" borderId="603" xfId="0" applyNumberFormat="1" applyFont="1" applyFill="1" applyBorder="1" applyAlignment="1">
      <alignment horizontal="center" vertical="center"/>
    </xf>
    <xf numFmtId="0" fontId="26" fillId="4" borderId="530" xfId="0" applyNumberFormat="1" applyFont="1" applyFill="1" applyBorder="1" applyAlignment="1">
      <alignment horizontal="center" vertical="center"/>
    </xf>
    <xf numFmtId="0" fontId="34" fillId="4" borderId="447" xfId="0" applyFont="1" applyFill="1" applyBorder="1" applyAlignment="1">
      <alignment horizontal="center" vertical="center"/>
    </xf>
    <xf numFmtId="0" fontId="26" fillId="4" borderId="396" xfId="0" applyNumberFormat="1" applyFont="1" applyFill="1" applyBorder="1" applyAlignment="1">
      <alignment horizontal="center" vertical="center"/>
    </xf>
    <xf numFmtId="0" fontId="34" fillId="0" borderId="584" xfId="0" applyFont="1" applyFill="1" applyBorder="1" applyAlignment="1">
      <alignment horizontal="center" vertical="center"/>
    </xf>
    <xf numFmtId="0" fontId="34" fillId="0" borderId="604" xfId="0" applyFont="1" applyFill="1" applyBorder="1" applyAlignment="1">
      <alignment horizontal="center" vertical="center"/>
    </xf>
    <xf numFmtId="0" fontId="34" fillId="4" borderId="604" xfId="0" applyFont="1" applyFill="1" applyBorder="1" applyAlignment="1">
      <alignment horizontal="center" vertical="center"/>
    </xf>
    <xf numFmtId="0" fontId="34" fillId="4" borderId="594" xfId="0" applyNumberFormat="1" applyFont="1" applyFill="1" applyBorder="1" applyAlignment="1">
      <alignment horizontal="center" vertical="center"/>
    </xf>
    <xf numFmtId="0" fontId="26" fillId="4" borderId="605" xfId="0" applyNumberFormat="1" applyFont="1" applyFill="1" applyBorder="1" applyAlignment="1">
      <alignment horizontal="center" vertical="center"/>
    </xf>
    <xf numFmtId="0" fontId="34" fillId="4" borderId="437" xfId="0" applyFont="1" applyFill="1" applyBorder="1" applyAlignment="1">
      <alignment horizontal="center" vertical="center"/>
    </xf>
    <xf numFmtId="0" fontId="34" fillId="0" borderId="606" xfId="0" applyFont="1" applyFill="1" applyBorder="1" applyAlignment="1">
      <alignment horizontal="center" vertical="center"/>
    </xf>
    <xf numFmtId="0" fontId="34" fillId="0" borderId="509" xfId="0" applyFont="1" applyFill="1" applyBorder="1" applyAlignment="1">
      <alignment horizontal="center" vertical="center"/>
    </xf>
    <xf numFmtId="0" fontId="34" fillId="0" borderId="510" xfId="0" applyFont="1" applyFill="1" applyBorder="1" applyAlignment="1">
      <alignment horizontal="center" vertical="center"/>
    </xf>
    <xf numFmtId="0" fontId="34" fillId="0" borderId="511" xfId="0" applyFont="1" applyFill="1" applyBorder="1" applyAlignment="1">
      <alignment horizontal="center" vertical="center"/>
    </xf>
    <xf numFmtId="0" fontId="34" fillId="0" borderId="589" xfId="0" applyFont="1" applyFill="1" applyBorder="1" applyAlignment="1">
      <alignment horizontal="center" vertical="center"/>
    </xf>
    <xf numFmtId="0" fontId="34" fillId="0" borderId="554" xfId="0" applyFont="1" applyFill="1" applyBorder="1" applyAlignment="1">
      <alignment horizontal="center" vertical="center"/>
    </xf>
    <xf numFmtId="0" fontId="34" fillId="4" borderId="509" xfId="0" applyFont="1" applyFill="1" applyBorder="1" applyAlignment="1">
      <alignment horizontal="center" vertical="center"/>
    </xf>
    <xf numFmtId="0" fontId="34" fillId="4" borderId="511" xfId="0" applyFont="1" applyFill="1" applyBorder="1" applyAlignment="1">
      <alignment horizontal="center" vertical="center"/>
    </xf>
    <xf numFmtId="0" fontId="34" fillId="4" borderId="589" xfId="0" applyFont="1" applyFill="1" applyBorder="1" applyAlignment="1">
      <alignment horizontal="center" vertical="center"/>
    </xf>
    <xf numFmtId="0" fontId="34" fillId="4" borderId="554" xfId="0" applyFont="1" applyFill="1" applyBorder="1" applyAlignment="1">
      <alignment horizontal="center" vertical="center"/>
    </xf>
    <xf numFmtId="0" fontId="34" fillId="4" borderId="418" xfId="0" applyFont="1" applyFill="1" applyBorder="1" applyAlignment="1">
      <alignment horizontal="center" vertical="center"/>
    </xf>
    <xf numFmtId="0" fontId="34" fillId="4" borderId="586" xfId="0" applyFont="1" applyFill="1" applyBorder="1" applyAlignment="1">
      <alignment horizontal="center" vertical="center"/>
    </xf>
    <xf numFmtId="0" fontId="34" fillId="4" borderId="239" xfId="0" applyFont="1" applyFill="1" applyBorder="1" applyAlignment="1">
      <alignment horizontal="center" vertical="center"/>
    </xf>
    <xf numFmtId="0" fontId="34" fillId="0" borderId="590" xfId="0" applyFont="1" applyFill="1" applyBorder="1" applyAlignment="1">
      <alignment horizontal="center" vertical="center"/>
    </xf>
    <xf numFmtId="0" fontId="26" fillId="4" borderId="587" xfId="0" applyNumberFormat="1" applyFont="1" applyFill="1" applyBorder="1" applyAlignment="1">
      <alignment horizontal="center" vertical="center"/>
    </xf>
    <xf numFmtId="0" fontId="26" fillId="0" borderId="592" xfId="0" applyFont="1" applyFill="1" applyBorder="1" applyAlignment="1">
      <alignment horizontal="center" vertical="center"/>
    </xf>
    <xf numFmtId="0" fontId="34" fillId="0" borderId="510" xfId="0" applyFont="1" applyBorder="1" applyAlignment="1">
      <alignment horizontal="center" vertical="center"/>
    </xf>
    <xf numFmtId="0" fontId="34" fillId="0" borderId="511" xfId="0" applyFont="1" applyBorder="1" applyAlignment="1">
      <alignment horizontal="center" vertical="center"/>
    </xf>
    <xf numFmtId="0" fontId="34" fillId="0" borderId="554" xfId="0" applyFont="1" applyBorder="1" applyAlignment="1">
      <alignment horizontal="center" vertical="center"/>
    </xf>
    <xf numFmtId="0" fontId="34" fillId="0" borderId="590" xfId="0" applyFont="1" applyBorder="1" applyAlignment="1">
      <alignment horizontal="center" vertical="center"/>
    </xf>
    <xf numFmtId="0" fontId="34" fillId="0" borderId="188" xfId="0" applyFont="1" applyFill="1" applyBorder="1" applyAlignment="1">
      <alignment horizontal="center" vertical="center"/>
    </xf>
    <xf numFmtId="0" fontId="34" fillId="0" borderId="238" xfId="0" applyFont="1" applyBorder="1" applyAlignment="1">
      <alignment horizontal="center" vertical="center"/>
    </xf>
    <xf numFmtId="0" fontId="34" fillId="0" borderId="239" xfId="0" applyFont="1" applyBorder="1" applyAlignment="1">
      <alignment horizontal="center" vertical="center"/>
    </xf>
    <xf numFmtId="0" fontId="34" fillId="0" borderId="530" xfId="0" applyFont="1" applyFill="1" applyBorder="1" applyAlignment="1">
      <alignment horizontal="center" vertical="center"/>
    </xf>
    <xf numFmtId="0" fontId="34" fillId="0" borderId="531" xfId="0" applyFont="1" applyFill="1" applyBorder="1" applyAlignment="1">
      <alignment horizontal="center" vertical="center"/>
    </xf>
    <xf numFmtId="0" fontId="34" fillId="0" borderId="532" xfId="0" applyFont="1" applyFill="1" applyBorder="1" applyAlignment="1">
      <alignment horizontal="center" vertical="center"/>
    </xf>
    <xf numFmtId="0" fontId="34" fillId="4" borderId="590" xfId="0" applyFont="1" applyFill="1" applyBorder="1" applyAlignment="1">
      <alignment horizontal="center" vertical="center"/>
    </xf>
    <xf numFmtId="49" fontId="26" fillId="0" borderId="588" xfId="0" applyNumberFormat="1" applyFont="1" applyFill="1" applyBorder="1" applyAlignment="1">
      <alignment horizontal="left"/>
    </xf>
    <xf numFmtId="49" fontId="26" fillId="0" borderId="396" xfId="0" applyNumberFormat="1" applyFont="1" applyFill="1" applyBorder="1" applyAlignment="1">
      <alignment horizontal="left"/>
    </xf>
    <xf numFmtId="0" fontId="34" fillId="0" borderId="0" xfId="0" applyFont="1" applyFill="1"/>
    <xf numFmtId="0" fontId="34" fillId="0" borderId="570" xfId="23" applyFont="1" applyBorder="1" applyAlignment="1">
      <alignment horizontal="center" vertical="center"/>
    </xf>
    <xf numFmtId="0" fontId="32" fillId="0" borderId="572" xfId="23" applyFont="1" applyBorder="1" applyAlignment="1">
      <alignment horizontal="center" vertical="center" wrapText="1"/>
    </xf>
    <xf numFmtId="0" fontId="32" fillId="0" borderId="573" xfId="23" applyFont="1" applyBorder="1" applyAlignment="1">
      <alignment horizontal="center" wrapText="1"/>
    </xf>
    <xf numFmtId="0" fontId="32" fillId="0" borderId="574" xfId="23" applyFont="1" applyBorder="1" applyAlignment="1">
      <alignment horizontal="center" vertical="center" wrapText="1"/>
    </xf>
    <xf numFmtId="0" fontId="32" fillId="0" borderId="581" xfId="23" applyFont="1" applyBorder="1" applyAlignment="1">
      <alignment horizontal="center" vertical="center" wrapText="1"/>
    </xf>
    <xf numFmtId="0" fontId="32" fillId="0" borderId="585" xfId="23" applyFont="1" applyBorder="1" applyAlignment="1">
      <alignment horizontal="center" vertical="center"/>
    </xf>
    <xf numFmtId="0" fontId="32" fillId="0" borderId="604" xfId="23" applyFont="1" applyBorder="1" applyAlignment="1">
      <alignment horizontal="center" vertical="center"/>
    </xf>
    <xf numFmtId="0" fontId="34" fillId="0" borderId="604" xfId="0" applyFont="1" applyBorder="1" applyAlignment="1">
      <alignment horizontal="center" vertical="center"/>
    </xf>
    <xf numFmtId="0" fontId="34" fillId="0" borderId="537" xfId="0" applyFont="1" applyFill="1" applyBorder="1" applyAlignment="1">
      <alignment horizontal="center" vertical="center"/>
    </xf>
    <xf numFmtId="0" fontId="32" fillId="0" borderId="452" xfId="23" applyFont="1" applyBorder="1" applyAlignment="1">
      <alignment horizontal="center" vertical="center"/>
    </xf>
    <xf numFmtId="0" fontId="34" fillId="0" borderId="585" xfId="0" applyFont="1" applyFill="1" applyBorder="1" applyAlignment="1">
      <alignment horizontal="center" vertical="center"/>
    </xf>
    <xf numFmtId="0" fontId="34" fillId="0" borderId="538" xfId="0" applyFont="1" applyFill="1" applyBorder="1" applyAlignment="1">
      <alignment horizontal="center" vertical="center"/>
    </xf>
    <xf numFmtId="0" fontId="34" fillId="4" borderId="188" xfId="0" applyFont="1" applyFill="1" applyBorder="1" applyAlignment="1">
      <alignment horizontal="center" vertical="center"/>
    </xf>
    <xf numFmtId="0" fontId="26" fillId="0" borderId="396" xfId="23" applyFont="1" applyFill="1" applyBorder="1" applyAlignment="1">
      <alignment horizontal="left" vertical="center" wrapText="1"/>
    </xf>
    <xf numFmtId="0" fontId="30" fillId="0" borderId="396" xfId="0" applyFont="1" applyFill="1" applyBorder="1" applyAlignment="1">
      <alignment horizontal="center" vertical="center"/>
    </xf>
    <xf numFmtId="0" fontId="25" fillId="4" borderId="81" xfId="33" quotePrefix="1" applyFont="1" applyFill="1" applyBorder="1" applyAlignment="1" applyProtection="1">
      <alignment horizontal="center" vertical="center" wrapText="1"/>
      <protection locked="0"/>
    </xf>
    <xf numFmtId="0" fontId="25" fillId="4" borderId="290" xfId="33" quotePrefix="1" applyFont="1" applyFill="1" applyBorder="1" applyAlignment="1" applyProtection="1">
      <alignment horizontal="center" vertical="center" wrapText="1"/>
      <protection locked="0"/>
    </xf>
    <xf numFmtId="0" fontId="25" fillId="4" borderId="238" xfId="33" quotePrefix="1" applyFont="1" applyFill="1" applyBorder="1" applyAlignment="1" applyProtection="1">
      <alignment horizontal="center" vertical="center" wrapText="1"/>
      <protection locked="0"/>
    </xf>
    <xf numFmtId="0" fontId="25" fillId="4" borderId="49" xfId="33" quotePrefix="1" applyFont="1" applyFill="1" applyBorder="1" applyAlignment="1" applyProtection="1">
      <alignment horizontal="center" vertical="center" wrapText="1"/>
      <protection locked="0"/>
    </xf>
    <xf numFmtId="0" fontId="25" fillId="4" borderId="175" xfId="33" quotePrefix="1" applyFont="1" applyFill="1" applyBorder="1" applyAlignment="1" applyProtection="1">
      <alignment horizontal="center" vertical="center" wrapText="1"/>
      <protection locked="0"/>
    </xf>
    <xf numFmtId="0" fontId="25" fillId="4" borderId="81" xfId="0" applyFont="1" applyFill="1" applyBorder="1" applyAlignment="1" applyProtection="1">
      <alignment horizontal="center" vertical="center" wrapText="1"/>
      <protection locked="0"/>
    </xf>
    <xf numFmtId="0" fontId="25" fillId="4" borderId="238" xfId="0" applyFont="1" applyFill="1" applyBorder="1" applyAlignment="1" applyProtection="1">
      <alignment horizontal="center" vertical="center" wrapText="1"/>
      <protection locked="0"/>
    </xf>
    <xf numFmtId="0" fontId="25" fillId="4" borderId="49" xfId="0" applyFont="1" applyFill="1" applyBorder="1" applyAlignment="1" applyProtection="1">
      <alignment horizontal="center" vertical="center" wrapText="1"/>
      <protection locked="0"/>
    </xf>
    <xf numFmtId="0" fontId="25" fillId="4" borderId="175" xfId="0" applyFont="1" applyFill="1" applyBorder="1" applyAlignment="1" applyProtection="1">
      <alignment horizontal="center" vertical="center" wrapText="1"/>
      <protection locked="0"/>
    </xf>
    <xf numFmtId="0" fontId="25" fillId="4" borderId="290" xfId="0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center" vertical="center"/>
      <protection locked="0"/>
    </xf>
    <xf numFmtId="0" fontId="14" fillId="4" borderId="165" xfId="33" quotePrefix="1" applyFont="1" applyFill="1" applyBorder="1" applyAlignment="1" applyProtection="1">
      <alignment horizontal="center" vertical="center" wrapText="1"/>
      <protection locked="0"/>
    </xf>
    <xf numFmtId="0" fontId="14" fillId="4" borderId="14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horizontal="center" vertical="center" wrapText="1"/>
      <protection locked="0"/>
    </xf>
    <xf numFmtId="0" fontId="14" fillId="4" borderId="143" xfId="33" quotePrefix="1" applyFont="1" applyFill="1" applyBorder="1" applyAlignment="1" applyProtection="1">
      <alignment horizontal="center" vertical="center" wrapText="1"/>
      <protection locked="0"/>
    </xf>
    <xf numFmtId="0" fontId="14" fillId="4" borderId="141" xfId="33" quotePrefix="1" applyFont="1" applyFill="1" applyBorder="1" applyAlignment="1" applyProtection="1">
      <alignment horizontal="center" vertical="center" wrapText="1"/>
      <protection locked="0"/>
    </xf>
    <xf numFmtId="0" fontId="14" fillId="4" borderId="140" xfId="33" quotePrefix="1" applyFont="1" applyFill="1" applyBorder="1" applyAlignment="1" applyProtection="1">
      <alignment horizontal="center" vertical="center" wrapText="1"/>
      <protection locked="0"/>
    </xf>
    <xf numFmtId="0" fontId="110" fillId="4" borderId="0" xfId="0" applyNumberFormat="1" applyFont="1" applyFill="1" applyBorder="1" applyAlignment="1" applyProtection="1">
      <protection locked="0"/>
    </xf>
    <xf numFmtId="0" fontId="10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1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11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12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13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206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89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54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90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90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53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54" xfId="0" applyNumberFormat="1" applyFont="1" applyFill="1" applyBorder="1" applyAlignment="1" applyProtection="1">
      <alignment horizontal="center" vertical="center" wrapText="1"/>
      <protection locked="0"/>
    </xf>
    <xf numFmtId="0" fontId="25" fillId="8" borderId="554" xfId="0" applyNumberFormat="1" applyFont="1" applyFill="1" applyBorder="1" applyAlignment="1" applyProtection="1">
      <protection locked="0"/>
    </xf>
    <xf numFmtId="0" fontId="19" fillId="9" borderId="609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11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37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10" xfId="0" applyNumberFormat="1" applyFont="1" applyFill="1" applyBorder="1" applyAlignment="1" applyProtection="1">
      <alignment horizontal="center" vertical="center"/>
      <protection locked="0"/>
    </xf>
    <xf numFmtId="0" fontId="115" fillId="9" borderId="0" xfId="0" applyNumberFormat="1" applyFont="1" applyFill="1" applyBorder="1" applyAlignment="1" applyProtection="1">
      <protection locked="0"/>
    </xf>
    <xf numFmtId="0" fontId="115" fillId="9" borderId="0" xfId="0" applyNumberFormat="1" applyFont="1" applyFill="1" applyBorder="1" applyAlignment="1" applyProtection="1">
      <alignment vertical="center"/>
      <protection locked="0"/>
    </xf>
    <xf numFmtId="0" fontId="52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11" xfId="0" applyNumberFormat="1" applyFont="1" applyFill="1" applyBorder="1" applyAlignment="1" applyProtection="1">
      <alignment horizontal="center" vertical="center" wrapText="1"/>
      <protection locked="0"/>
    </xf>
    <xf numFmtId="0" fontId="18" fillId="10" borderId="396" xfId="0" applyNumberFormat="1" applyFont="1" applyFill="1" applyBorder="1" applyAlignment="1" applyProtection="1">
      <alignment horizontal="left" vertical="center" wrapText="1"/>
      <protection locked="0"/>
    </xf>
    <xf numFmtId="0" fontId="25" fillId="10" borderId="614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31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32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79" xfId="0" applyNumberFormat="1" applyFont="1" applyFill="1" applyBorder="1" applyAlignment="1" applyProtection="1">
      <alignment horizontal="center" vertical="center" wrapText="1"/>
      <protection locked="0"/>
    </xf>
    <xf numFmtId="0" fontId="116" fillId="8" borderId="206" xfId="0" applyNumberFormat="1" applyFont="1" applyFill="1" applyBorder="1" applyAlignment="1" applyProtection="1">
      <alignment horizontal="left" vertical="center" wrapText="1"/>
      <protection locked="0"/>
    </xf>
    <xf numFmtId="0" fontId="111" fillId="8" borderId="589" xfId="0" applyNumberFormat="1" applyFont="1" applyFill="1" applyBorder="1" applyAlignment="1" applyProtection="1">
      <alignment horizontal="center" vertical="center" wrapText="1"/>
      <protection locked="0"/>
    </xf>
    <xf numFmtId="0" fontId="111" fillId="8" borderId="554" xfId="0" applyNumberFormat="1" applyFont="1" applyFill="1" applyBorder="1" applyAlignment="1" applyProtection="1">
      <alignment horizontal="center" vertical="center" wrapText="1"/>
      <protection locked="0"/>
    </xf>
    <xf numFmtId="0" fontId="111" fillId="8" borderId="590" xfId="0" applyNumberFormat="1" applyFont="1" applyFill="1" applyBorder="1" applyAlignment="1" applyProtection="1">
      <alignment horizontal="center" vertical="center" wrapText="1"/>
      <protection locked="0"/>
    </xf>
    <xf numFmtId="0" fontId="117" fillId="8" borderId="553" xfId="0" applyNumberFormat="1" applyFont="1" applyFill="1" applyBorder="1" applyAlignment="1" applyProtection="1">
      <alignment horizontal="center" vertical="center" wrapText="1"/>
      <protection locked="0"/>
    </xf>
    <xf numFmtId="0" fontId="117" fillId="8" borderId="554" xfId="0" applyNumberFormat="1" applyFont="1" applyFill="1" applyBorder="1" applyAlignment="1" applyProtection="1">
      <alignment horizontal="center" vertical="center" wrapText="1"/>
      <protection locked="0"/>
    </xf>
    <xf numFmtId="0" fontId="109" fillId="8" borderId="554" xfId="0" applyNumberFormat="1" applyFont="1" applyFill="1" applyBorder="1" applyAlignment="1" applyProtection="1">
      <alignment horizontal="center" vertical="center"/>
      <protection locked="0"/>
    </xf>
    <xf numFmtId="0" fontId="116" fillId="4" borderId="609" xfId="0" applyNumberFormat="1" applyFont="1" applyFill="1" applyBorder="1" applyAlignment="1" applyProtection="1">
      <alignment horizontal="left" vertical="center" wrapText="1"/>
      <protection locked="0"/>
    </xf>
    <xf numFmtId="0" fontId="111" fillId="4" borderId="509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1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1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3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10" xfId="0" applyNumberFormat="1" applyFont="1" applyFill="1" applyBorder="1" applyAlignment="1" applyProtection="1">
      <alignment horizontal="center" vertical="center"/>
      <protection locked="0"/>
    </xf>
    <xf numFmtId="0" fontId="115" fillId="4" borderId="609" xfId="0" applyNumberFormat="1" applyFont="1" applyFill="1" applyBorder="1" applyAlignment="1" applyProtection="1">
      <alignment horizontal="left" vertical="center" wrapText="1"/>
      <protection locked="0"/>
    </xf>
    <xf numFmtId="0" fontId="115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115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115" fillId="9" borderId="511" xfId="0" applyNumberFormat="1" applyFont="1" applyFill="1" applyBorder="1" applyAlignment="1" applyProtection="1">
      <alignment horizontal="center" vertical="center" wrapText="1"/>
      <protection locked="0"/>
    </xf>
    <xf numFmtId="0" fontId="118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118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09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1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37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0" xfId="0" applyNumberFormat="1" applyFont="1" applyFill="1" applyBorder="1" applyAlignment="1" applyProtection="1">
      <protection locked="0"/>
    </xf>
    <xf numFmtId="0" fontId="118" fillId="9" borderId="511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09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11" xfId="0" applyNumberFormat="1" applyFont="1" applyFill="1" applyBorder="1" applyAlignment="1" applyProtection="1">
      <alignment horizontal="center" vertical="center" wrapText="1"/>
      <protection locked="0"/>
    </xf>
    <xf numFmtId="0" fontId="120" fillId="10" borderId="396" xfId="0" applyNumberFormat="1" applyFont="1" applyFill="1" applyBorder="1" applyAlignment="1" applyProtection="1">
      <alignment horizontal="left" vertical="center" wrapText="1"/>
      <protection locked="0"/>
    </xf>
    <xf numFmtId="0" fontId="111" fillId="10" borderId="614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531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532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579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206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54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90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54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90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54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90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53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54" xfId="0" applyNumberFormat="1" applyFont="1" applyFill="1" applyBorder="1" applyAlignment="1" applyProtection="1">
      <alignment horizontal="center" vertical="center"/>
      <protection locked="0"/>
    </xf>
    <xf numFmtId="0" fontId="115" fillId="4" borderId="537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10" xfId="0" applyNumberFormat="1" applyFont="1" applyFill="1" applyBorder="1" applyAlignment="1" applyProtection="1">
      <alignment horizontal="center" vertical="center"/>
      <protection locked="0"/>
    </xf>
    <xf numFmtId="0" fontId="109" fillId="10" borderId="614" xfId="0" applyNumberFormat="1" applyFont="1" applyFill="1" applyBorder="1" applyAlignment="1" applyProtection="1">
      <alignment horizontal="center" vertical="center" wrapText="1"/>
      <protection locked="0"/>
    </xf>
    <xf numFmtId="0" fontId="109" fillId="10" borderId="531" xfId="0" applyNumberFormat="1" applyFont="1" applyFill="1" applyBorder="1" applyAlignment="1" applyProtection="1">
      <alignment horizontal="center" vertical="center" wrapText="1"/>
      <protection locked="0"/>
    </xf>
    <xf numFmtId="0" fontId="109" fillId="10" borderId="532" xfId="0" applyNumberFormat="1" applyFont="1" applyFill="1" applyBorder="1" applyAlignment="1" applyProtection="1">
      <alignment horizontal="center" vertical="center" wrapText="1"/>
      <protection locked="0"/>
    </xf>
    <xf numFmtId="0" fontId="109" fillId="10" borderId="579" xfId="0" applyNumberFormat="1" applyFont="1" applyFill="1" applyBorder="1" applyAlignment="1" applyProtection="1">
      <alignment horizontal="center" vertical="center" wrapText="1"/>
      <protection locked="0"/>
    </xf>
    <xf numFmtId="0" fontId="109" fillId="10" borderId="532" xfId="0" applyNumberFormat="1" applyFont="1" applyFill="1" applyBorder="1" applyAlignment="1" applyProtection="1">
      <alignment horizontal="center" vertical="center"/>
      <protection locked="0"/>
    </xf>
    <xf numFmtId="0" fontId="121" fillId="4" borderId="206" xfId="0" applyNumberFormat="1" applyFont="1" applyFill="1" applyBorder="1" applyAlignment="1" applyProtection="1">
      <alignment horizontal="left" vertical="center" wrapText="1"/>
      <protection locked="0"/>
    </xf>
    <xf numFmtId="0" fontId="115" fillId="4" borderId="589" xfId="0" applyNumberFormat="1" applyFont="1" applyFill="1" applyBorder="1" applyAlignment="1" applyProtection="1">
      <alignment horizontal="center" vertical="center"/>
      <protection locked="0"/>
    </xf>
    <xf numFmtId="0" fontId="115" fillId="4" borderId="554" xfId="0" applyNumberFormat="1" applyFont="1" applyFill="1" applyBorder="1" applyAlignment="1" applyProtection="1">
      <alignment horizontal="center" vertical="center"/>
      <protection locked="0"/>
    </xf>
    <xf numFmtId="0" fontId="115" fillId="4" borderId="590" xfId="0" applyNumberFormat="1" applyFont="1" applyFill="1" applyBorder="1" applyAlignment="1" applyProtection="1">
      <alignment horizontal="center" vertical="center"/>
      <protection locked="0"/>
    </xf>
    <xf numFmtId="0" fontId="109" fillId="4" borderId="553" xfId="0" applyNumberFormat="1" applyFont="1" applyFill="1" applyBorder="1" applyAlignment="1" applyProtection="1">
      <alignment horizontal="center" vertical="center"/>
      <protection locked="0"/>
    </xf>
    <xf numFmtId="0" fontId="121" fillId="4" borderId="351" xfId="0" applyNumberFormat="1" applyFont="1" applyFill="1" applyBorder="1" applyAlignment="1" applyProtection="1">
      <alignment horizontal="left" vertical="center" wrapText="1"/>
      <protection locked="0"/>
    </xf>
    <xf numFmtId="0" fontId="115" fillId="4" borderId="418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115" fillId="4" borderId="456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128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122" fillId="10" borderId="396" xfId="0" applyNumberFormat="1" applyFont="1" applyFill="1" applyBorder="1" applyAlignment="1" applyProtection="1">
      <alignment horizontal="left" vertical="center" wrapText="1"/>
      <protection locked="0"/>
    </xf>
    <xf numFmtId="0" fontId="122" fillId="10" borderId="614" xfId="0" applyNumberFormat="1" applyFont="1" applyFill="1" applyBorder="1" applyAlignment="1" applyProtection="1">
      <alignment horizontal="center" vertical="center"/>
      <protection locked="0"/>
    </xf>
    <xf numFmtId="0" fontId="122" fillId="10" borderId="531" xfId="0" applyNumberFormat="1" applyFont="1" applyFill="1" applyBorder="1" applyAlignment="1" applyProtection="1">
      <alignment horizontal="center" vertical="center"/>
      <protection locked="0"/>
    </xf>
    <xf numFmtId="0" fontId="122" fillId="10" borderId="532" xfId="0" applyNumberFormat="1" applyFont="1" applyFill="1" applyBorder="1" applyAlignment="1" applyProtection="1">
      <alignment horizontal="center" vertical="center"/>
      <protection locked="0"/>
    </xf>
    <xf numFmtId="0" fontId="122" fillId="10" borderId="579" xfId="0" applyNumberFormat="1" applyFont="1" applyFill="1" applyBorder="1" applyAlignment="1" applyProtection="1">
      <alignment horizontal="center" vertical="center"/>
      <protection locked="0"/>
    </xf>
    <xf numFmtId="0" fontId="115" fillId="4" borderId="0" xfId="0" applyNumberFormat="1" applyFont="1" applyFill="1" applyBorder="1" applyAlignment="1" applyProtection="1">
      <protection locked="0"/>
    </xf>
    <xf numFmtId="0" fontId="109" fillId="4" borderId="0" xfId="0" applyNumberFormat="1" applyFont="1" applyFill="1" applyBorder="1" applyAlignment="1" applyProtection="1">
      <protection locked="0"/>
    </xf>
    <xf numFmtId="0" fontId="120" fillId="8" borderId="206" xfId="0" applyNumberFormat="1" applyFont="1" applyFill="1" applyBorder="1" applyAlignment="1" applyProtection="1">
      <alignment horizontal="left" vertical="center" wrapText="1"/>
      <protection locked="0"/>
    </xf>
    <xf numFmtId="0" fontId="111" fillId="8" borderId="589" xfId="0" applyNumberFormat="1" applyFont="1" applyFill="1" applyBorder="1" applyAlignment="1" applyProtection="1">
      <alignment horizontal="left" vertical="center" wrapText="1"/>
      <protection locked="0"/>
    </xf>
    <xf numFmtId="0" fontId="111" fillId="8" borderId="554" xfId="0" applyNumberFormat="1" applyFont="1" applyFill="1" applyBorder="1" applyAlignment="1" applyProtection="1">
      <alignment horizontal="left" vertical="center" wrapText="1"/>
      <protection locked="0"/>
    </xf>
    <xf numFmtId="0" fontId="117" fillId="8" borderId="590" xfId="0" applyNumberFormat="1" applyFont="1" applyFill="1" applyBorder="1" applyAlignment="1" applyProtection="1">
      <alignment horizontal="left" vertical="center" wrapText="1"/>
      <protection locked="0"/>
    </xf>
    <xf numFmtId="0" fontId="109" fillId="8" borderId="589" xfId="0" applyNumberFormat="1" applyFont="1" applyFill="1" applyBorder="1" applyAlignment="1" applyProtection="1">
      <alignment horizontal="left" vertical="center" wrapText="1"/>
      <protection locked="0"/>
    </xf>
    <xf numFmtId="0" fontId="109" fillId="8" borderId="554" xfId="0" applyNumberFormat="1" applyFont="1" applyFill="1" applyBorder="1" applyAlignment="1" applyProtection="1">
      <alignment horizontal="left" vertical="center" wrapText="1"/>
      <protection locked="0"/>
    </xf>
    <xf numFmtId="0" fontId="109" fillId="8" borderId="590" xfId="0" applyNumberFormat="1" applyFont="1" applyFill="1" applyBorder="1" applyAlignment="1" applyProtection="1">
      <alignment horizontal="left" vertical="center" wrapText="1"/>
      <protection locked="0"/>
    </xf>
    <xf numFmtId="0" fontId="109" fillId="8" borderId="554" xfId="0" applyNumberFormat="1" applyFont="1" applyFill="1" applyBorder="1" applyAlignment="1" applyProtection="1">
      <protection locked="0"/>
    </xf>
    <xf numFmtId="0" fontId="115" fillId="9" borderId="609" xfId="0" applyNumberFormat="1" applyFont="1" applyFill="1" applyBorder="1" applyAlignment="1" applyProtection="1">
      <alignment horizontal="left" vertical="center" wrapText="1"/>
      <protection locked="0"/>
    </xf>
    <xf numFmtId="0" fontId="109" fillId="9" borderId="537" xfId="0" applyNumberFormat="1" applyFont="1" applyFill="1" applyBorder="1" applyAlignment="1" applyProtection="1">
      <alignment horizontal="center" vertical="center" wrapText="1"/>
      <protection locked="0"/>
    </xf>
    <xf numFmtId="0" fontId="109" fillId="9" borderId="510" xfId="0" applyNumberFormat="1" applyFont="1" applyFill="1" applyBorder="1" applyAlignment="1" applyProtection="1">
      <alignment horizontal="center" vertical="center" wrapText="1"/>
      <protection locked="0"/>
    </xf>
    <xf numFmtId="0" fontId="109" fillId="9" borderId="510" xfId="0" applyNumberFormat="1" applyFont="1" applyFill="1" applyBorder="1" applyAlignment="1" applyProtection="1">
      <alignment horizontal="center" vertical="center"/>
      <protection locked="0"/>
    </xf>
    <xf numFmtId="0" fontId="118" fillId="9" borderId="609" xfId="0" applyNumberFormat="1" applyFont="1" applyFill="1" applyBorder="1" applyAlignment="1" applyProtection="1">
      <alignment horizontal="left" vertical="center" wrapText="1"/>
      <protection locked="0"/>
    </xf>
    <xf numFmtId="0" fontId="109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45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116" fillId="10" borderId="396" xfId="0" applyNumberFormat="1" applyFont="1" applyFill="1" applyBorder="1" applyAlignment="1" applyProtection="1">
      <alignment horizontal="left" vertical="center" wrapText="1"/>
      <protection locked="0"/>
    </xf>
    <xf numFmtId="0" fontId="64" fillId="10" borderId="419" xfId="0" applyNumberFormat="1" applyFont="1" applyFill="1" applyBorder="1" applyAlignment="1" applyProtection="1">
      <alignment horizontal="center" vertical="center"/>
      <protection locked="0"/>
    </xf>
    <xf numFmtId="0" fontId="64" fillId="10" borderId="424" xfId="0" applyNumberFormat="1" applyFont="1" applyFill="1" applyBorder="1" applyAlignment="1" applyProtection="1">
      <alignment horizontal="center" vertical="center"/>
      <protection locked="0"/>
    </xf>
    <xf numFmtId="0" fontId="64" fillId="10" borderId="425" xfId="0" applyNumberFormat="1" applyFont="1" applyFill="1" applyBorder="1" applyAlignment="1" applyProtection="1">
      <alignment horizontal="center" vertical="center"/>
      <protection locked="0"/>
    </xf>
    <xf numFmtId="0" fontId="64" fillId="10" borderId="430" xfId="0" applyNumberFormat="1" applyFont="1" applyFill="1" applyBorder="1" applyAlignment="1" applyProtection="1">
      <alignment horizontal="center" vertical="center"/>
      <protection locked="0"/>
    </xf>
    <xf numFmtId="0" fontId="44" fillId="4" borderId="4" xfId="7" quotePrefix="1" applyFont="1" applyFill="1" applyBorder="1" applyAlignment="1">
      <alignment horizontal="center" vertical="center" wrapText="1"/>
    </xf>
    <xf numFmtId="0" fontId="44" fillId="4" borderId="5" xfId="7" quotePrefix="1" applyFont="1" applyFill="1" applyBorder="1" applyAlignment="1">
      <alignment horizontal="center" vertical="center" wrapText="1"/>
    </xf>
    <xf numFmtId="0" fontId="44" fillId="4" borderId="6" xfId="7" quotePrefix="1" applyFont="1" applyFill="1" applyBorder="1" applyAlignment="1">
      <alignment horizontal="center" vertical="center" wrapText="1"/>
    </xf>
    <xf numFmtId="0" fontId="44" fillId="4" borderId="55" xfId="7" quotePrefix="1" applyFont="1" applyFill="1" applyBorder="1" applyAlignment="1">
      <alignment horizontal="center" vertical="center" wrapText="1"/>
    </xf>
    <xf numFmtId="0" fontId="46" fillId="4" borderId="31" xfId="4" quotePrefix="1" applyFont="1" applyFill="1" applyBorder="1" applyAlignment="1">
      <alignment horizontal="center" vertical="center" wrapText="1"/>
    </xf>
    <xf numFmtId="0" fontId="46" fillId="4" borderId="46" xfId="4" quotePrefix="1" applyFont="1" applyFill="1" applyBorder="1" applyAlignment="1">
      <alignment horizontal="center" vertical="center" wrapText="1"/>
    </xf>
    <xf numFmtId="0" fontId="46" fillId="4" borderId="10" xfId="7" quotePrefix="1" applyFont="1" applyFill="1" applyBorder="1" applyAlignment="1">
      <alignment horizontal="center" vertical="center" wrapText="1"/>
    </xf>
    <xf numFmtId="0" fontId="46" fillId="4" borderId="11" xfId="7" quotePrefix="1" applyFont="1" applyFill="1" applyBorder="1" applyAlignment="1">
      <alignment horizontal="center" vertical="center" wrapText="1"/>
    </xf>
    <xf numFmtId="0" fontId="46" fillId="4" borderId="35" xfId="7" quotePrefix="1" applyFont="1" applyFill="1" applyBorder="1" applyAlignment="1">
      <alignment horizontal="center" vertical="center" wrapText="1"/>
    </xf>
    <xf numFmtId="0" fontId="29" fillId="4" borderId="378" xfId="0" applyFont="1" applyFill="1" applyBorder="1" applyAlignment="1">
      <alignment horizontal="left" vertical="center" wrapText="1"/>
    </xf>
    <xf numFmtId="0" fontId="44" fillId="4" borderId="379" xfId="7" quotePrefix="1" applyFont="1" applyFill="1" applyBorder="1" applyAlignment="1">
      <alignment horizontal="center" vertical="center" wrapText="1"/>
    </xf>
    <xf numFmtId="0" fontId="44" fillId="4" borderId="384" xfId="7" quotePrefix="1" applyFont="1" applyFill="1" applyBorder="1" applyAlignment="1">
      <alignment horizontal="center" vertical="center" wrapText="1"/>
    </xf>
    <xf numFmtId="0" fontId="44" fillId="4" borderId="236" xfId="7" quotePrefix="1" applyFont="1" applyFill="1" applyBorder="1" applyAlignment="1">
      <alignment horizontal="center" vertical="center" wrapText="1"/>
    </xf>
    <xf numFmtId="0" fontId="44" fillId="4" borderId="458" xfId="7" quotePrefix="1" applyFont="1" applyFill="1" applyBorder="1" applyAlignment="1">
      <alignment horizontal="center" vertical="center" wrapText="1"/>
    </xf>
    <xf numFmtId="0" fontId="46" fillId="4" borderId="509" xfId="4" quotePrefix="1" applyFont="1" applyFill="1" applyBorder="1" applyAlignment="1">
      <alignment horizontal="center" vertical="center" wrapText="1"/>
    </xf>
    <xf numFmtId="0" fontId="46" fillId="4" borderId="393" xfId="4" quotePrefix="1" applyFont="1" applyFill="1" applyBorder="1" applyAlignment="1">
      <alignment horizontal="center" vertical="center" wrapText="1"/>
    </xf>
    <xf numFmtId="0" fontId="46" fillId="4" borderId="296" xfId="4" quotePrefix="1" applyFont="1" applyFill="1" applyBorder="1" applyAlignment="1">
      <alignment horizontal="center" vertical="center" wrapText="1"/>
    </xf>
    <xf numFmtId="0" fontId="44" fillId="4" borderId="59" xfId="7" quotePrefix="1" applyFont="1" applyFill="1" applyBorder="1" applyAlignment="1">
      <alignment horizontal="center" vertical="center" wrapText="1"/>
    </xf>
    <xf numFmtId="0" fontId="44" fillId="4" borderId="60" xfId="7" quotePrefix="1" applyFont="1" applyFill="1" applyBorder="1" applyAlignment="1">
      <alignment horizontal="center" vertical="center" wrapText="1"/>
    </xf>
    <xf numFmtId="0" fontId="44" fillId="4" borderId="53" xfId="7" quotePrefix="1" applyFont="1" applyFill="1" applyBorder="1" applyAlignment="1">
      <alignment horizontal="center" vertical="center" wrapText="1"/>
    </xf>
    <xf numFmtId="0" fontId="44" fillId="4" borderId="69" xfId="7" quotePrefix="1" applyFont="1" applyFill="1" applyBorder="1" applyAlignment="1">
      <alignment horizontal="center" vertical="center" wrapText="1"/>
    </xf>
    <xf numFmtId="0" fontId="46" fillId="4" borderId="70" xfId="4" quotePrefix="1" applyFont="1" applyFill="1" applyBorder="1" applyAlignment="1">
      <alignment horizontal="center" vertical="center" wrapText="1"/>
    </xf>
    <xf numFmtId="0" fontId="46" fillId="4" borderId="62" xfId="4" quotePrefix="1" applyFont="1" applyFill="1" applyBorder="1" applyAlignment="1">
      <alignment horizontal="center" vertical="center" wrapText="1"/>
    </xf>
    <xf numFmtId="0" fontId="29" fillId="4" borderId="68" xfId="0" applyFont="1" applyFill="1" applyBorder="1" applyAlignment="1">
      <alignment horizontal="left" vertical="center" wrapText="1"/>
    </xf>
    <xf numFmtId="0" fontId="44" fillId="4" borderId="66" xfId="7" quotePrefix="1" applyFont="1" applyFill="1" applyBorder="1" applyAlignment="1">
      <alignment horizontal="center" vertical="center" wrapText="1"/>
    </xf>
    <xf numFmtId="0" fontId="44" fillId="4" borderId="67" xfId="7" quotePrefix="1" applyFont="1" applyFill="1" applyBorder="1" applyAlignment="1">
      <alignment horizontal="center" vertical="center" wrapText="1"/>
    </xf>
    <xf numFmtId="0" fontId="44" fillId="4" borderId="65" xfId="7" quotePrefix="1" applyFont="1" applyFill="1" applyBorder="1" applyAlignment="1">
      <alignment horizontal="center" vertical="center" wrapText="1"/>
    </xf>
    <xf numFmtId="0" fontId="44" fillId="4" borderId="78" xfId="7" quotePrefix="1" applyFont="1" applyFill="1" applyBorder="1" applyAlignment="1">
      <alignment horizontal="center" vertical="center" wrapText="1"/>
    </xf>
    <xf numFmtId="0" fontId="46" fillId="4" borderId="80" xfId="4" quotePrefix="1" applyFont="1" applyFill="1" applyBorder="1" applyAlignment="1">
      <alignment horizontal="center" vertical="center" wrapText="1"/>
    </xf>
    <xf numFmtId="0" fontId="46" fillId="4" borderId="64" xfId="4" quotePrefix="1" applyFont="1" applyFill="1" applyBorder="1" applyAlignment="1">
      <alignment horizontal="center" vertical="center" wrapText="1"/>
    </xf>
    <xf numFmtId="0" fontId="46" fillId="4" borderId="72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6" fillId="4" borderId="20" xfId="7" quotePrefix="1" applyFont="1" applyFill="1" applyBorder="1" applyAlignment="1">
      <alignment horizontal="center" vertical="center" wrapText="1"/>
    </xf>
    <xf numFmtId="0" fontId="46" fillId="4" borderId="21" xfId="7" quotePrefix="1" applyFont="1" applyFill="1" applyBorder="1" applyAlignment="1">
      <alignment horizontal="center" vertical="center" wrapText="1"/>
    </xf>
    <xf numFmtId="0" fontId="46" fillId="4" borderId="24" xfId="7" quotePrefix="1" applyFont="1" applyFill="1" applyBorder="1" applyAlignment="1">
      <alignment horizontal="center" vertical="center" wrapText="1"/>
    </xf>
    <xf numFmtId="0" fontId="46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6" fillId="4" borderId="79" xfId="7" quotePrefix="1" applyFont="1" applyFill="1" applyBorder="1" applyAlignment="1">
      <alignment horizontal="center" vertical="center" wrapText="1"/>
    </xf>
    <xf numFmtId="0" fontId="46" fillId="4" borderId="100" xfId="4" quotePrefix="1" applyFont="1" applyFill="1" applyBorder="1" applyAlignment="1">
      <alignment horizontal="center" vertical="center" textRotation="255" wrapText="1"/>
    </xf>
    <xf numFmtId="0" fontId="46" fillId="4" borderId="101" xfId="7" quotePrefix="1" applyFont="1" applyFill="1" applyBorder="1" applyAlignment="1">
      <alignment horizontal="center" vertical="center" wrapText="1"/>
    </xf>
    <xf numFmtId="0" fontId="46" fillId="4" borderId="20" xfId="4" quotePrefix="1" applyFont="1" applyFill="1" applyBorder="1" applyAlignment="1">
      <alignment horizontal="center" vertical="center" textRotation="255" wrapText="1"/>
    </xf>
    <xf numFmtId="0" fontId="46" fillId="4" borderId="12" xfId="4" quotePrefix="1" applyFont="1" applyFill="1" applyBorder="1" applyAlignment="1">
      <alignment horizontal="center" vertical="center" textRotation="255" wrapText="1"/>
    </xf>
    <xf numFmtId="0" fontId="46" fillId="4" borderId="35" xfId="4" quotePrefix="1" applyFont="1" applyFill="1" applyBorder="1" applyAlignment="1">
      <alignment horizontal="center" vertical="center" textRotation="255" wrapText="1"/>
    </xf>
    <xf numFmtId="0" fontId="39" fillId="4" borderId="21" xfId="0" applyFont="1" applyFill="1" applyBorder="1" applyAlignment="1">
      <alignment horizontal="left" vertical="center" wrapText="1"/>
    </xf>
    <xf numFmtId="0" fontId="46" fillId="4" borderId="13" xfId="7" quotePrefix="1" applyFont="1" applyFill="1" applyBorder="1" applyAlignment="1">
      <alignment horizontal="center" vertical="center" wrapText="1"/>
    </xf>
    <xf numFmtId="0" fontId="46" fillId="4" borderId="14" xfId="7" quotePrefix="1" applyFont="1" applyFill="1" applyBorder="1" applyAlignment="1">
      <alignment horizontal="center" vertical="center" wrapText="1"/>
    </xf>
    <xf numFmtId="0" fontId="46" fillId="4" borderId="22" xfId="7" quotePrefix="1" applyFont="1" applyFill="1" applyBorder="1" applyAlignment="1">
      <alignment horizontal="center" vertical="center" wrapText="1"/>
    </xf>
    <xf numFmtId="0" fontId="46" fillId="4" borderId="15" xfId="7" quotePrefix="1" applyFont="1" applyFill="1" applyBorder="1" applyAlignment="1">
      <alignment horizontal="center" vertical="center" wrapText="1"/>
    </xf>
    <xf numFmtId="0" fontId="46" fillId="4" borderId="45" xfId="7" quotePrefix="1" applyFont="1" applyFill="1" applyBorder="1" applyAlignment="1">
      <alignment horizontal="center" vertical="center" wrapText="1"/>
    </xf>
    <xf numFmtId="0" fontId="46" fillId="4" borderId="37" xfId="4" quotePrefix="1" applyFont="1" applyFill="1" applyBorder="1" applyAlignment="1">
      <alignment horizontal="center" vertical="center" textRotation="255" wrapText="1"/>
    </xf>
    <xf numFmtId="0" fontId="46" fillId="4" borderId="40" xfId="4" quotePrefix="1" applyFont="1" applyFill="1" applyBorder="1" applyAlignment="1">
      <alignment horizontal="center" vertical="center" textRotation="255" wrapText="1"/>
    </xf>
    <xf numFmtId="0" fontId="46" fillId="4" borderId="34" xfId="4" quotePrefix="1" applyFont="1" applyFill="1" applyBorder="1" applyAlignment="1">
      <alignment horizontal="center" vertical="center" textRotation="255" wrapText="1"/>
    </xf>
    <xf numFmtId="0" fontId="46" fillId="4" borderId="32" xfId="7" quotePrefix="1" applyFont="1" applyFill="1" applyBorder="1" applyAlignment="1">
      <alignment horizontal="center" vertical="center" wrapText="1"/>
    </xf>
    <xf numFmtId="0" fontId="46" fillId="4" borderId="33" xfId="7" quotePrefix="1" applyFont="1" applyFill="1" applyBorder="1" applyAlignment="1">
      <alignment horizontal="center" vertical="center" wrapText="1"/>
    </xf>
    <xf numFmtId="0" fontId="46" fillId="4" borderId="34" xfId="7" quotePrefix="1" applyFont="1" applyFill="1" applyBorder="1" applyAlignment="1">
      <alignment horizontal="center" vertical="center" wrapText="1"/>
    </xf>
    <xf numFmtId="0" fontId="29" fillId="4" borderId="435" xfId="0" applyFont="1" applyFill="1" applyBorder="1" applyAlignment="1">
      <alignment horizontal="left" vertical="center" wrapText="1"/>
    </xf>
    <xf numFmtId="0" fontId="46" fillId="4" borderId="435" xfId="7" quotePrefix="1" applyFont="1" applyFill="1" applyBorder="1" applyAlignment="1">
      <alignment horizontal="center" vertical="center" wrapText="1"/>
    </xf>
    <xf numFmtId="0" fontId="46" fillId="4" borderId="436" xfId="7" quotePrefix="1" applyFont="1" applyFill="1" applyBorder="1" applyAlignment="1">
      <alignment horizontal="center" vertical="center" wrapText="1"/>
    </xf>
    <xf numFmtId="0" fontId="46" fillId="4" borderId="437" xfId="7" quotePrefix="1" applyFont="1" applyFill="1" applyBorder="1" applyAlignment="1">
      <alignment horizontal="center" vertical="center" wrapText="1"/>
    </xf>
    <xf numFmtId="0" fontId="46" fillId="4" borderId="438" xfId="7" quotePrefix="1" applyFont="1" applyFill="1" applyBorder="1" applyAlignment="1">
      <alignment horizontal="center" vertical="center" wrapText="1"/>
    </xf>
    <xf numFmtId="0" fontId="46" fillId="4" borderId="368" xfId="7" quotePrefix="1" applyFont="1" applyFill="1" applyBorder="1" applyAlignment="1">
      <alignment horizontal="center" vertical="center" wrapText="1"/>
    </xf>
    <xf numFmtId="0" fontId="46" fillId="4" borderId="439" xfId="7" quotePrefix="1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/>
    </xf>
    <xf numFmtId="0" fontId="105" fillId="0" borderId="591" xfId="0" applyFont="1" applyBorder="1" applyAlignment="1">
      <alignment horizontal="center" vertical="center" wrapText="1"/>
    </xf>
    <xf numFmtId="0" fontId="105" fillId="0" borderId="464" xfId="0" applyFont="1" applyBorder="1" applyAlignment="1">
      <alignment horizontal="center" vertical="center" wrapText="1"/>
    </xf>
    <xf numFmtId="0" fontId="105" fillId="0" borderId="206" xfId="0" applyFont="1" applyBorder="1" applyAlignment="1">
      <alignment horizontal="center" vertical="center" wrapText="1"/>
    </xf>
    <xf numFmtId="0" fontId="26" fillId="0" borderId="588" xfId="0" applyFont="1" applyBorder="1" applyAlignment="1">
      <alignment horizontal="center" vertical="center"/>
    </xf>
    <xf numFmtId="0" fontId="34" fillId="0" borderId="595" xfId="0" applyFont="1" applyBorder="1"/>
    <xf numFmtId="0" fontId="34" fillId="0" borderId="596" xfId="0" applyFont="1" applyBorder="1"/>
    <xf numFmtId="0" fontId="34" fillId="0" borderId="191" xfId="0" applyFont="1" applyBorder="1"/>
    <xf numFmtId="0" fontId="34" fillId="0" borderId="0" xfId="0" applyFont="1" applyBorder="1"/>
    <xf numFmtId="0" fontId="34" fillId="0" borderId="49" xfId="0" applyFont="1" applyBorder="1"/>
    <xf numFmtId="0" fontId="34" fillId="0" borderId="582" xfId="0" applyFont="1" applyBorder="1"/>
    <xf numFmtId="0" fontId="34" fillId="0" borderId="567" xfId="0" applyFont="1" applyBorder="1"/>
    <xf numFmtId="0" fontId="34" fillId="0" borderId="575" xfId="0" applyFont="1" applyBorder="1"/>
    <xf numFmtId="0" fontId="34" fillId="0" borderId="587" xfId="0" applyFont="1" applyBorder="1" applyAlignment="1">
      <alignment horizontal="center"/>
    </xf>
    <xf numFmtId="0" fontId="34" fillId="0" borderId="592" xfId="0" applyFont="1" applyBorder="1" applyAlignment="1">
      <alignment horizontal="center"/>
    </xf>
    <xf numFmtId="0" fontId="34" fillId="0" borderId="580" xfId="0" applyFont="1" applyBorder="1" applyAlignment="1">
      <alignment horizontal="center"/>
    </xf>
    <xf numFmtId="0" fontId="26" fillId="0" borderId="183" xfId="0" applyFont="1" applyBorder="1" applyAlignment="1">
      <alignment horizontal="center" vertical="center"/>
    </xf>
    <xf numFmtId="0" fontId="26" fillId="0" borderId="595" xfId="0" applyFont="1" applyBorder="1" applyAlignment="1">
      <alignment horizontal="center" vertical="center"/>
    </xf>
    <xf numFmtId="0" fontId="26" fillId="0" borderId="191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582" xfId="0" applyFont="1" applyBorder="1" applyAlignment="1">
      <alignment horizontal="center" vertical="center"/>
    </xf>
    <xf numFmtId="0" fontId="26" fillId="0" borderId="567" xfId="0" applyFont="1" applyBorder="1" applyAlignment="1">
      <alignment horizontal="center" vertical="center"/>
    </xf>
    <xf numFmtId="0" fontId="26" fillId="0" borderId="596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26" fillId="0" borderId="575" xfId="0" applyFont="1" applyBorder="1" applyAlignment="1">
      <alignment horizontal="center" vertical="center"/>
    </xf>
    <xf numFmtId="0" fontId="26" fillId="0" borderId="593" xfId="0" applyFont="1" applyBorder="1" applyAlignment="1">
      <alignment horizontal="center" vertical="center"/>
    </xf>
    <xf numFmtId="0" fontId="26" fillId="0" borderId="459" xfId="0" applyFont="1" applyBorder="1" applyAlignment="1">
      <alignment horizontal="center" vertical="center"/>
    </xf>
    <xf numFmtId="0" fontId="26" fillId="0" borderId="553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146" xfId="15" applyFont="1" applyFill="1" applyBorder="1" applyAlignment="1">
      <alignment horizontal="center" vertical="center" wrapText="1"/>
    </xf>
    <xf numFmtId="0" fontId="25" fillId="2" borderId="147" xfId="2" applyFont="1" applyFill="1" applyBorder="1" applyAlignment="1">
      <alignment horizontal="center" vertical="center" wrapText="1"/>
    </xf>
    <xf numFmtId="0" fontId="25" fillId="2" borderId="147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354" xfId="36" quotePrefix="1" applyFont="1" applyFill="1" applyBorder="1" applyAlignment="1">
      <alignment horizontal="center" vertical="center" wrapText="1"/>
    </xf>
    <xf numFmtId="0" fontId="14" fillId="4" borderId="355" xfId="36" quotePrefix="1" applyFont="1" applyFill="1" applyBorder="1" applyAlignment="1">
      <alignment horizontal="center" vertical="center" wrapText="1"/>
    </xf>
    <xf numFmtId="0" fontId="14" fillId="4" borderId="356" xfId="36" quotePrefix="1" applyFont="1" applyFill="1" applyBorder="1" applyAlignment="1">
      <alignment horizontal="center" vertical="center" wrapText="1"/>
    </xf>
    <xf numFmtId="0" fontId="14" fillId="4" borderId="331" xfId="36" quotePrefix="1" applyFont="1" applyFill="1" applyBorder="1" applyAlignment="1">
      <alignment horizontal="center" vertical="center" wrapText="1"/>
    </xf>
    <xf numFmtId="0" fontId="14" fillId="4" borderId="137" xfId="36" quotePrefix="1" applyFont="1" applyFill="1" applyBorder="1" applyAlignment="1">
      <alignment horizontal="center" vertical="center" wrapText="1"/>
    </xf>
    <xf numFmtId="0" fontId="14" fillId="4" borderId="367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14" fillId="4" borderId="357" xfId="37" quotePrefix="1" applyFont="1" applyFill="1" applyBorder="1" applyAlignment="1">
      <alignment horizontal="center" vertical="center" wrapText="1"/>
    </xf>
    <xf numFmtId="0" fontId="14" fillId="4" borderId="94" xfId="37" quotePrefix="1" applyFont="1" applyFill="1" applyBorder="1" applyAlignment="1">
      <alignment horizontal="center" vertical="center" wrapText="1"/>
    </xf>
    <xf numFmtId="0" fontId="14" fillId="4" borderId="191" xfId="37" quotePrefix="1" applyFont="1" applyFill="1" applyBorder="1" applyAlignment="1">
      <alignment horizontal="center" vertical="center" wrapText="1"/>
    </xf>
    <xf numFmtId="0" fontId="14" fillId="4" borderId="354" xfId="27" quotePrefix="1" applyFont="1" applyFill="1" applyBorder="1" applyAlignment="1">
      <alignment horizontal="center" vertical="center" wrapText="1"/>
    </xf>
    <xf numFmtId="0" fontId="14" fillId="4" borderId="355" xfId="27" quotePrefix="1" applyFont="1" applyFill="1" applyBorder="1" applyAlignment="1">
      <alignment horizontal="center" vertical="center" wrapText="1"/>
    </xf>
    <xf numFmtId="0" fontId="14" fillId="4" borderId="356" xfId="27" quotePrefix="1" applyFont="1" applyFill="1" applyBorder="1" applyAlignment="1">
      <alignment horizontal="center" vertical="center" wrapText="1"/>
    </xf>
    <xf numFmtId="0" fontId="14" fillId="4" borderId="331" xfId="27" quotePrefix="1" applyFont="1" applyFill="1" applyBorder="1" applyAlignment="1">
      <alignment horizontal="center" vertical="center" wrapText="1"/>
    </xf>
    <xf numFmtId="0" fontId="14" fillId="4" borderId="137" xfId="27" quotePrefix="1" applyFont="1" applyFill="1" applyBorder="1" applyAlignment="1">
      <alignment horizontal="center" vertical="center" wrapText="1"/>
    </xf>
    <xf numFmtId="0" fontId="14" fillId="4" borderId="367" xfId="27" quotePrefix="1" applyFont="1" applyFill="1" applyBorder="1" applyAlignment="1">
      <alignment horizontal="center" vertical="center" wrapText="1"/>
    </xf>
    <xf numFmtId="0" fontId="14" fillId="4" borderId="296" xfId="27" quotePrefix="1" applyFont="1" applyFill="1" applyBorder="1" applyAlignment="1">
      <alignment horizontal="center" vertical="center" wrapText="1"/>
    </xf>
    <xf numFmtId="0" fontId="14" fillId="4" borderId="164" xfId="27" quotePrefix="1" applyFont="1" applyFill="1" applyBorder="1" applyAlignment="1">
      <alignment horizontal="center" vertical="center" wrapText="1"/>
    </xf>
    <xf numFmtId="0" fontId="14" fillId="4" borderId="178" xfId="27" quotePrefix="1" applyFont="1" applyFill="1" applyBorder="1" applyAlignment="1">
      <alignment horizontal="center" vertical="center" wrapText="1"/>
    </xf>
    <xf numFmtId="0" fontId="102" fillId="4" borderId="0" xfId="0" applyNumberFormat="1" applyFont="1" applyFill="1" applyBorder="1" applyAlignment="1" applyProtection="1">
      <alignment horizontal="center" wrapText="1"/>
      <protection locked="0"/>
    </xf>
    <xf numFmtId="0" fontId="9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15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16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17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57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132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01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45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5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53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444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607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609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132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608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51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37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10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11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09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550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99" xfId="36" quotePrefix="1" applyFont="1" applyFill="1" applyBorder="1" applyAlignment="1" applyProtection="1">
      <alignment horizontal="center" vertical="center" wrapText="1"/>
      <protection locked="0"/>
    </xf>
    <xf numFmtId="0" fontId="53" fillId="4" borderId="115" xfId="36" quotePrefix="1" applyFont="1" applyFill="1" applyBorder="1" applyAlignment="1" applyProtection="1">
      <alignment horizontal="center" vertical="center" wrapText="1"/>
      <protection locked="0"/>
    </xf>
    <xf numFmtId="0" fontId="53" fillId="4" borderId="11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127" xfId="37" quotePrefix="1" applyFont="1" applyFill="1" applyBorder="1" applyAlignment="1" applyProtection="1">
      <alignment horizontal="center" vertical="center" wrapText="1"/>
      <protection locked="0"/>
    </xf>
    <xf numFmtId="0" fontId="53" fillId="4" borderId="98" xfId="37" quotePrefix="1" applyFont="1" applyFill="1" applyBorder="1" applyAlignment="1" applyProtection="1">
      <alignment horizontal="center" vertical="center" wrapText="1"/>
      <protection locked="0"/>
    </xf>
    <xf numFmtId="0" fontId="53" fillId="4" borderId="89" xfId="37" quotePrefix="1" applyFont="1" applyFill="1" applyBorder="1" applyAlignment="1" applyProtection="1">
      <alignment horizontal="center" vertical="center" wrapText="1"/>
      <protection locked="0"/>
    </xf>
    <xf numFmtId="0" fontId="53" fillId="4" borderId="124" xfId="27" quotePrefix="1" applyFont="1" applyFill="1" applyBorder="1" applyAlignment="1" applyProtection="1">
      <alignment horizontal="center" vertical="center" wrapText="1"/>
      <protection locked="0"/>
    </xf>
    <xf numFmtId="0" fontId="53" fillId="4" borderId="125" xfId="27" quotePrefix="1" applyFont="1" applyFill="1" applyBorder="1" applyAlignment="1" applyProtection="1">
      <alignment horizontal="center" vertical="center" wrapText="1"/>
      <protection locked="0"/>
    </xf>
    <xf numFmtId="0" fontId="53" fillId="4" borderId="126" xfId="27" quotePrefix="1" applyFont="1" applyFill="1" applyBorder="1" applyAlignment="1" applyProtection="1">
      <alignment horizontal="center" vertical="center" wrapText="1"/>
      <protection locked="0"/>
    </xf>
    <xf numFmtId="0" fontId="53" fillId="4" borderId="124" xfId="36" quotePrefix="1" applyFont="1" applyFill="1" applyBorder="1" applyAlignment="1" applyProtection="1">
      <alignment horizontal="center" vertical="center" wrapText="1"/>
      <protection locked="0"/>
    </xf>
    <xf numFmtId="0" fontId="53" fillId="4" borderId="125" xfId="36" quotePrefix="1" applyFont="1" applyFill="1" applyBorder="1" applyAlignment="1" applyProtection="1">
      <alignment horizontal="center" vertical="center" wrapText="1"/>
      <protection locked="0"/>
    </xf>
    <xf numFmtId="0" fontId="53" fillId="4" borderId="126" xfId="36" quotePrefix="1" applyFont="1" applyFill="1" applyBorder="1" applyAlignment="1" applyProtection="1">
      <alignment horizontal="center" vertical="center" wrapText="1"/>
      <protection locked="0"/>
    </xf>
    <xf numFmtId="0" fontId="14" fillId="4" borderId="166" xfId="27" quotePrefix="1" applyFont="1" applyFill="1" applyBorder="1" applyAlignment="1" applyProtection="1">
      <alignment horizontal="center" vertical="center" wrapText="1"/>
      <protection locked="0"/>
    </xf>
    <xf numFmtId="0" fontId="14" fillId="4" borderId="226" xfId="27" quotePrefix="1" applyFont="1" applyFill="1" applyBorder="1" applyAlignment="1" applyProtection="1">
      <alignment horizontal="center" vertical="center" wrapText="1"/>
      <protection locked="0"/>
    </xf>
    <xf numFmtId="0" fontId="14" fillId="4" borderId="230" xfId="27" quotePrefix="1" applyFont="1" applyFill="1" applyBorder="1" applyAlignment="1" applyProtection="1">
      <alignment horizontal="center" vertical="center" wrapText="1"/>
      <protection locked="0"/>
    </xf>
    <xf numFmtId="0" fontId="70" fillId="4" borderId="0" xfId="0" applyFont="1" applyFill="1" applyBorder="1" applyAlignment="1" applyProtection="1">
      <alignment horizontal="center" vertical="center" wrapText="1"/>
      <protection locked="0"/>
    </xf>
    <xf numFmtId="0" fontId="70" fillId="4" borderId="0" xfId="0" applyFont="1" applyFill="1" applyBorder="1" applyAlignment="1" applyProtection="1">
      <alignment vertical="center" wrapText="1"/>
      <protection locked="0"/>
    </xf>
    <xf numFmtId="0" fontId="14" fillId="4" borderId="212" xfId="37" quotePrefix="1" applyFont="1" applyFill="1" applyBorder="1" applyAlignment="1" applyProtection="1">
      <alignment horizontal="center" vertical="center" wrapText="1"/>
      <protection locked="0"/>
    </xf>
    <xf numFmtId="0" fontId="14" fillId="4" borderId="94" xfId="37" quotePrefix="1" applyFont="1" applyFill="1" applyBorder="1" applyAlignment="1" applyProtection="1">
      <alignment horizontal="center" vertical="center" wrapText="1"/>
      <protection locked="0"/>
    </xf>
    <xf numFmtId="0" fontId="14" fillId="4" borderId="191" xfId="37" quotePrefix="1" applyFont="1" applyFill="1" applyBorder="1" applyAlignment="1" applyProtection="1">
      <alignment horizontal="center" vertical="center" wrapText="1"/>
      <protection locked="0"/>
    </xf>
    <xf numFmtId="0" fontId="14" fillId="4" borderId="232" xfId="36" quotePrefix="1" applyFont="1" applyFill="1" applyBorder="1" applyAlignment="1" applyProtection="1">
      <alignment horizontal="center" vertical="center" wrapText="1"/>
      <protection locked="0"/>
    </xf>
    <xf numFmtId="0" fontId="14" fillId="4" borderId="183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14" fillId="4" borderId="185" xfId="36" quotePrefix="1" applyFont="1" applyFill="1" applyBorder="1" applyAlignment="1" applyProtection="1">
      <alignment horizontal="center" vertical="center" wrapText="1"/>
      <protection locked="0"/>
    </xf>
    <xf numFmtId="0" fontId="14" fillId="4" borderId="242" xfId="36" quotePrefix="1" applyFont="1" applyFill="1" applyBorder="1" applyAlignment="1" applyProtection="1">
      <alignment horizontal="center" vertical="center" wrapText="1"/>
      <protection locked="0"/>
    </xf>
    <xf numFmtId="0" fontId="14" fillId="4" borderId="243" xfId="36" quotePrefix="1" applyFont="1" applyFill="1" applyBorder="1" applyAlignment="1" applyProtection="1">
      <alignment horizontal="center" vertical="center" wrapText="1"/>
      <protection locked="0"/>
    </xf>
    <xf numFmtId="0" fontId="14" fillId="4" borderId="1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40" xfId="36" quotePrefix="1" applyFont="1" applyFill="1" applyBorder="1" applyAlignment="1" applyProtection="1">
      <alignment horizontal="center" vertical="center" wrapText="1"/>
      <protection locked="0"/>
    </xf>
    <xf numFmtId="0" fontId="14" fillId="4" borderId="24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4" fillId="3" borderId="323" xfId="15" quotePrefix="1" applyFont="1" applyFill="1" applyBorder="1" applyAlignment="1">
      <alignment horizontal="center" vertical="center" wrapText="1"/>
    </xf>
    <xf numFmtId="0" fontId="14" fillId="4" borderId="94" xfId="15" applyFont="1" applyFill="1" applyBorder="1" applyAlignment="1">
      <alignment horizontal="center" vertical="center" wrapText="1"/>
    </xf>
    <xf numFmtId="0" fontId="14" fillId="4" borderId="404" xfId="15" applyFont="1" applyFill="1" applyBorder="1" applyAlignment="1">
      <alignment horizontal="center" vertical="center" wrapText="1"/>
    </xf>
    <xf numFmtId="0" fontId="14" fillId="3" borderId="317" xfId="2" quotePrefix="1" applyFont="1" applyFill="1" applyBorder="1" applyAlignment="1">
      <alignment horizontal="center" vertical="center" wrapText="1"/>
    </xf>
    <xf numFmtId="0" fontId="14" fillId="4" borderId="183" xfId="2" applyFont="1" applyFill="1" applyBorder="1" applyAlignment="1">
      <alignment horizontal="center" vertical="center" wrapText="1"/>
    </xf>
    <xf numFmtId="0" fontId="14" fillId="3" borderId="319" xfId="2" applyFont="1" applyFill="1" applyBorder="1" applyAlignment="1">
      <alignment horizontal="center" vertical="center" wrapText="1"/>
    </xf>
    <xf numFmtId="0" fontId="14" fillId="3" borderId="404" xfId="2" applyFont="1" applyFill="1" applyBorder="1" applyAlignment="1">
      <alignment horizontal="center" vertical="center" wrapText="1"/>
    </xf>
    <xf numFmtId="0" fontId="14" fillId="3" borderId="137" xfId="2" applyFont="1" applyFill="1" applyBorder="1" applyAlignment="1">
      <alignment horizontal="center" vertical="center" wrapText="1"/>
    </xf>
    <xf numFmtId="0" fontId="14" fillId="3" borderId="434" xfId="2" applyFont="1" applyFill="1" applyBorder="1" applyAlignment="1">
      <alignment horizontal="center" vertical="center" wrapText="1"/>
    </xf>
    <xf numFmtId="0" fontId="14" fillId="3" borderId="378" xfId="2" applyFont="1" applyFill="1" applyBorder="1" applyAlignment="1">
      <alignment horizontal="center" vertical="center" wrapText="1"/>
    </xf>
    <xf numFmtId="0" fontId="14" fillId="3" borderId="296" xfId="2" applyFont="1" applyFill="1" applyBorder="1" applyAlignment="1">
      <alignment horizontal="center" vertical="center" wrapText="1"/>
    </xf>
    <xf numFmtId="0" fontId="14" fillId="3" borderId="391" xfId="2" applyFont="1" applyFill="1" applyBorder="1" applyAlignment="1">
      <alignment horizontal="center" vertical="center" wrapText="1"/>
    </xf>
    <xf numFmtId="0" fontId="14" fillId="3" borderId="317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319" xfId="13" applyFont="1" applyFill="1" applyBorder="1" applyAlignment="1">
      <alignment horizontal="center" vertical="center" wrapText="1"/>
    </xf>
    <xf numFmtId="0" fontId="14" fillId="4" borderId="404" xfId="13" applyFont="1" applyFill="1" applyBorder="1" applyAlignment="1">
      <alignment horizontal="center" vertical="center" wrapText="1"/>
    </xf>
    <xf numFmtId="0" fontId="14" fillId="4" borderId="137" xfId="13" applyFont="1" applyFill="1" applyBorder="1" applyAlignment="1">
      <alignment horizontal="center" vertical="center" wrapText="1"/>
    </xf>
    <xf numFmtId="0" fontId="14" fillId="4" borderId="434" xfId="13" applyFont="1" applyFill="1" applyBorder="1" applyAlignment="1">
      <alignment horizontal="center" vertical="center" wrapText="1"/>
    </xf>
    <xf numFmtId="0" fontId="14" fillId="4" borderId="314" xfId="14" quotePrefix="1" applyFont="1" applyFill="1" applyBorder="1" applyAlignment="1" applyProtection="1">
      <alignment horizontal="center" vertical="center" wrapText="1"/>
      <protection locked="0"/>
    </xf>
    <xf numFmtId="0" fontId="14" fillId="4" borderId="315" xfId="14" quotePrefix="1" applyFont="1" applyFill="1" applyBorder="1" applyAlignment="1" applyProtection="1">
      <alignment horizontal="center" vertical="center" wrapText="1"/>
      <protection locked="0"/>
    </xf>
    <xf numFmtId="0" fontId="14" fillId="4" borderId="316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30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323" xfId="16" quotePrefix="1" applyFont="1" applyFill="1" applyBorder="1" applyAlignment="1" applyProtection="1">
      <alignment horizontal="center" vertical="center" wrapText="1"/>
      <protection locked="0"/>
    </xf>
    <xf numFmtId="0" fontId="14" fillId="4" borderId="94" xfId="16" quotePrefix="1" applyFont="1" applyFill="1" applyBorder="1" applyAlignment="1" applyProtection="1">
      <alignment horizontal="center" vertical="center" wrapText="1"/>
      <protection locked="0"/>
    </xf>
    <xf numFmtId="0" fontId="14" fillId="4" borderId="58" xfId="16" quotePrefix="1" applyFont="1" applyFill="1" applyBorder="1" applyAlignment="1" applyProtection="1">
      <alignment horizontal="center" vertical="center" wrapText="1"/>
      <protection locked="0"/>
    </xf>
    <xf numFmtId="0" fontId="14" fillId="4" borderId="320" xfId="3" quotePrefix="1" applyFont="1" applyFill="1" applyBorder="1" applyAlignment="1" applyProtection="1">
      <alignment horizontal="center" vertical="center" wrapText="1"/>
      <protection locked="0"/>
    </xf>
    <xf numFmtId="0" fontId="14" fillId="4" borderId="321" xfId="3" quotePrefix="1" applyFont="1" applyFill="1" applyBorder="1" applyAlignment="1" applyProtection="1">
      <alignment horizontal="center" vertical="center" wrapText="1"/>
      <protection locked="0"/>
    </xf>
    <xf numFmtId="0" fontId="14" fillId="4" borderId="322" xfId="3" quotePrefix="1" applyFont="1" applyFill="1" applyBorder="1" applyAlignment="1" applyProtection="1">
      <alignment horizontal="center" vertical="center" wrapText="1"/>
      <protection locked="0"/>
    </xf>
    <xf numFmtId="0" fontId="14" fillId="4" borderId="317" xfId="14" quotePrefix="1" applyFont="1" applyFill="1" applyBorder="1" applyAlignment="1" applyProtection="1">
      <alignment horizontal="center" vertical="center" wrapText="1"/>
      <protection locked="0"/>
    </xf>
    <xf numFmtId="0" fontId="14" fillId="4" borderId="318" xfId="14" quotePrefix="1" applyFont="1" applyFill="1" applyBorder="1" applyAlignment="1" applyProtection="1">
      <alignment horizontal="center" vertical="center" wrapText="1"/>
      <protection locked="0"/>
    </xf>
    <xf numFmtId="0" fontId="14" fillId="4" borderId="319" xfId="14" quotePrefix="1" applyFont="1" applyFill="1" applyBorder="1" applyAlignment="1" applyProtection="1">
      <alignment horizontal="center" vertical="center" wrapText="1"/>
      <protection locked="0"/>
    </xf>
    <xf numFmtId="0" fontId="14" fillId="4" borderId="178" xfId="14" quotePrefix="1" applyFont="1" applyFill="1" applyBorder="1" applyAlignment="1" applyProtection="1">
      <alignment horizontal="center" vertical="center" wrapText="1"/>
      <protection locked="0"/>
    </xf>
    <xf numFmtId="0" fontId="14" fillId="4" borderId="296" xfId="14" quotePrefix="1" applyFont="1" applyFill="1" applyBorder="1" applyAlignment="1" applyProtection="1">
      <alignment horizontal="center" vertical="center" wrapText="1"/>
      <protection locked="0"/>
    </xf>
    <xf numFmtId="0" fontId="14" fillId="4" borderId="16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215" xfId="37" applyFont="1" applyFill="1" applyBorder="1" applyAlignment="1">
      <alignment horizontal="center" vertical="center" wrapText="1"/>
    </xf>
    <xf numFmtId="0" fontId="14" fillId="2" borderId="217" xfId="37" applyFont="1" applyFill="1" applyBorder="1" applyAlignment="1">
      <alignment horizontal="center" vertical="center" wrapText="1"/>
    </xf>
    <xf numFmtId="0" fontId="14" fillId="2" borderId="217" xfId="27" applyFont="1" applyFill="1" applyBorder="1" applyAlignment="1">
      <alignment horizontal="center" vertical="center" wrapText="1"/>
    </xf>
    <xf numFmtId="0" fontId="14" fillId="2" borderId="211" xfId="27" applyFont="1" applyFill="1" applyBorder="1" applyAlignment="1">
      <alignment horizontal="center" vertical="center" wrapText="1"/>
    </xf>
    <xf numFmtId="0" fontId="14" fillId="2" borderId="215" xfId="27" applyFont="1" applyFill="1" applyBorder="1" applyAlignment="1">
      <alignment horizontal="center" vertical="center" wrapText="1"/>
    </xf>
    <xf numFmtId="0" fontId="14" fillId="2" borderId="215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4" fillId="4" borderId="0" xfId="0" applyFont="1" applyFill="1" applyBorder="1" applyAlignment="1">
      <alignment horizontal="left" vertical="center" wrapText="1"/>
    </xf>
    <xf numFmtId="0" fontId="94" fillId="4" borderId="0" xfId="0" applyFont="1" applyFill="1" applyBorder="1" applyAlignment="1">
      <alignment horizontal="center" wrapText="1"/>
    </xf>
    <xf numFmtId="0" fontId="14" fillId="4" borderId="212" xfId="15" quotePrefix="1" applyFont="1" applyFill="1" applyBorder="1" applyAlignment="1">
      <alignment horizontal="center" vertical="center" wrapText="1"/>
    </xf>
    <xf numFmtId="0" fontId="14" fillId="4" borderId="94" xfId="15" quotePrefix="1" applyFont="1" applyFill="1" applyBorder="1" applyAlignment="1">
      <alignment horizontal="center" vertical="center" wrapText="1"/>
    </xf>
    <xf numFmtId="0" fontId="14" fillId="4" borderId="93" xfId="15" quotePrefix="1" applyFont="1" applyFill="1" applyBorder="1" applyAlignment="1">
      <alignment horizontal="center" vertical="center" wrapText="1"/>
    </xf>
    <xf numFmtId="0" fontId="14" fillId="4" borderId="284" xfId="2" quotePrefix="1" applyFont="1" applyFill="1" applyBorder="1" applyAlignment="1">
      <alignment horizontal="center" vertical="center" wrapText="1"/>
    </xf>
    <xf numFmtId="0" fontId="14" fillId="4" borderId="271" xfId="2" quotePrefix="1" applyFont="1" applyFill="1" applyBorder="1" applyAlignment="1">
      <alignment horizontal="center" vertical="center" wrapText="1"/>
    </xf>
    <xf numFmtId="0" fontId="14" fillId="4" borderId="272" xfId="2" quotePrefix="1" applyFont="1" applyFill="1" applyBorder="1" applyAlignment="1">
      <alignment horizontal="center" vertical="center" wrapText="1"/>
    </xf>
    <xf numFmtId="0" fontId="14" fillId="4" borderId="232" xfId="13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237" xfId="13" quotePrefix="1" applyFont="1" applyFill="1" applyBorder="1" applyAlignment="1">
      <alignment horizontal="center" vertical="center" wrapText="1"/>
    </xf>
    <xf numFmtId="0" fontId="14" fillId="4" borderId="274" xfId="13" quotePrefix="1" applyFont="1" applyFill="1" applyBorder="1" applyAlignment="1">
      <alignment horizontal="center" vertical="center" wrapText="1"/>
    </xf>
    <xf numFmtId="0" fontId="14" fillId="4" borderId="137" xfId="13" quotePrefix="1" applyFont="1" applyFill="1" applyBorder="1" applyAlignment="1">
      <alignment horizontal="center" vertical="center" wrapText="1"/>
    </xf>
    <xf numFmtId="0" fontId="14" fillId="4" borderId="287" xfId="13" quotePrefix="1" applyFont="1" applyFill="1" applyBorder="1" applyAlignment="1">
      <alignment horizontal="center" vertical="center" wrapText="1"/>
    </xf>
    <xf numFmtId="0" fontId="47" fillId="4" borderId="285" xfId="13" applyFont="1" applyFill="1" applyBorder="1" applyAlignment="1">
      <alignment horizontal="center" vertical="center" wrapText="1"/>
    </xf>
    <xf numFmtId="0" fontId="47" fillId="4" borderId="240" xfId="13" quotePrefix="1" applyFont="1" applyFill="1" applyBorder="1" applyAlignment="1">
      <alignment horizontal="center" vertical="center" wrapText="1"/>
    </xf>
    <xf numFmtId="0" fontId="47" fillId="4" borderId="241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4" xfId="37" quotePrefix="1" applyFont="1" applyFill="1" applyBorder="1" applyAlignment="1">
      <alignment horizontal="center" vertical="center" wrapText="1"/>
    </xf>
    <xf numFmtId="0" fontId="14" fillId="4" borderId="93" xfId="3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106" xfId="27" quotePrefix="1" applyFont="1" applyFill="1" applyBorder="1" applyAlignment="1">
      <alignment horizontal="center" vertical="center" wrapText="1"/>
    </xf>
    <xf numFmtId="0" fontId="14" fillId="4" borderId="88" xfId="27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91" xfId="36" quotePrefix="1" applyFont="1" applyFill="1" applyBorder="1" applyAlignment="1">
      <alignment horizontal="center" vertical="center" wrapText="1"/>
    </xf>
    <xf numFmtId="0" fontId="14" fillId="4" borderId="92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77" xfId="36" quotePrefix="1" applyFont="1" applyFill="1" applyBorder="1" applyAlignment="1">
      <alignment horizontal="center" vertical="center" wrapText="1"/>
    </xf>
    <xf numFmtId="0" fontId="14" fillId="4" borderId="107" xfId="36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72" fillId="7" borderId="0" xfId="0" applyFont="1" applyFill="1" applyAlignment="1">
      <alignment horizontal="center" wrapText="1"/>
    </xf>
    <xf numFmtId="0" fontId="25" fillId="2" borderId="357" xfId="15" quotePrefix="1" applyFont="1" applyBorder="1" applyAlignment="1">
      <alignment horizontal="center" vertical="center" wrapText="1"/>
    </xf>
    <xf numFmtId="0" fontId="25" fillId="2" borderId="464" xfId="15" quotePrefix="1" applyFont="1" applyBorder="1" applyAlignment="1">
      <alignment horizontal="center" vertical="center" wrapText="1"/>
    </xf>
    <xf numFmtId="0" fontId="25" fillId="2" borderId="404" xfId="15" quotePrefix="1" applyFont="1" applyBorder="1" applyAlignment="1">
      <alignment horizontal="center" vertical="center" wrapText="1"/>
    </xf>
    <xf numFmtId="0" fontId="25" fillId="2" borderId="354" xfId="13" quotePrefix="1" applyFont="1" applyBorder="1" applyAlignment="1">
      <alignment horizontal="center" vertical="center" wrapText="1"/>
    </xf>
    <xf numFmtId="0" fontId="25" fillId="2" borderId="183" xfId="13" quotePrefix="1" applyFont="1" applyBorder="1" applyAlignment="1">
      <alignment horizontal="center" vertical="center" wrapText="1"/>
    </xf>
    <xf numFmtId="0" fontId="25" fillId="2" borderId="356" xfId="13" quotePrefix="1" applyFont="1" applyBorder="1" applyAlignment="1">
      <alignment horizontal="center" vertical="center" wrapText="1"/>
    </xf>
    <xf numFmtId="0" fontId="25" fillId="2" borderId="404" xfId="13" quotePrefix="1" applyFont="1" applyBorder="1" applyAlignment="1">
      <alignment horizontal="center" vertical="center" wrapText="1"/>
    </xf>
    <xf numFmtId="0" fontId="25" fillId="2" borderId="137" xfId="13" quotePrefix="1" applyFont="1" applyBorder="1" applyAlignment="1">
      <alignment horizontal="center" vertical="center" wrapText="1"/>
    </xf>
    <xf numFmtId="0" fontId="25" fillId="2" borderId="434" xfId="13" quotePrefix="1" applyFont="1" applyBorder="1" applyAlignment="1">
      <alignment horizontal="center" vertical="center" wrapText="1"/>
    </xf>
    <xf numFmtId="0" fontId="25" fillId="2" borderId="427" xfId="13" quotePrefix="1" applyFont="1" applyBorder="1" applyAlignment="1">
      <alignment horizontal="center" vertical="center" wrapText="1"/>
    </xf>
    <xf numFmtId="0" fontId="25" fillId="2" borderId="353" xfId="13" quotePrefix="1" applyFont="1" applyBorder="1" applyAlignment="1">
      <alignment horizontal="center" vertical="center" wrapText="1"/>
    </xf>
    <xf numFmtId="0" fontId="25" fillId="2" borderId="431" xfId="13" quotePrefix="1" applyFont="1" applyBorder="1" applyAlignment="1">
      <alignment horizontal="center" vertical="center" wrapText="1"/>
    </xf>
    <xf numFmtId="0" fontId="73" fillId="7" borderId="0" xfId="0" applyFont="1" applyFill="1" applyAlignment="1">
      <alignment horizontal="left" vertical="center" wrapText="1"/>
    </xf>
    <xf numFmtId="0" fontId="25" fillId="2" borderId="429" xfId="2" quotePrefix="1" applyFont="1" applyBorder="1" applyAlignment="1">
      <alignment horizontal="center" vertical="center" wrapText="1"/>
    </xf>
    <xf numFmtId="0" fontId="25" fillId="2" borderId="449" xfId="2" quotePrefix="1" applyFont="1" applyBorder="1" applyAlignment="1">
      <alignment horizontal="center" vertical="center" wrapText="1"/>
    </xf>
    <xf numFmtId="0" fontId="25" fillId="2" borderId="433" xfId="2" quotePrefix="1" applyFont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93" fillId="4" borderId="0" xfId="0" applyFont="1" applyFill="1" applyBorder="1" applyAlignment="1">
      <alignment horizontal="center" vertical="center" wrapText="1"/>
    </xf>
    <xf numFmtId="0" fontId="93" fillId="4" borderId="5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615" xfId="0" applyFont="1" applyFill="1" applyBorder="1" applyAlignment="1" applyProtection="1">
      <alignment vertical="center" wrapText="1"/>
      <protection locked="0"/>
    </xf>
    <xf numFmtId="0" fontId="14" fillId="4" borderId="591" xfId="37" quotePrefix="1" applyFont="1" applyFill="1" applyBorder="1" applyAlignment="1" applyProtection="1">
      <alignment horizontal="center" vertical="center" wrapText="1"/>
      <protection locked="0"/>
    </xf>
    <xf numFmtId="0" fontId="14" fillId="4" borderId="587" xfId="27" quotePrefix="1" applyFont="1" applyFill="1" applyBorder="1" applyAlignment="1" applyProtection="1">
      <alignment horizontal="center" vertical="center" wrapText="1"/>
      <protection locked="0"/>
    </xf>
    <xf numFmtId="0" fontId="14" fillId="4" borderId="592" xfId="27" quotePrefix="1" applyFont="1" applyFill="1" applyBorder="1" applyAlignment="1" applyProtection="1">
      <alignment horizontal="center" vertical="center" wrapText="1"/>
      <protection locked="0"/>
    </xf>
    <xf numFmtId="0" fontId="14" fillId="4" borderId="580" xfId="27" quotePrefix="1" applyFont="1" applyFill="1" applyBorder="1" applyAlignment="1" applyProtection="1">
      <alignment horizontal="center" vertical="center" wrapText="1"/>
      <protection locked="0"/>
    </xf>
    <xf numFmtId="0" fontId="14" fillId="4" borderId="588" xfId="36" quotePrefix="1" applyFont="1" applyFill="1" applyBorder="1" applyAlignment="1" applyProtection="1">
      <alignment horizontal="center" vertical="center" wrapText="1"/>
      <protection locked="0"/>
    </xf>
    <xf numFmtId="0" fontId="14" fillId="4" borderId="596" xfId="36" quotePrefix="1" applyFont="1" applyFill="1" applyBorder="1" applyAlignment="1" applyProtection="1">
      <alignment horizontal="center" vertical="center" wrapText="1"/>
      <protection locked="0"/>
    </xf>
    <xf numFmtId="0" fontId="14" fillId="4" borderId="464" xfId="37" quotePrefix="1" applyFont="1" applyFill="1" applyBorder="1" applyAlignment="1" applyProtection="1">
      <alignment horizontal="center" vertical="center" wrapText="1"/>
      <protection locked="0"/>
    </xf>
    <xf numFmtId="0" fontId="14" fillId="4" borderId="587" xfId="36" quotePrefix="1" applyFont="1" applyFill="1" applyBorder="1" applyAlignment="1" applyProtection="1">
      <alignment horizontal="center" vertical="center" wrapText="1"/>
      <protection locked="0"/>
    </xf>
    <xf numFmtId="0" fontId="14" fillId="4" borderId="592" xfId="36" quotePrefix="1" applyFont="1" applyFill="1" applyBorder="1" applyAlignment="1" applyProtection="1">
      <alignment horizontal="center" vertical="center" wrapText="1"/>
      <protection locked="0"/>
    </xf>
    <xf numFmtId="0" fontId="14" fillId="4" borderId="58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6" xfId="36" quotePrefix="1" applyFont="1" applyFill="1" applyBorder="1" applyAlignment="1" applyProtection="1">
      <alignment horizontal="center" vertical="center" wrapText="1"/>
      <protection locked="0"/>
    </xf>
    <xf numFmtId="0" fontId="14" fillId="4" borderId="615" xfId="36" quotePrefix="1" applyFont="1" applyFill="1" applyBorder="1" applyAlignment="1" applyProtection="1">
      <alignment horizontal="center" vertical="center" wrapText="1"/>
      <protection locked="0"/>
    </xf>
    <xf numFmtId="0" fontId="14" fillId="4" borderId="617" xfId="36" quotePrefix="1" applyFont="1" applyFill="1" applyBorder="1" applyAlignment="1" applyProtection="1">
      <alignment horizontal="center" vertical="center" wrapText="1"/>
      <protection locked="0"/>
    </xf>
    <xf numFmtId="0" fontId="14" fillId="4" borderId="58" xfId="37" quotePrefix="1" applyFont="1" applyFill="1" applyBorder="1" applyAlignment="1" applyProtection="1">
      <alignment horizontal="center" vertical="center" wrapText="1"/>
      <protection locked="0"/>
    </xf>
    <xf numFmtId="0" fontId="6" fillId="4" borderId="591" xfId="28" quotePrefix="1" applyFont="1" applyFill="1" applyBorder="1" applyAlignment="1" applyProtection="1">
      <alignment horizontal="center" vertical="center" wrapText="1"/>
      <protection locked="0"/>
    </xf>
    <xf numFmtId="0" fontId="7" fillId="4" borderId="591" xfId="28" quotePrefix="1" applyFont="1" applyFill="1" applyBorder="1" applyAlignment="1" applyProtection="1">
      <alignment horizontal="center" vertical="center" wrapText="1"/>
      <protection locked="0"/>
    </xf>
    <xf numFmtId="0" fontId="9" fillId="4" borderId="591" xfId="28" quotePrefix="1" applyFont="1" applyFill="1" applyBorder="1" applyAlignment="1" applyProtection="1">
      <alignment horizontal="center" vertical="center" wrapText="1"/>
      <protection locked="0"/>
    </xf>
    <xf numFmtId="0" fontId="14" fillId="4" borderId="614" xfId="33" quotePrefix="1" applyFont="1" applyFill="1" applyBorder="1" applyAlignment="1" applyProtection="1">
      <alignment vertical="center" wrapText="1"/>
      <protection locked="0"/>
    </xf>
    <xf numFmtId="0" fontId="15" fillId="4" borderId="531" xfId="33" quotePrefix="1" applyFont="1" applyFill="1" applyBorder="1" applyAlignment="1" applyProtection="1">
      <alignment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15" fillId="4" borderId="531" xfId="28" quotePrefix="1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Protection="1">
      <protection locked="0"/>
    </xf>
    <xf numFmtId="0" fontId="25" fillId="4" borderId="614" xfId="31" applyFont="1" applyFill="1" applyBorder="1" applyAlignment="1" applyProtection="1">
      <alignment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 wrapText="1"/>
      <protection locked="0"/>
    </xf>
    <xf numFmtId="0" fontId="19" fillId="4" borderId="531" xfId="28" quotePrefix="1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19" fillId="4" borderId="618" xfId="0" applyFont="1" applyFill="1" applyBorder="1" applyAlignment="1" applyProtection="1">
      <alignment horizontal="left" vertical="center" wrapText="1"/>
      <protection locked="0"/>
    </xf>
    <xf numFmtId="0" fontId="15" fillId="4" borderId="61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0" xfId="30" quotePrefix="1" applyFont="1" applyFill="1" applyBorder="1" applyAlignment="1" applyProtection="1">
      <alignment horizontal="center" vertical="center" wrapText="1"/>
      <protection locked="0"/>
    </xf>
    <xf numFmtId="0" fontId="14" fillId="4" borderId="591" xfId="30" quotePrefix="1" applyFont="1" applyFill="1" applyBorder="1" applyAlignment="1" applyProtection="1">
      <alignment horizontal="center" vertical="center" wrapText="1"/>
      <protection locked="0"/>
    </xf>
    <xf numFmtId="0" fontId="15" fillId="4" borderId="621" xfId="30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607" xfId="0" applyFont="1" applyFill="1" applyBorder="1" applyAlignment="1" applyProtection="1">
      <alignment horizontal="left" vertical="center" wrapText="1"/>
      <protection locked="0"/>
    </xf>
    <xf numFmtId="0" fontId="15" fillId="4" borderId="608" xfId="30" quotePrefix="1" applyFont="1" applyFill="1" applyBorder="1" applyAlignment="1" applyProtection="1">
      <alignment horizontal="center" vertical="center" wrapText="1"/>
      <protection locked="0"/>
    </xf>
    <xf numFmtId="0" fontId="15" fillId="4" borderId="622" xfId="30" quotePrefix="1" applyFont="1" applyFill="1" applyBorder="1" applyAlignment="1" applyProtection="1">
      <alignment horizontal="center" vertical="center" wrapText="1"/>
      <protection locked="0"/>
    </xf>
    <xf numFmtId="0" fontId="14" fillId="4" borderId="607" xfId="30" quotePrefix="1" applyFont="1" applyFill="1" applyBorder="1" applyAlignment="1" applyProtection="1">
      <alignment horizontal="center" vertical="center" wrapText="1"/>
      <protection locked="0"/>
    </xf>
    <xf numFmtId="0" fontId="19" fillId="4" borderId="609" xfId="0" applyFont="1" applyFill="1" applyBorder="1" applyAlignment="1" applyProtection="1">
      <alignment horizontal="left" vertical="center" wrapText="1"/>
      <protection locked="0"/>
    </xf>
    <xf numFmtId="0" fontId="15" fillId="4" borderId="537" xfId="30" quotePrefix="1" applyFont="1" applyFill="1" applyBorder="1" applyAlignment="1" applyProtection="1">
      <alignment horizontal="center" vertical="center" wrapText="1"/>
      <protection locked="0"/>
    </xf>
    <xf numFmtId="0" fontId="15" fillId="4" borderId="538" xfId="30" quotePrefix="1" applyFont="1" applyFill="1" applyBorder="1" applyAlignment="1" applyProtection="1">
      <alignment horizontal="center" vertical="center" wrapText="1"/>
      <protection locked="0"/>
    </xf>
    <xf numFmtId="0" fontId="14" fillId="4" borderId="609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left" vertical="center" wrapText="1"/>
      <protection locked="0"/>
    </xf>
    <xf numFmtId="0" fontId="15" fillId="4" borderId="613" xfId="30" quotePrefix="1" applyFont="1" applyFill="1" applyBorder="1" applyAlignment="1" applyProtection="1">
      <alignment horizontal="center" vertical="center" wrapText="1"/>
      <protection locked="0"/>
    </xf>
    <xf numFmtId="0" fontId="15" fillId="4" borderId="62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left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15" fillId="4" borderId="555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609" xfId="31" applyFont="1" applyFill="1" applyBorder="1" applyAlignment="1" applyProtection="1">
      <alignment vertical="center" wrapText="1"/>
      <protection locked="0"/>
    </xf>
    <xf numFmtId="0" fontId="25" fillId="4" borderId="614" xfId="0" applyFont="1" applyFill="1" applyBorder="1" applyAlignment="1" applyProtection="1">
      <alignment horizontal="left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8" fillId="4" borderId="188" xfId="0" applyFont="1" applyFill="1" applyBorder="1" applyAlignment="1" applyProtection="1">
      <alignment horizontal="left"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39" xfId="0" applyFont="1" applyFill="1" applyBorder="1" applyAlignment="1" applyProtection="1">
      <alignment horizontal="center" vertical="center"/>
      <protection locked="0"/>
    </xf>
    <xf numFmtId="0" fontId="18" fillId="4" borderId="614" xfId="0" applyFont="1" applyFill="1" applyBorder="1" applyAlignment="1" applyProtection="1">
      <alignment horizontal="left" vertical="center" wrapText="1"/>
      <protection locked="0"/>
    </xf>
    <xf numFmtId="0" fontId="15" fillId="4" borderId="531" xfId="33" quotePrefix="1" applyFont="1" applyFill="1" applyBorder="1" applyAlignment="1" applyProtection="1">
      <alignment horizontal="center" vertical="center" wrapText="1"/>
      <protection locked="0"/>
    </xf>
    <xf numFmtId="0" fontId="15" fillId="4" borderId="532" xfId="33" quotePrefix="1" applyFont="1" applyFill="1" applyBorder="1" applyAlignment="1" applyProtection="1">
      <alignment horizontal="center" vertical="center" wrapText="1"/>
      <protection locked="0"/>
    </xf>
    <xf numFmtId="0" fontId="25" fillId="4" borderId="396" xfId="31" applyFont="1" applyFill="1" applyBorder="1" applyAlignment="1" applyProtection="1">
      <alignment vertical="center" wrapText="1"/>
      <protection locked="0"/>
    </xf>
    <xf numFmtId="0" fontId="15" fillId="4" borderId="579" xfId="30" quotePrefix="1" applyFont="1" applyFill="1" applyBorder="1" applyAlignment="1" applyProtection="1">
      <alignment horizontal="center" vertical="center" wrapText="1"/>
      <protection locked="0"/>
    </xf>
    <xf numFmtId="0" fontId="15" fillId="4" borderId="531" xfId="30" quotePrefix="1" applyFont="1" applyFill="1" applyBorder="1" applyAlignment="1" applyProtection="1">
      <alignment horizontal="center" vertical="center" wrapText="1"/>
      <protection locked="0"/>
    </xf>
    <xf numFmtId="0" fontId="19" fillId="4" borderId="531" xfId="30" quotePrefix="1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Alignment="1" applyProtection="1">
      <alignment vertical="center"/>
      <protection locked="0"/>
    </xf>
    <xf numFmtId="0" fontId="24" fillId="4" borderId="614" xfId="33" quotePrefix="1" applyFont="1" applyFill="1" applyBorder="1" applyAlignment="1" applyProtection="1">
      <alignment vertical="center" wrapText="1"/>
      <protection locked="0"/>
    </xf>
    <xf numFmtId="0" fontId="16" fillId="4" borderId="603" xfId="33" applyFont="1" applyFill="1" applyBorder="1" applyAlignment="1" applyProtection="1">
      <alignment vertical="center" wrapText="1"/>
      <protection locked="0"/>
    </xf>
    <xf numFmtId="0" fontId="15" fillId="4" borderId="600" xfId="30" quotePrefix="1" applyFont="1" applyFill="1" applyBorder="1" applyAlignment="1" applyProtection="1">
      <alignment horizontal="center" vertical="center" wrapText="1"/>
      <protection locked="0"/>
    </xf>
    <xf numFmtId="0" fontId="15" fillId="4" borderId="601" xfId="30" quotePrefix="1" applyFont="1" applyFill="1" applyBorder="1" applyAlignment="1" applyProtection="1">
      <alignment horizontal="center" vertical="center" wrapText="1"/>
      <protection locked="0"/>
    </xf>
    <xf numFmtId="0" fontId="25" fillId="4" borderId="603" xfId="31" applyFont="1" applyFill="1" applyBorder="1" applyAlignment="1" applyProtection="1">
      <alignment vertical="center" wrapText="1"/>
      <protection locked="0"/>
    </xf>
    <xf numFmtId="0" fontId="19" fillId="4" borderId="600" xfId="0" applyFont="1" applyFill="1" applyBorder="1" applyAlignment="1" applyProtection="1">
      <alignment horizontal="center" vertical="center"/>
      <protection locked="0"/>
    </xf>
    <xf numFmtId="0" fontId="25" fillId="4" borderId="600" xfId="0" applyFont="1" applyFill="1" applyBorder="1" applyAlignment="1" applyProtection="1">
      <alignment horizontal="center" vertical="center"/>
      <protection locked="0"/>
    </xf>
    <xf numFmtId="0" fontId="25" fillId="4" borderId="601" xfId="0" applyFont="1" applyFill="1" applyBorder="1" applyAlignment="1" applyProtection="1">
      <alignment horizontal="center" vertical="center"/>
      <protection locked="0"/>
    </xf>
    <xf numFmtId="0" fontId="19" fillId="4" borderId="614" xfId="31" applyFont="1" applyFill="1" applyBorder="1" applyAlignment="1" applyProtection="1">
      <alignment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25" fillId="4" borderId="531" xfId="0" applyFont="1" applyFill="1" applyBorder="1" applyAlignment="1" applyProtection="1">
      <alignment horizontal="center" vertical="center"/>
      <protection locked="0"/>
    </xf>
    <xf numFmtId="0" fontId="25" fillId="4" borderId="532" xfId="0" applyFont="1" applyFill="1" applyBorder="1" applyAlignment="1" applyProtection="1">
      <alignment horizontal="center" vertical="center"/>
      <protection locked="0"/>
    </xf>
    <xf numFmtId="0" fontId="19" fillId="4" borderId="589" xfId="31" applyFont="1" applyFill="1" applyBorder="1" applyAlignment="1" applyProtection="1">
      <alignment vertical="center" wrapText="1"/>
      <protection locked="0"/>
    </xf>
    <xf numFmtId="0" fontId="19" fillId="4" borderId="554" xfId="0" applyFont="1" applyFill="1" applyBorder="1" applyAlignment="1" applyProtection="1">
      <alignment horizontal="center" vertical="center"/>
      <protection locked="0"/>
    </xf>
    <xf numFmtId="0" fontId="25" fillId="4" borderId="554" xfId="0" applyFont="1" applyFill="1" applyBorder="1" applyAlignment="1" applyProtection="1">
      <alignment horizontal="center" vertical="center"/>
      <protection locked="0"/>
    </xf>
    <xf numFmtId="0" fontId="25" fillId="4" borderId="590" xfId="0" applyFont="1" applyFill="1" applyBorder="1" applyAlignment="1" applyProtection="1">
      <alignment horizontal="center" vertical="center"/>
      <protection locked="0"/>
    </xf>
    <xf numFmtId="0" fontId="19" fillId="4" borderId="509" xfId="0" applyFont="1" applyFill="1" applyBorder="1" applyAlignment="1" applyProtection="1">
      <alignment horizontal="left" vertical="center" wrapText="1"/>
      <protection locked="0"/>
    </xf>
    <xf numFmtId="0" fontId="19" fillId="4" borderId="510" xfId="0" applyFont="1" applyFill="1" applyBorder="1" applyAlignment="1" applyProtection="1">
      <alignment horizontal="center" vertical="center"/>
      <protection locked="0"/>
    </xf>
    <xf numFmtId="0" fontId="25" fillId="4" borderId="510" xfId="0" applyFont="1" applyFill="1" applyBorder="1" applyAlignment="1" applyProtection="1">
      <alignment horizontal="center" vertical="center"/>
      <protection locked="0"/>
    </xf>
    <xf numFmtId="0" fontId="25" fillId="4" borderId="511" xfId="0" applyFont="1" applyFill="1" applyBorder="1" applyAlignment="1" applyProtection="1">
      <alignment horizontal="center" vertical="center"/>
      <protection locked="0"/>
    </xf>
    <xf numFmtId="0" fontId="24" fillId="4" borderId="460" xfId="33" quotePrefix="1" applyFont="1" applyFill="1" applyBorder="1" applyAlignment="1" applyProtection="1">
      <alignment vertical="center" wrapText="1"/>
      <protection locked="0"/>
    </xf>
    <xf numFmtId="0" fontId="25" fillId="4" borderId="624" xfId="0" applyFont="1" applyFill="1" applyBorder="1" applyAlignment="1" applyProtection="1">
      <alignment horizontal="center" vertical="center"/>
      <protection locked="0"/>
    </xf>
    <xf numFmtId="0" fontId="25" fillId="4" borderId="625" xfId="0" applyFont="1" applyFill="1" applyBorder="1" applyAlignment="1" applyProtection="1">
      <alignment horizontal="center" vertical="center"/>
      <protection locked="0"/>
    </xf>
    <xf numFmtId="0" fontId="16" fillId="4" borderId="191" xfId="33" quotePrefix="1" applyFont="1" applyFill="1" applyBorder="1" applyAlignment="1" applyProtection="1">
      <alignment vertical="center" wrapText="1"/>
      <protection locked="0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C40"/>
  <sheetViews>
    <sheetView view="pageBreakPreview" topLeftCell="A25" zoomScale="60" zoomScaleNormal="65" workbookViewId="0">
      <selection activeCell="B40" sqref="B40:M40"/>
    </sheetView>
  </sheetViews>
  <sheetFormatPr defaultRowHeight="12.75" x14ac:dyDescent="0.2"/>
  <cols>
    <col min="1" max="1" width="57.5703125" customWidth="1"/>
    <col min="2" max="2" width="10.7109375" style="1259" customWidth="1"/>
    <col min="3" max="3" width="13.28515625" customWidth="1"/>
    <col min="4" max="4" width="11" customWidth="1"/>
    <col min="5" max="5" width="10.42578125" style="1259" customWidth="1"/>
    <col min="6" max="7" width="11.85546875" customWidth="1"/>
    <col min="8" max="8" width="10.28515625" style="1259" customWidth="1"/>
    <col min="9" max="9" width="11" customWidth="1"/>
    <col min="10" max="10" width="11.5703125" customWidth="1"/>
    <col min="11" max="11" width="9.85546875" customWidth="1"/>
    <col min="12" max="12" width="11" customWidth="1"/>
    <col min="13" max="13" width="7.5703125" customWidth="1"/>
    <col min="14" max="14" width="11" style="1259" customWidth="1"/>
    <col min="15" max="15" width="11.7109375" customWidth="1"/>
    <col min="16" max="16" width="11.5703125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</cols>
  <sheetData>
    <row r="1" spans="1:55" ht="19.149999999999999" customHeight="1" thickBot="1" x14ac:dyDescent="0.3">
      <c r="A1" s="1258"/>
      <c r="B1" s="1555" t="s">
        <v>109</v>
      </c>
      <c r="C1" s="1555"/>
      <c r="D1" s="1555"/>
      <c r="E1" s="1555"/>
      <c r="F1" s="1555"/>
      <c r="G1" s="1555"/>
      <c r="H1" s="1555"/>
      <c r="I1" s="1555"/>
      <c r="J1" s="1555"/>
      <c r="K1" s="1555"/>
      <c r="L1" s="1555"/>
      <c r="M1" s="1555"/>
      <c r="N1" s="1336"/>
      <c r="O1" s="1336"/>
      <c r="P1" s="1336"/>
      <c r="Q1" s="1259"/>
      <c r="R1" s="1259"/>
      <c r="S1" s="1259"/>
      <c r="T1" s="1259"/>
      <c r="U1" s="1259"/>
      <c r="V1" s="1259"/>
      <c r="W1" s="1259"/>
      <c r="X1" s="1259"/>
      <c r="Y1" s="1259"/>
      <c r="Z1" s="1259"/>
      <c r="AA1" s="1259"/>
      <c r="AB1" s="1259"/>
      <c r="AC1" s="1259"/>
      <c r="AD1" s="1259"/>
      <c r="AE1" s="1259"/>
      <c r="AF1" s="1259"/>
      <c r="AG1" s="1259"/>
      <c r="AH1" s="1259"/>
      <c r="AI1" s="1259"/>
      <c r="AJ1" s="1259"/>
      <c r="AK1" s="1259"/>
      <c r="AL1" s="1259"/>
      <c r="AM1" s="1259"/>
      <c r="AN1" s="1259"/>
      <c r="AO1" s="1259"/>
      <c r="AP1" s="1259"/>
      <c r="AQ1" s="1259"/>
      <c r="AR1" s="1259"/>
      <c r="AS1" s="1259"/>
      <c r="AT1" s="1259"/>
      <c r="AU1" s="1259"/>
      <c r="AV1" s="1259"/>
      <c r="AW1" s="1259"/>
      <c r="AX1" s="1259"/>
      <c r="AY1" s="1259"/>
      <c r="AZ1" s="1259"/>
      <c r="BA1" s="1259"/>
      <c r="BB1" s="1259"/>
      <c r="BC1" s="1259"/>
    </row>
    <row r="2" spans="1:55" ht="24.6" customHeight="1" thickBot="1" x14ac:dyDescent="0.3">
      <c r="A2" s="1556" t="s">
        <v>0</v>
      </c>
      <c r="B2" s="1568" t="s">
        <v>143</v>
      </c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70"/>
      <c r="Q2" s="1259"/>
      <c r="R2" s="1259"/>
      <c r="S2" s="1259"/>
      <c r="T2" s="1259"/>
      <c r="U2" s="1259"/>
      <c r="V2" s="1259"/>
      <c r="W2" s="1259"/>
      <c r="X2" s="1259"/>
      <c r="Y2" s="1259"/>
      <c r="Z2" s="1259"/>
      <c r="AA2" s="1259"/>
      <c r="AB2" s="1259"/>
      <c r="AC2" s="1259"/>
      <c r="AD2" s="1259"/>
      <c r="AE2" s="1259"/>
      <c r="AF2" s="1259"/>
      <c r="AG2" s="1259"/>
      <c r="AH2" s="1259"/>
      <c r="AI2" s="1259"/>
      <c r="AJ2" s="1259"/>
      <c r="AK2" s="1259"/>
      <c r="AL2" s="1259"/>
      <c r="AM2" s="1259"/>
      <c r="AN2" s="1259"/>
      <c r="AO2" s="1259"/>
      <c r="AP2" s="1259"/>
      <c r="AQ2" s="1259"/>
      <c r="AR2" s="1259"/>
      <c r="AS2" s="1259"/>
      <c r="AT2" s="1259"/>
      <c r="AU2" s="1259"/>
      <c r="AV2" s="1259"/>
      <c r="AW2" s="1259"/>
      <c r="AX2" s="1259"/>
      <c r="AY2" s="1259"/>
      <c r="AZ2" s="1259"/>
      <c r="BA2" s="1259"/>
      <c r="BB2" s="1259"/>
      <c r="BC2" s="1259"/>
    </row>
    <row r="3" spans="1:55" ht="24.6" customHeight="1" x14ac:dyDescent="0.2">
      <c r="A3" s="1557"/>
      <c r="B3" s="1559" t="s">
        <v>18</v>
      </c>
      <c r="C3" s="1571"/>
      <c r="D3" s="1572"/>
      <c r="E3" s="1559" t="s">
        <v>19</v>
      </c>
      <c r="F3" s="1572"/>
      <c r="G3" s="1577"/>
      <c r="H3" s="1572" t="s">
        <v>20</v>
      </c>
      <c r="I3" s="1572"/>
      <c r="J3" s="1572"/>
      <c r="K3" s="1559" t="s">
        <v>21</v>
      </c>
      <c r="L3" s="1560"/>
      <c r="M3" s="1561"/>
      <c r="N3" s="1559" t="s">
        <v>6</v>
      </c>
      <c r="O3" s="1572"/>
      <c r="P3" s="1580"/>
      <c r="Q3" s="1259"/>
      <c r="R3" s="1259"/>
      <c r="S3" s="1259"/>
      <c r="T3" s="1259"/>
      <c r="U3" s="1259"/>
      <c r="V3" s="1259"/>
      <c r="W3" s="1259"/>
      <c r="X3" s="1259"/>
      <c r="Y3" s="1259"/>
      <c r="Z3" s="1259"/>
      <c r="AA3" s="1259"/>
      <c r="AB3" s="1259"/>
      <c r="AC3" s="1259"/>
      <c r="AD3" s="1259"/>
      <c r="AE3" s="1259"/>
      <c r="AF3" s="1259"/>
      <c r="AG3" s="1259"/>
      <c r="AH3" s="1259"/>
      <c r="AI3" s="1259"/>
      <c r="AJ3" s="1259"/>
      <c r="AK3" s="1259"/>
      <c r="AL3" s="1259"/>
      <c r="AM3" s="1259"/>
      <c r="AN3" s="1259"/>
      <c r="AO3" s="1259"/>
      <c r="AP3" s="1259"/>
      <c r="AQ3" s="1259"/>
      <c r="AR3" s="1259"/>
      <c r="AS3" s="1259"/>
      <c r="AT3" s="1259"/>
      <c r="AU3" s="1259"/>
      <c r="AV3" s="1259"/>
      <c r="AW3" s="1259"/>
      <c r="AX3" s="1259"/>
      <c r="AY3" s="1259"/>
      <c r="AZ3" s="1259"/>
      <c r="BA3" s="1259"/>
      <c r="BB3" s="1259"/>
      <c r="BC3" s="1259"/>
    </row>
    <row r="4" spans="1:55" ht="9.6" customHeight="1" x14ac:dyDescent="0.2">
      <c r="A4" s="1557"/>
      <c r="B4" s="1573"/>
      <c r="C4" s="1574"/>
      <c r="D4" s="1574"/>
      <c r="E4" s="1573"/>
      <c r="F4" s="1574"/>
      <c r="G4" s="1578"/>
      <c r="H4" s="1574"/>
      <c r="I4" s="1574"/>
      <c r="J4" s="1574"/>
      <c r="K4" s="1562"/>
      <c r="L4" s="1563"/>
      <c r="M4" s="1564"/>
      <c r="N4" s="1573"/>
      <c r="O4" s="1574"/>
      <c r="P4" s="1581"/>
      <c r="Q4" s="1259"/>
      <c r="R4" s="1259"/>
      <c r="S4" s="1259"/>
      <c r="T4" s="1259"/>
      <c r="U4" s="1259"/>
      <c r="V4" s="1259"/>
      <c r="W4" s="1259"/>
      <c r="X4" s="1259"/>
      <c r="Y4" s="1259"/>
      <c r="Z4" s="1259"/>
      <c r="AA4" s="1259"/>
      <c r="AB4" s="1259"/>
      <c r="AC4" s="1259"/>
      <c r="AD4" s="1259"/>
      <c r="AE4" s="1259"/>
      <c r="AF4" s="1259"/>
      <c r="AG4" s="1259"/>
      <c r="AH4" s="1259"/>
      <c r="AI4" s="1259"/>
      <c r="AJ4" s="1259"/>
      <c r="AK4" s="1259"/>
      <c r="AL4" s="1259"/>
      <c r="AM4" s="1259"/>
      <c r="AN4" s="1259"/>
      <c r="AO4" s="1259"/>
      <c r="AP4" s="1259"/>
      <c r="AQ4" s="1259"/>
      <c r="AR4" s="1259"/>
      <c r="AS4" s="1259"/>
      <c r="AT4" s="1259"/>
      <c r="AU4" s="1259"/>
      <c r="AV4" s="1259"/>
      <c r="AW4" s="1259"/>
      <c r="AX4" s="1259"/>
      <c r="AY4" s="1259"/>
      <c r="AZ4" s="1259"/>
      <c r="BA4" s="1259"/>
      <c r="BB4" s="1259"/>
      <c r="BC4" s="1259"/>
    </row>
    <row r="5" spans="1:55" ht="25.15" customHeight="1" x14ac:dyDescent="0.2">
      <c r="A5" s="1557"/>
      <c r="B5" s="1575"/>
      <c r="C5" s="1576"/>
      <c r="D5" s="1576"/>
      <c r="E5" s="1575"/>
      <c r="F5" s="1576"/>
      <c r="G5" s="1579"/>
      <c r="H5" s="1576"/>
      <c r="I5" s="1576"/>
      <c r="J5" s="1576"/>
      <c r="K5" s="1565"/>
      <c r="L5" s="1566"/>
      <c r="M5" s="1567"/>
      <c r="N5" s="1575"/>
      <c r="O5" s="1576"/>
      <c r="P5" s="1582"/>
      <c r="Q5" s="1259"/>
      <c r="R5" s="1259"/>
      <c r="S5" s="1259"/>
      <c r="T5" s="1259"/>
      <c r="U5" s="1259"/>
      <c r="V5" s="1259"/>
      <c r="W5" s="1259"/>
      <c r="X5" s="1259"/>
      <c r="Y5" s="1259"/>
      <c r="Z5" s="1259"/>
      <c r="AA5" s="1259"/>
      <c r="AB5" s="1259"/>
      <c r="AC5" s="1259"/>
      <c r="AD5" s="1259"/>
      <c r="AE5" s="1259"/>
      <c r="AF5" s="1259"/>
      <c r="AG5" s="1259"/>
      <c r="AH5" s="1259"/>
      <c r="AI5" s="1259"/>
      <c r="AJ5" s="1259"/>
      <c r="AK5" s="1259"/>
      <c r="AL5" s="1259"/>
      <c r="AM5" s="1259"/>
      <c r="AN5" s="1259"/>
      <c r="AO5" s="1259"/>
      <c r="AP5" s="1259"/>
      <c r="AQ5" s="1259"/>
      <c r="AR5" s="1259"/>
      <c r="AS5" s="1259"/>
      <c r="AT5" s="1259"/>
      <c r="AU5" s="1259"/>
      <c r="AV5" s="1259"/>
      <c r="AW5" s="1259"/>
      <c r="AX5" s="1259"/>
      <c r="AY5" s="1259"/>
      <c r="AZ5" s="1259"/>
      <c r="BA5" s="1259"/>
      <c r="BB5" s="1259"/>
      <c r="BC5" s="1259"/>
    </row>
    <row r="6" spans="1:55" ht="53.25" customHeight="1" x14ac:dyDescent="0.2">
      <c r="A6" s="1558"/>
      <c r="B6" s="1338" t="s">
        <v>4</v>
      </c>
      <c r="C6" s="1339" t="s">
        <v>51</v>
      </c>
      <c r="D6" s="1343" t="s">
        <v>6</v>
      </c>
      <c r="E6" s="1338" t="s">
        <v>4</v>
      </c>
      <c r="F6" s="1339" t="s">
        <v>51</v>
      </c>
      <c r="G6" s="1346" t="s">
        <v>6</v>
      </c>
      <c r="H6" s="1340" t="s">
        <v>4</v>
      </c>
      <c r="I6" s="1339" t="s">
        <v>51</v>
      </c>
      <c r="J6" s="1343" t="s">
        <v>6</v>
      </c>
      <c r="K6" s="1338" t="s">
        <v>4</v>
      </c>
      <c r="L6" s="1339" t="s">
        <v>51</v>
      </c>
      <c r="M6" s="1342" t="s">
        <v>6</v>
      </c>
      <c r="N6" s="1341" t="s">
        <v>4</v>
      </c>
      <c r="O6" s="1339" t="s">
        <v>51</v>
      </c>
      <c r="P6" s="1337" t="s">
        <v>6</v>
      </c>
      <c r="Q6" s="1259"/>
      <c r="R6" s="1259"/>
      <c r="S6" s="1259"/>
      <c r="T6" s="1259"/>
      <c r="U6" s="1259"/>
      <c r="V6" s="1259"/>
      <c r="W6" s="1259"/>
      <c r="X6" s="1259"/>
      <c r="Y6" s="1259"/>
      <c r="Z6" s="1259"/>
      <c r="AA6" s="1259"/>
      <c r="AB6" s="1259"/>
      <c r="AC6" s="1259"/>
      <c r="AD6" s="1259"/>
      <c r="AE6" s="1259"/>
      <c r="AF6" s="1259"/>
      <c r="AG6" s="1259"/>
      <c r="AH6" s="1259"/>
      <c r="AI6" s="1259"/>
      <c r="AJ6" s="1259"/>
      <c r="AK6" s="1259"/>
      <c r="AL6" s="1259"/>
      <c r="AM6" s="1259"/>
      <c r="AN6" s="1259"/>
      <c r="AO6" s="1259"/>
      <c r="AP6" s="1259"/>
      <c r="AQ6" s="1259"/>
      <c r="AR6" s="1259"/>
      <c r="AS6" s="1259"/>
      <c r="AT6" s="1259"/>
      <c r="AU6" s="1259"/>
      <c r="AV6" s="1259"/>
      <c r="AW6" s="1259"/>
      <c r="AX6" s="1259"/>
      <c r="AY6" s="1259"/>
      <c r="AZ6" s="1259"/>
      <c r="BA6" s="1259"/>
      <c r="BB6" s="1259"/>
      <c r="BC6" s="1259"/>
    </row>
    <row r="7" spans="1:55" ht="23.45" customHeight="1" x14ac:dyDescent="0.2">
      <c r="A7" s="1279" t="s">
        <v>110</v>
      </c>
      <c r="B7" s="1260"/>
      <c r="C7" s="1261"/>
      <c r="D7" s="1344"/>
      <c r="E7" s="1237"/>
      <c r="F7" s="1238"/>
      <c r="G7" s="1347"/>
      <c r="H7" s="1345"/>
      <c r="I7" s="1309"/>
      <c r="J7" s="1348"/>
      <c r="K7" s="1237"/>
      <c r="L7" s="1238"/>
      <c r="M7" s="1347"/>
      <c r="N7" s="1308"/>
      <c r="O7" s="1323"/>
      <c r="P7" s="1324"/>
      <c r="Q7" s="1259"/>
      <c r="R7" s="1259"/>
      <c r="S7" s="1259"/>
      <c r="T7" s="1259"/>
      <c r="U7" s="1259"/>
      <c r="V7" s="1259"/>
      <c r="W7" s="1259"/>
      <c r="X7" s="1259"/>
      <c r="Y7" s="1259"/>
      <c r="Z7" s="1259"/>
      <c r="AA7" s="1259"/>
      <c r="AB7" s="1259"/>
      <c r="AC7" s="1259"/>
      <c r="AD7" s="1259"/>
      <c r="AE7" s="1259"/>
      <c r="AF7" s="1259"/>
      <c r="AG7" s="1259"/>
      <c r="AH7" s="1259"/>
      <c r="AI7" s="1259"/>
      <c r="AJ7" s="1259"/>
      <c r="AK7" s="1259"/>
      <c r="AL7" s="1259"/>
      <c r="AM7" s="1259"/>
      <c r="AN7" s="1259"/>
      <c r="AO7" s="1259"/>
      <c r="AP7" s="1259"/>
      <c r="AQ7" s="1259"/>
      <c r="AR7" s="1259"/>
      <c r="AS7" s="1259"/>
      <c r="AT7" s="1259"/>
      <c r="AU7" s="1259"/>
      <c r="AV7" s="1259"/>
      <c r="AW7" s="1259"/>
      <c r="AX7" s="1259"/>
      <c r="AY7" s="1259"/>
      <c r="AZ7" s="1259"/>
      <c r="BA7" s="1259"/>
      <c r="BB7" s="1259"/>
      <c r="BC7" s="1259"/>
    </row>
    <row r="8" spans="1:55" ht="42.95" customHeight="1" x14ac:dyDescent="0.2">
      <c r="A8" s="1280" t="s">
        <v>144</v>
      </c>
      <c r="B8" s="1292">
        <v>0</v>
      </c>
      <c r="C8" s="1236">
        <v>0</v>
      </c>
      <c r="D8" s="1293">
        <v>0</v>
      </c>
      <c r="E8" s="1240">
        <v>1</v>
      </c>
      <c r="F8" s="1238">
        <v>0</v>
      </c>
      <c r="G8" s="1302">
        <v>1</v>
      </c>
      <c r="H8" s="1311">
        <v>0</v>
      </c>
      <c r="I8" s="1312">
        <v>0</v>
      </c>
      <c r="J8" s="1310">
        <v>0</v>
      </c>
      <c r="K8" s="1240">
        <v>0</v>
      </c>
      <c r="L8" s="1238">
        <v>0</v>
      </c>
      <c r="M8" s="1302">
        <v>0</v>
      </c>
      <c r="N8" s="1311">
        <f>SUM(B8,E8,H8,K8)</f>
        <v>1</v>
      </c>
      <c r="O8" s="1325">
        <f>SUM(C8,F8,I8,L8)</f>
        <v>0</v>
      </c>
      <c r="P8" s="1326">
        <f>SUM(D8,G8,J8,M8)</f>
        <v>1</v>
      </c>
      <c r="Q8" s="1259"/>
      <c r="R8" s="1259"/>
      <c r="S8" s="1259"/>
      <c r="T8" s="1259"/>
      <c r="U8" s="1259"/>
      <c r="V8" s="1259"/>
      <c r="W8" s="1259"/>
      <c r="X8" s="1259"/>
      <c r="Y8" s="1259"/>
      <c r="Z8" s="1259"/>
      <c r="AA8" s="1259"/>
      <c r="AB8" s="1259"/>
      <c r="AC8" s="1259"/>
      <c r="AD8" s="1259"/>
      <c r="AE8" s="1259"/>
      <c r="AF8" s="1259"/>
      <c r="AG8" s="1259"/>
      <c r="AH8" s="1259"/>
      <c r="AI8" s="1259"/>
      <c r="AJ8" s="1259"/>
      <c r="AK8" s="1259"/>
      <c r="AL8" s="1259"/>
      <c r="AM8" s="1259"/>
      <c r="AN8" s="1259"/>
      <c r="AO8" s="1259"/>
      <c r="AP8" s="1259"/>
      <c r="AQ8" s="1259"/>
      <c r="AR8" s="1259"/>
      <c r="AS8" s="1259"/>
      <c r="AT8" s="1259"/>
      <c r="AU8" s="1259"/>
      <c r="AV8" s="1259"/>
      <c r="AW8" s="1259"/>
      <c r="AX8" s="1259"/>
      <c r="AY8" s="1259"/>
      <c r="AZ8" s="1259"/>
      <c r="BA8" s="1259"/>
      <c r="BB8" s="1259"/>
      <c r="BC8" s="1259"/>
    </row>
    <row r="9" spans="1:55" ht="40.5" customHeight="1" x14ac:dyDescent="0.2">
      <c r="A9" s="1281" t="s">
        <v>118</v>
      </c>
      <c r="B9" s="1294">
        <v>0</v>
      </c>
      <c r="C9" s="1242">
        <v>0</v>
      </c>
      <c r="D9" s="1295">
        <v>0</v>
      </c>
      <c r="E9" s="1248">
        <v>1</v>
      </c>
      <c r="F9" s="1244">
        <v>0</v>
      </c>
      <c r="G9" s="1303">
        <v>1</v>
      </c>
      <c r="H9" s="1313">
        <v>1</v>
      </c>
      <c r="I9" s="1246">
        <v>0</v>
      </c>
      <c r="J9" s="1314">
        <v>1</v>
      </c>
      <c r="K9" s="1248">
        <v>0</v>
      </c>
      <c r="L9" s="1244">
        <v>0</v>
      </c>
      <c r="M9" s="1303">
        <v>0</v>
      </c>
      <c r="N9" s="1311">
        <f t="shared" ref="N9:P15" si="0">SUM(B9,E9,H9,K9)</f>
        <v>2</v>
      </c>
      <c r="O9" s="1325">
        <f t="shared" si="0"/>
        <v>0</v>
      </c>
      <c r="P9" s="1326">
        <f t="shared" si="0"/>
        <v>2</v>
      </c>
      <c r="Q9" s="1259"/>
      <c r="R9" s="1259"/>
      <c r="S9" s="1259"/>
      <c r="T9" s="1259"/>
      <c r="U9" s="1259"/>
      <c r="V9" s="1259"/>
      <c r="W9" s="1259"/>
      <c r="X9" s="1259"/>
      <c r="Y9" s="1259"/>
      <c r="Z9" s="1259"/>
      <c r="AA9" s="1259"/>
      <c r="AB9" s="1259"/>
      <c r="AC9" s="1259"/>
      <c r="AD9" s="1259"/>
      <c r="AE9" s="1259"/>
      <c r="AF9" s="1259"/>
      <c r="AG9" s="1259"/>
      <c r="AH9" s="1259"/>
      <c r="AI9" s="1259"/>
      <c r="AJ9" s="1259"/>
      <c r="AK9" s="1259"/>
      <c r="AL9" s="1259"/>
      <c r="AM9" s="1259"/>
      <c r="AN9" s="1259"/>
      <c r="AO9" s="1259"/>
      <c r="AP9" s="1259"/>
      <c r="AQ9" s="1259"/>
      <c r="AR9" s="1259"/>
      <c r="AS9" s="1259"/>
      <c r="AT9" s="1259"/>
      <c r="AU9" s="1259"/>
      <c r="AV9" s="1259"/>
      <c r="AW9" s="1259"/>
      <c r="AX9" s="1259"/>
      <c r="AY9" s="1259"/>
      <c r="AZ9" s="1259"/>
      <c r="BA9" s="1259"/>
      <c r="BB9" s="1259"/>
      <c r="BC9" s="1259"/>
    </row>
    <row r="10" spans="1:55" ht="40.5" customHeight="1" x14ac:dyDescent="0.2">
      <c r="A10" s="1281" t="s">
        <v>119</v>
      </c>
      <c r="B10" s="1294">
        <v>0</v>
      </c>
      <c r="C10" s="1242">
        <v>0</v>
      </c>
      <c r="D10" s="1295">
        <v>0</v>
      </c>
      <c r="E10" s="1248">
        <v>1</v>
      </c>
      <c r="F10" s="1244">
        <v>1</v>
      </c>
      <c r="G10" s="1303">
        <v>2</v>
      </c>
      <c r="H10" s="1313">
        <v>1</v>
      </c>
      <c r="I10" s="1246">
        <v>0</v>
      </c>
      <c r="J10" s="1314">
        <v>1</v>
      </c>
      <c r="K10" s="1248">
        <v>0</v>
      </c>
      <c r="L10" s="1244">
        <v>0</v>
      </c>
      <c r="M10" s="1303">
        <v>0</v>
      </c>
      <c r="N10" s="1311">
        <f t="shared" si="0"/>
        <v>2</v>
      </c>
      <c r="O10" s="1325">
        <f t="shared" si="0"/>
        <v>1</v>
      </c>
      <c r="P10" s="1326">
        <f t="shared" si="0"/>
        <v>3</v>
      </c>
      <c r="Q10" s="1259"/>
      <c r="R10" s="1259"/>
      <c r="S10" s="1259"/>
      <c r="T10" s="1259"/>
      <c r="U10" s="1259"/>
      <c r="V10" s="1259"/>
      <c r="W10" s="1259"/>
      <c r="X10" s="1259"/>
      <c r="Y10" s="1259"/>
      <c r="Z10" s="1259"/>
      <c r="AA10" s="1259"/>
      <c r="AB10" s="1259"/>
      <c r="AC10" s="1259"/>
      <c r="AD10" s="1259"/>
      <c r="AE10" s="1259"/>
      <c r="AF10" s="1259"/>
      <c r="AG10" s="1259"/>
      <c r="AH10" s="1259"/>
      <c r="AI10" s="1259"/>
      <c r="AJ10" s="1259"/>
      <c r="AK10" s="1259"/>
      <c r="AL10" s="1259"/>
      <c r="AM10" s="1259"/>
      <c r="AN10" s="1259"/>
      <c r="AO10" s="1259"/>
      <c r="AP10" s="1259"/>
      <c r="AQ10" s="1259"/>
      <c r="AR10" s="1259"/>
      <c r="AS10" s="1259"/>
      <c r="AT10" s="1259"/>
      <c r="AU10" s="1259"/>
      <c r="AV10" s="1259"/>
      <c r="AW10" s="1259"/>
      <c r="AX10" s="1259"/>
      <c r="AY10" s="1259"/>
      <c r="AZ10" s="1259"/>
      <c r="BA10" s="1259"/>
      <c r="BB10" s="1259"/>
      <c r="BC10" s="1259"/>
    </row>
    <row r="11" spans="1:55" ht="46.5" customHeight="1" x14ac:dyDescent="0.2">
      <c r="A11" s="1282" t="s">
        <v>120</v>
      </c>
      <c r="B11" s="1294">
        <v>0</v>
      </c>
      <c r="C11" s="1242">
        <v>0</v>
      </c>
      <c r="D11" s="1295">
        <v>0</v>
      </c>
      <c r="E11" s="1248">
        <v>1</v>
      </c>
      <c r="F11" s="1244">
        <v>0</v>
      </c>
      <c r="G11" s="1303">
        <v>1</v>
      </c>
      <c r="H11" s="1313">
        <v>1</v>
      </c>
      <c r="I11" s="1246">
        <v>0</v>
      </c>
      <c r="J11" s="1314">
        <v>1</v>
      </c>
      <c r="K11" s="1248">
        <v>0</v>
      </c>
      <c r="L11" s="1244">
        <v>0</v>
      </c>
      <c r="M11" s="1303">
        <v>0</v>
      </c>
      <c r="N11" s="1311">
        <f t="shared" si="0"/>
        <v>2</v>
      </c>
      <c r="O11" s="1325">
        <f t="shared" si="0"/>
        <v>0</v>
      </c>
      <c r="P11" s="1326">
        <f t="shared" si="0"/>
        <v>2</v>
      </c>
      <c r="Q11" s="1259"/>
      <c r="R11" s="1259"/>
      <c r="S11" s="1259"/>
      <c r="T11" s="1259"/>
      <c r="U11" s="1259"/>
      <c r="V11" s="1259"/>
      <c r="W11" s="1259"/>
      <c r="X11" s="1259"/>
      <c r="Y11" s="1259"/>
      <c r="Z11" s="1259"/>
      <c r="AA11" s="1259"/>
      <c r="AB11" s="1259"/>
      <c r="AC11" s="1259"/>
      <c r="AD11" s="1259"/>
      <c r="AE11" s="1259"/>
      <c r="AF11" s="1259"/>
      <c r="AG11" s="1259"/>
      <c r="AH11" s="1259"/>
      <c r="AI11" s="1259"/>
      <c r="AJ11" s="1259"/>
      <c r="AK11" s="1259"/>
      <c r="AL11" s="1259"/>
      <c r="AM11" s="1259"/>
      <c r="AN11" s="1259"/>
      <c r="AO11" s="1259"/>
      <c r="AP11" s="1259"/>
      <c r="AQ11" s="1259"/>
      <c r="AR11" s="1259"/>
      <c r="AS11" s="1259"/>
      <c r="AT11" s="1259"/>
      <c r="AU11" s="1259"/>
      <c r="AV11" s="1259"/>
      <c r="AW11" s="1259"/>
      <c r="AX11" s="1259"/>
      <c r="AY11" s="1259"/>
      <c r="AZ11" s="1259"/>
      <c r="BA11" s="1259"/>
      <c r="BB11" s="1259"/>
      <c r="BC11" s="1259"/>
    </row>
    <row r="12" spans="1:55" ht="47.25" customHeight="1" x14ac:dyDescent="0.2">
      <c r="A12" s="1283" t="s">
        <v>121</v>
      </c>
      <c r="B12" s="1294">
        <v>0</v>
      </c>
      <c r="C12" s="1242">
        <v>0</v>
      </c>
      <c r="D12" s="1295">
        <v>0</v>
      </c>
      <c r="E12" s="1240">
        <v>0</v>
      </c>
      <c r="F12" s="1238">
        <v>1</v>
      </c>
      <c r="G12" s="1302">
        <v>1</v>
      </c>
      <c r="H12" s="1311">
        <v>0</v>
      </c>
      <c r="I12" s="1312">
        <v>0</v>
      </c>
      <c r="J12" s="1310">
        <v>0</v>
      </c>
      <c r="K12" s="1240">
        <v>0</v>
      </c>
      <c r="L12" s="1238">
        <v>0</v>
      </c>
      <c r="M12" s="1302">
        <v>0</v>
      </c>
      <c r="N12" s="1311">
        <f t="shared" si="0"/>
        <v>0</v>
      </c>
      <c r="O12" s="1325">
        <f t="shared" si="0"/>
        <v>1</v>
      </c>
      <c r="P12" s="1326">
        <f t="shared" si="0"/>
        <v>1</v>
      </c>
      <c r="Q12" s="1259"/>
      <c r="R12" s="1259"/>
      <c r="S12" s="1259"/>
      <c r="T12" s="1259"/>
      <c r="U12" s="1259"/>
      <c r="V12" s="1259"/>
      <c r="W12" s="1259"/>
      <c r="X12" s="1259"/>
      <c r="Y12" s="1259"/>
      <c r="Z12" s="1259"/>
      <c r="AA12" s="1259"/>
      <c r="AB12" s="1259"/>
      <c r="AC12" s="1259"/>
      <c r="AD12" s="1259"/>
      <c r="AE12" s="1259"/>
      <c r="AF12" s="1259"/>
      <c r="AG12" s="1259"/>
      <c r="AH12" s="1259"/>
      <c r="AI12" s="1259"/>
      <c r="AJ12" s="1259"/>
      <c r="AK12" s="1259"/>
      <c r="AL12" s="1259"/>
      <c r="AM12" s="1259"/>
      <c r="AN12" s="1259"/>
      <c r="AO12" s="1259"/>
      <c r="AP12" s="1259"/>
      <c r="AQ12" s="1259"/>
      <c r="AR12" s="1259"/>
      <c r="AS12" s="1259"/>
      <c r="AT12" s="1259"/>
      <c r="AU12" s="1259"/>
      <c r="AV12" s="1259"/>
      <c r="AW12" s="1259"/>
      <c r="AX12" s="1259"/>
      <c r="AY12" s="1259"/>
      <c r="AZ12" s="1259"/>
      <c r="BA12" s="1259"/>
      <c r="BB12" s="1259"/>
      <c r="BC12" s="1259"/>
    </row>
    <row r="13" spans="1:55" ht="57" customHeight="1" x14ac:dyDescent="0.2">
      <c r="A13" s="1284" t="s">
        <v>111</v>
      </c>
      <c r="B13" s="1294">
        <v>0</v>
      </c>
      <c r="C13" s="1242">
        <v>0</v>
      </c>
      <c r="D13" s="1295">
        <v>0</v>
      </c>
      <c r="E13" s="1287">
        <v>0</v>
      </c>
      <c r="F13" s="1246">
        <v>1</v>
      </c>
      <c r="G13" s="1303">
        <v>1</v>
      </c>
      <c r="H13" s="1313">
        <v>0</v>
      </c>
      <c r="I13" s="1246">
        <v>1</v>
      </c>
      <c r="J13" s="1314">
        <v>1</v>
      </c>
      <c r="K13" s="1287">
        <v>0</v>
      </c>
      <c r="L13" s="1246">
        <v>0</v>
      </c>
      <c r="M13" s="1303">
        <v>0</v>
      </c>
      <c r="N13" s="1311">
        <f t="shared" si="0"/>
        <v>0</v>
      </c>
      <c r="O13" s="1325">
        <f t="shared" si="0"/>
        <v>2</v>
      </c>
      <c r="P13" s="1326">
        <f t="shared" si="0"/>
        <v>2</v>
      </c>
      <c r="Q13" s="1259"/>
      <c r="R13" s="1259"/>
      <c r="S13" s="1259"/>
      <c r="T13" s="1259"/>
      <c r="U13" s="1259"/>
      <c r="V13" s="1259"/>
      <c r="W13" s="1259"/>
      <c r="X13" s="1259"/>
      <c r="Y13" s="1259"/>
      <c r="Z13" s="1259"/>
      <c r="AA13" s="1259"/>
      <c r="AB13" s="1259"/>
      <c r="AC13" s="1259"/>
      <c r="AD13" s="1259"/>
      <c r="AE13" s="1259"/>
      <c r="AF13" s="1259"/>
      <c r="AG13" s="1259"/>
      <c r="AH13" s="1259"/>
      <c r="AI13" s="1259"/>
      <c r="AJ13" s="1259"/>
      <c r="AK13" s="1259"/>
      <c r="AL13" s="1259"/>
      <c r="AM13" s="1259"/>
      <c r="AN13" s="1259"/>
      <c r="AO13" s="1259"/>
      <c r="AP13" s="1259"/>
      <c r="AQ13" s="1259"/>
      <c r="AR13" s="1259"/>
      <c r="AS13" s="1259"/>
      <c r="AT13" s="1259"/>
      <c r="AU13" s="1259"/>
      <c r="AV13" s="1259"/>
      <c r="AW13" s="1259"/>
      <c r="AX13" s="1259"/>
      <c r="AY13" s="1259"/>
      <c r="AZ13" s="1259"/>
      <c r="BA13" s="1259"/>
      <c r="BB13" s="1259"/>
      <c r="BC13" s="1259"/>
    </row>
    <row r="14" spans="1:55" ht="21.75" customHeight="1" x14ac:dyDescent="0.2">
      <c r="A14" s="1283" t="s">
        <v>122</v>
      </c>
      <c r="B14" s="1294">
        <v>0</v>
      </c>
      <c r="C14" s="1242">
        <v>0</v>
      </c>
      <c r="D14" s="1295">
        <v>0</v>
      </c>
      <c r="E14" s="1252">
        <v>0</v>
      </c>
      <c r="F14" s="1242">
        <v>1</v>
      </c>
      <c r="G14" s="1303">
        <v>1</v>
      </c>
      <c r="H14" s="1315">
        <v>0</v>
      </c>
      <c r="I14" s="1316">
        <v>1</v>
      </c>
      <c r="J14" s="1314">
        <v>1</v>
      </c>
      <c r="K14" s="1252">
        <v>0</v>
      </c>
      <c r="L14" s="1242">
        <v>0</v>
      </c>
      <c r="M14" s="1303">
        <v>0</v>
      </c>
      <c r="N14" s="1311">
        <f t="shared" si="0"/>
        <v>0</v>
      </c>
      <c r="O14" s="1325">
        <f t="shared" si="0"/>
        <v>2</v>
      </c>
      <c r="P14" s="1326">
        <f t="shared" si="0"/>
        <v>2</v>
      </c>
      <c r="Q14" s="1259"/>
      <c r="R14" s="1259"/>
      <c r="S14" s="1259"/>
      <c r="T14" s="1259"/>
      <c r="U14" s="1259"/>
      <c r="V14" s="1259"/>
      <c r="W14" s="1259"/>
      <c r="X14" s="1259"/>
      <c r="Y14" s="1259"/>
      <c r="Z14" s="1259"/>
      <c r="AA14" s="1259"/>
      <c r="AB14" s="1259"/>
      <c r="AC14" s="1259"/>
      <c r="AD14" s="1259"/>
      <c r="AE14" s="1259"/>
      <c r="AF14" s="1259"/>
      <c r="AG14" s="1259"/>
      <c r="AH14" s="1259"/>
      <c r="AI14" s="1259"/>
      <c r="AJ14" s="1259"/>
      <c r="AK14" s="1259"/>
      <c r="AL14" s="1259"/>
      <c r="AM14" s="1259"/>
      <c r="AN14" s="1259"/>
      <c r="AO14" s="1259"/>
      <c r="AP14" s="1259"/>
      <c r="AQ14" s="1259"/>
      <c r="AR14" s="1259"/>
      <c r="AS14" s="1259"/>
      <c r="AT14" s="1259"/>
      <c r="AU14" s="1259"/>
      <c r="AV14" s="1259"/>
      <c r="AW14" s="1259"/>
      <c r="AX14" s="1259"/>
      <c r="AY14" s="1259"/>
      <c r="AZ14" s="1259"/>
      <c r="BA14" s="1259"/>
      <c r="BB14" s="1259"/>
      <c r="BC14" s="1259"/>
    </row>
    <row r="15" spans="1:55" s="1263" customFormat="1" ht="34.5" customHeight="1" thickBot="1" x14ac:dyDescent="0.3">
      <c r="A15" s="1268" t="s">
        <v>145</v>
      </c>
      <c r="B15" s="1269">
        <v>0</v>
      </c>
      <c r="C15" s="1270">
        <v>0</v>
      </c>
      <c r="D15" s="1296">
        <v>0</v>
      </c>
      <c r="E15" s="1271">
        <v>0</v>
      </c>
      <c r="F15" s="1270">
        <v>0</v>
      </c>
      <c r="G15" s="782">
        <v>0</v>
      </c>
      <c r="H15" s="1317">
        <v>1</v>
      </c>
      <c r="I15" s="1318">
        <v>0</v>
      </c>
      <c r="J15" s="1319">
        <v>1</v>
      </c>
      <c r="K15" s="1272">
        <v>0</v>
      </c>
      <c r="L15" s="1272">
        <v>0</v>
      </c>
      <c r="M15" s="782">
        <v>0</v>
      </c>
      <c r="N15" s="1327">
        <f t="shared" si="0"/>
        <v>1</v>
      </c>
      <c r="O15" s="1328">
        <f t="shared" si="0"/>
        <v>0</v>
      </c>
      <c r="P15" s="1329">
        <f t="shared" si="0"/>
        <v>1</v>
      </c>
      <c r="Q15" s="1262"/>
      <c r="R15" s="1262"/>
      <c r="S15" s="1262"/>
      <c r="T15" s="1262"/>
      <c r="U15" s="1262"/>
      <c r="V15" s="1262"/>
      <c r="W15" s="1262"/>
      <c r="X15" s="1262"/>
      <c r="Y15" s="1262"/>
      <c r="Z15" s="1262"/>
      <c r="AA15" s="1262"/>
      <c r="AB15" s="1262"/>
      <c r="AC15" s="1262"/>
      <c r="AD15" s="1262"/>
      <c r="AE15" s="1262"/>
      <c r="AF15" s="1262"/>
      <c r="AG15" s="1262"/>
      <c r="AH15" s="1262"/>
      <c r="AI15" s="1262"/>
      <c r="AJ15" s="1262"/>
      <c r="AK15" s="1262"/>
      <c r="AL15" s="1262"/>
      <c r="AM15" s="1262"/>
      <c r="AN15" s="1262"/>
      <c r="AO15" s="1262"/>
      <c r="AP15" s="1262"/>
      <c r="AQ15" s="1262"/>
      <c r="AR15" s="1262"/>
      <c r="AS15" s="1262"/>
      <c r="AT15" s="1262"/>
      <c r="AU15" s="1262"/>
      <c r="AV15" s="1262"/>
      <c r="AW15" s="1262"/>
      <c r="AX15" s="1262"/>
      <c r="AY15" s="1262"/>
      <c r="AZ15" s="1262"/>
      <c r="BA15" s="1262"/>
      <c r="BB15" s="1262"/>
      <c r="BC15" s="1262"/>
    </row>
    <row r="16" spans="1:55" s="1263" customFormat="1" ht="30" customHeight="1" thickBot="1" x14ac:dyDescent="0.3">
      <c r="A16" s="1264" t="s">
        <v>8</v>
      </c>
      <c r="B16" s="1297">
        <f t="shared" ref="B16:P16" si="1">SUM(B8:B15)</f>
        <v>0</v>
      </c>
      <c r="C16" s="1273">
        <f t="shared" si="1"/>
        <v>0</v>
      </c>
      <c r="D16" s="1274">
        <f t="shared" si="1"/>
        <v>0</v>
      </c>
      <c r="E16" s="1288">
        <f t="shared" si="1"/>
        <v>4</v>
      </c>
      <c r="F16" s="1273">
        <f t="shared" si="1"/>
        <v>4</v>
      </c>
      <c r="G16" s="1304">
        <f t="shared" si="1"/>
        <v>8</v>
      </c>
      <c r="H16" s="1297">
        <f t="shared" si="1"/>
        <v>4</v>
      </c>
      <c r="I16" s="1273">
        <f t="shared" si="1"/>
        <v>2</v>
      </c>
      <c r="J16" s="1274">
        <f t="shared" si="1"/>
        <v>6</v>
      </c>
      <c r="K16" s="1288">
        <f t="shared" si="1"/>
        <v>0</v>
      </c>
      <c r="L16" s="1273">
        <f t="shared" si="1"/>
        <v>0</v>
      </c>
      <c r="M16" s="1304">
        <f t="shared" si="1"/>
        <v>0</v>
      </c>
      <c r="N16" s="1297">
        <f t="shared" si="1"/>
        <v>8</v>
      </c>
      <c r="O16" s="1273">
        <f t="shared" si="1"/>
        <v>6</v>
      </c>
      <c r="P16" s="1274">
        <f t="shared" si="1"/>
        <v>14</v>
      </c>
      <c r="Q16" s="1262"/>
      <c r="R16" s="1262"/>
      <c r="S16" s="1262"/>
      <c r="T16" s="1262"/>
      <c r="U16" s="1262"/>
      <c r="V16" s="1262"/>
      <c r="W16" s="1262"/>
      <c r="X16" s="1262"/>
      <c r="Y16" s="1262"/>
      <c r="Z16" s="1262"/>
      <c r="AA16" s="1262"/>
      <c r="AB16" s="1262"/>
      <c r="AC16" s="1262"/>
      <c r="AD16" s="1262"/>
      <c r="AE16" s="1262"/>
      <c r="AF16" s="1262"/>
      <c r="AG16" s="1262"/>
      <c r="AH16" s="1262"/>
      <c r="AI16" s="1262"/>
      <c r="AJ16" s="1262"/>
      <c r="AK16" s="1262"/>
      <c r="AL16" s="1262"/>
      <c r="AM16" s="1262"/>
      <c r="AN16" s="1262"/>
      <c r="AO16" s="1262"/>
      <c r="AP16" s="1262"/>
      <c r="AQ16" s="1262"/>
      <c r="AR16" s="1262"/>
      <c r="AS16" s="1262"/>
      <c r="AT16" s="1262"/>
      <c r="AU16" s="1262"/>
      <c r="AV16" s="1262"/>
      <c r="AW16" s="1262"/>
      <c r="AX16" s="1262"/>
      <c r="AY16" s="1262"/>
      <c r="AZ16" s="1262"/>
      <c r="BA16" s="1262"/>
      <c r="BB16" s="1262"/>
      <c r="BC16" s="1262"/>
    </row>
    <row r="17" spans="1:55" s="1263" customFormat="1" ht="27.75" customHeight="1" thickBot="1" x14ac:dyDescent="0.3">
      <c r="A17" s="1334" t="s">
        <v>9</v>
      </c>
      <c r="B17" s="1298">
        <f t="shared" ref="B17:P17" si="2">SUM(B8:B15)</f>
        <v>0</v>
      </c>
      <c r="C17" s="1275">
        <f t="shared" si="2"/>
        <v>0</v>
      </c>
      <c r="D17" s="1276">
        <f t="shared" si="2"/>
        <v>0</v>
      </c>
      <c r="E17" s="1289">
        <f t="shared" si="2"/>
        <v>4</v>
      </c>
      <c r="F17" s="1275">
        <f t="shared" si="2"/>
        <v>4</v>
      </c>
      <c r="G17" s="1305">
        <f t="shared" si="2"/>
        <v>8</v>
      </c>
      <c r="H17" s="1298">
        <f t="shared" si="2"/>
        <v>4</v>
      </c>
      <c r="I17" s="1275">
        <f t="shared" si="2"/>
        <v>2</v>
      </c>
      <c r="J17" s="1276">
        <f t="shared" si="2"/>
        <v>6</v>
      </c>
      <c r="K17" s="1289">
        <f t="shared" si="2"/>
        <v>0</v>
      </c>
      <c r="L17" s="1275">
        <f t="shared" si="2"/>
        <v>0</v>
      </c>
      <c r="M17" s="1305">
        <f t="shared" si="2"/>
        <v>0</v>
      </c>
      <c r="N17" s="1298">
        <f t="shared" si="2"/>
        <v>8</v>
      </c>
      <c r="O17" s="1275">
        <f t="shared" si="2"/>
        <v>6</v>
      </c>
      <c r="P17" s="1276">
        <f t="shared" si="2"/>
        <v>14</v>
      </c>
      <c r="Q17" s="1262"/>
      <c r="R17" s="1262"/>
      <c r="S17" s="1262"/>
      <c r="T17" s="1262"/>
      <c r="U17" s="1262"/>
      <c r="V17" s="1262"/>
      <c r="W17" s="1262"/>
      <c r="X17" s="1262"/>
      <c r="Y17" s="1262"/>
      <c r="Z17" s="1262"/>
      <c r="AA17" s="1262"/>
      <c r="AB17" s="1262"/>
      <c r="AC17" s="1262"/>
      <c r="AD17" s="1262"/>
      <c r="AE17" s="1262"/>
      <c r="AF17" s="1262"/>
      <c r="AG17" s="1262"/>
      <c r="AH17" s="1262"/>
      <c r="AI17" s="1262"/>
      <c r="AJ17" s="1262"/>
      <c r="AK17" s="1262"/>
      <c r="AL17" s="1262"/>
      <c r="AM17" s="1262"/>
      <c r="AN17" s="1262"/>
      <c r="AO17" s="1262"/>
      <c r="AP17" s="1262"/>
      <c r="AQ17" s="1262"/>
      <c r="AR17" s="1262"/>
      <c r="AS17" s="1262"/>
      <c r="AT17" s="1262"/>
      <c r="AU17" s="1262"/>
      <c r="AV17" s="1262"/>
      <c r="AW17" s="1262"/>
      <c r="AX17" s="1262"/>
      <c r="AY17" s="1262"/>
      <c r="AZ17" s="1262"/>
      <c r="BA17" s="1262"/>
      <c r="BB17" s="1262"/>
      <c r="BC17" s="1262"/>
    </row>
    <row r="18" spans="1:55" s="1263" customFormat="1" ht="24.75" customHeight="1" thickBot="1" x14ac:dyDescent="0.3">
      <c r="A18" s="1335" t="s">
        <v>10</v>
      </c>
      <c r="B18" s="1299">
        <f>B17</f>
        <v>0</v>
      </c>
      <c r="C18" s="1277">
        <f t="shared" ref="C18:P18" si="3">C17</f>
        <v>0</v>
      </c>
      <c r="D18" s="1278">
        <f t="shared" si="3"/>
        <v>0</v>
      </c>
      <c r="E18" s="1290">
        <f t="shared" si="3"/>
        <v>4</v>
      </c>
      <c r="F18" s="1277">
        <f t="shared" si="3"/>
        <v>4</v>
      </c>
      <c r="G18" s="1306">
        <f t="shared" si="3"/>
        <v>8</v>
      </c>
      <c r="H18" s="1299">
        <f t="shared" si="3"/>
        <v>4</v>
      </c>
      <c r="I18" s="1277">
        <f t="shared" si="3"/>
        <v>2</v>
      </c>
      <c r="J18" s="1278">
        <f t="shared" si="3"/>
        <v>6</v>
      </c>
      <c r="K18" s="1290">
        <f t="shared" si="3"/>
        <v>0</v>
      </c>
      <c r="L18" s="1277">
        <f t="shared" si="3"/>
        <v>0</v>
      </c>
      <c r="M18" s="1306">
        <f t="shared" si="3"/>
        <v>0</v>
      </c>
      <c r="N18" s="1299">
        <f t="shared" si="3"/>
        <v>8</v>
      </c>
      <c r="O18" s="1277">
        <f t="shared" si="3"/>
        <v>6</v>
      </c>
      <c r="P18" s="1278">
        <f t="shared" si="3"/>
        <v>14</v>
      </c>
      <c r="Q18" s="1262"/>
      <c r="R18" s="1262"/>
      <c r="S18" s="1262"/>
      <c r="T18" s="1262"/>
      <c r="U18" s="1262"/>
      <c r="V18" s="1262"/>
      <c r="W18" s="1262"/>
      <c r="X18" s="1262"/>
      <c r="Y18" s="1262"/>
      <c r="Z18" s="1262"/>
      <c r="AA18" s="1262"/>
      <c r="AB18" s="1262"/>
      <c r="AC18" s="1262"/>
      <c r="AD18" s="1262"/>
      <c r="AE18" s="1262"/>
      <c r="AF18" s="1262"/>
      <c r="AG18" s="1262"/>
      <c r="AH18" s="1262"/>
      <c r="AI18" s="1262"/>
      <c r="AJ18" s="1262"/>
      <c r="AK18" s="1262"/>
      <c r="AL18" s="1262"/>
      <c r="AM18" s="1262"/>
      <c r="AN18" s="1262"/>
      <c r="AO18" s="1262"/>
      <c r="AP18" s="1262"/>
      <c r="AQ18" s="1262"/>
      <c r="AR18" s="1262"/>
      <c r="AS18" s="1262"/>
      <c r="AT18" s="1262"/>
      <c r="AU18" s="1262"/>
      <c r="AV18" s="1262"/>
      <c r="AW18" s="1262"/>
      <c r="AX18" s="1262"/>
      <c r="AY18" s="1262"/>
      <c r="AZ18" s="1262"/>
      <c r="BA18" s="1262"/>
      <c r="BB18" s="1262"/>
      <c r="BC18" s="1262"/>
    </row>
    <row r="19" spans="1:55" s="1263" customFormat="1" ht="33" customHeight="1" x14ac:dyDescent="0.25">
      <c r="A19" s="1285" t="s">
        <v>144</v>
      </c>
      <c r="B19" s="1292">
        <v>0</v>
      </c>
      <c r="C19" s="1236">
        <v>0</v>
      </c>
      <c r="D19" s="1293">
        <v>0</v>
      </c>
      <c r="E19" s="1240">
        <v>1</v>
      </c>
      <c r="F19" s="1238">
        <v>0</v>
      </c>
      <c r="G19" s="1307">
        <v>1</v>
      </c>
      <c r="H19" s="1311">
        <v>0</v>
      </c>
      <c r="I19" s="1312">
        <v>0</v>
      </c>
      <c r="J19" s="1320">
        <v>0</v>
      </c>
      <c r="K19" s="1240">
        <v>0</v>
      </c>
      <c r="L19" s="1238">
        <v>0</v>
      </c>
      <c r="M19" s="1307">
        <v>0</v>
      </c>
      <c r="N19" s="1311">
        <v>1</v>
      </c>
      <c r="O19" s="1325">
        <f>SUM(C19,F19,I19,L19)</f>
        <v>0</v>
      </c>
      <c r="P19" s="1326">
        <f>SUM(D19,G19,J19,M19)</f>
        <v>1</v>
      </c>
      <c r="Q19" s="1262"/>
      <c r="R19" s="1262"/>
      <c r="S19" s="1262"/>
      <c r="T19" s="1262"/>
      <c r="U19" s="1262"/>
      <c r="V19" s="1262"/>
      <c r="W19" s="1262"/>
      <c r="X19" s="1262"/>
      <c r="Y19" s="1262"/>
      <c r="Z19" s="1262"/>
      <c r="AA19" s="1262"/>
      <c r="AB19" s="1262"/>
      <c r="AC19" s="1262"/>
      <c r="AD19" s="1262"/>
      <c r="AE19" s="1262"/>
      <c r="AF19" s="1262"/>
      <c r="AG19" s="1262"/>
      <c r="AH19" s="1262"/>
      <c r="AI19" s="1262"/>
      <c r="AJ19" s="1262"/>
      <c r="AK19" s="1262"/>
      <c r="AL19" s="1262"/>
      <c r="AM19" s="1262"/>
      <c r="AN19" s="1262"/>
      <c r="AO19" s="1262"/>
      <c r="AP19" s="1262"/>
      <c r="AQ19" s="1262"/>
      <c r="AR19" s="1262"/>
      <c r="AS19" s="1262"/>
      <c r="AT19" s="1262"/>
      <c r="AU19" s="1262"/>
      <c r="AV19" s="1262"/>
      <c r="AW19" s="1262"/>
      <c r="AX19" s="1262"/>
      <c r="AY19" s="1262"/>
      <c r="AZ19" s="1262"/>
      <c r="BA19" s="1262"/>
      <c r="BB19" s="1262"/>
      <c r="BC19" s="1262"/>
    </row>
    <row r="20" spans="1:55" s="1263" customFormat="1" ht="33" customHeight="1" x14ac:dyDescent="0.25">
      <c r="A20" s="1281" t="s">
        <v>118</v>
      </c>
      <c r="B20" s="1294">
        <v>0</v>
      </c>
      <c r="C20" s="1242">
        <v>0</v>
      </c>
      <c r="D20" s="1295">
        <v>0</v>
      </c>
      <c r="E20" s="1248">
        <v>1</v>
      </c>
      <c r="F20" s="1244">
        <v>0</v>
      </c>
      <c r="G20" s="1303">
        <v>1</v>
      </c>
      <c r="H20" s="1313">
        <v>1</v>
      </c>
      <c r="I20" s="1246">
        <v>0</v>
      </c>
      <c r="J20" s="1314">
        <v>1</v>
      </c>
      <c r="K20" s="1248">
        <v>0</v>
      </c>
      <c r="L20" s="1244">
        <v>0</v>
      </c>
      <c r="M20" s="1303">
        <v>0</v>
      </c>
      <c r="N20" s="1315">
        <v>2</v>
      </c>
      <c r="O20" s="1325">
        <f t="shared" ref="O20:P26" si="4">SUM(C20,F20,I20,L20)</f>
        <v>0</v>
      </c>
      <c r="P20" s="1326">
        <f t="shared" si="4"/>
        <v>2</v>
      </c>
      <c r="Q20" s="1262"/>
      <c r="R20" s="1262"/>
      <c r="S20" s="1262"/>
      <c r="T20" s="1262"/>
      <c r="U20" s="1262"/>
      <c r="V20" s="1262"/>
      <c r="W20" s="1262"/>
      <c r="X20" s="1262"/>
      <c r="Y20" s="1262"/>
      <c r="Z20" s="1262"/>
      <c r="AA20" s="1262"/>
      <c r="AB20" s="1262"/>
      <c r="AC20" s="1262"/>
      <c r="AD20" s="1262"/>
      <c r="AE20" s="1262"/>
      <c r="AF20" s="1262"/>
      <c r="AG20" s="1262"/>
      <c r="AH20" s="1262"/>
      <c r="AI20" s="1262"/>
      <c r="AJ20" s="1262"/>
      <c r="AK20" s="1262"/>
      <c r="AL20" s="1262"/>
      <c r="AM20" s="1262"/>
      <c r="AN20" s="1262"/>
      <c r="AO20" s="1262"/>
      <c r="AP20" s="1262"/>
      <c r="AQ20" s="1262"/>
      <c r="AR20" s="1262"/>
      <c r="AS20" s="1262"/>
      <c r="AT20" s="1262"/>
      <c r="AU20" s="1262"/>
      <c r="AV20" s="1262"/>
      <c r="AW20" s="1262"/>
      <c r="AX20" s="1262"/>
      <c r="AY20" s="1262"/>
      <c r="AZ20" s="1262"/>
      <c r="BA20" s="1262"/>
      <c r="BB20" s="1262"/>
      <c r="BC20" s="1262"/>
    </row>
    <row r="21" spans="1:55" s="1263" customFormat="1" ht="36" customHeight="1" x14ac:dyDescent="0.25">
      <c r="A21" s="1281" t="s">
        <v>119</v>
      </c>
      <c r="B21" s="1294">
        <v>0</v>
      </c>
      <c r="C21" s="1242">
        <v>0</v>
      </c>
      <c r="D21" s="1295">
        <v>0</v>
      </c>
      <c r="E21" s="1248">
        <v>1</v>
      </c>
      <c r="F21" s="1244">
        <v>1</v>
      </c>
      <c r="G21" s="1303">
        <v>2</v>
      </c>
      <c r="H21" s="1313">
        <v>1</v>
      </c>
      <c r="I21" s="1246">
        <v>0</v>
      </c>
      <c r="J21" s="1314">
        <v>1</v>
      </c>
      <c r="K21" s="1248">
        <v>0</v>
      </c>
      <c r="L21" s="1244">
        <v>0</v>
      </c>
      <c r="M21" s="1303">
        <v>0</v>
      </c>
      <c r="N21" s="1315">
        <v>2</v>
      </c>
      <c r="O21" s="1325">
        <f t="shared" si="4"/>
        <v>1</v>
      </c>
      <c r="P21" s="1326">
        <f t="shared" si="4"/>
        <v>3</v>
      </c>
      <c r="Q21" s="1262"/>
      <c r="R21" s="1262"/>
      <c r="S21" s="1262"/>
      <c r="T21" s="1262"/>
      <c r="U21" s="1262"/>
      <c r="V21" s="1262"/>
      <c r="W21" s="1262"/>
      <c r="X21" s="1262"/>
      <c r="Y21" s="1262"/>
      <c r="Z21" s="1262"/>
      <c r="AA21" s="1262"/>
      <c r="AB21" s="1262"/>
      <c r="AC21" s="1262"/>
      <c r="AD21" s="1262"/>
      <c r="AE21" s="1262"/>
      <c r="AF21" s="1262"/>
      <c r="AG21" s="1262"/>
      <c r="AH21" s="1262"/>
      <c r="AI21" s="1262"/>
      <c r="AJ21" s="1262"/>
      <c r="AK21" s="1262"/>
      <c r="AL21" s="1262"/>
      <c r="AM21" s="1262"/>
      <c r="AN21" s="1262"/>
      <c r="AO21" s="1262"/>
      <c r="AP21" s="1262"/>
      <c r="AQ21" s="1262"/>
      <c r="AR21" s="1262"/>
      <c r="AS21" s="1262"/>
      <c r="AT21" s="1262"/>
      <c r="AU21" s="1262"/>
      <c r="AV21" s="1262"/>
      <c r="AW21" s="1262"/>
      <c r="AX21" s="1262"/>
      <c r="AY21" s="1262"/>
      <c r="AZ21" s="1262"/>
      <c r="BA21" s="1262"/>
      <c r="BB21" s="1262"/>
      <c r="BC21" s="1262"/>
    </row>
    <row r="22" spans="1:55" s="1263" customFormat="1" ht="49.5" customHeight="1" x14ac:dyDescent="0.25">
      <c r="A22" s="1282" t="s">
        <v>120</v>
      </c>
      <c r="B22" s="1294">
        <v>0</v>
      </c>
      <c r="C22" s="1242">
        <v>0</v>
      </c>
      <c r="D22" s="1295">
        <v>0</v>
      </c>
      <c r="E22" s="1248">
        <v>1</v>
      </c>
      <c r="F22" s="1244">
        <v>0</v>
      </c>
      <c r="G22" s="1303">
        <v>1</v>
      </c>
      <c r="H22" s="1313">
        <v>1</v>
      </c>
      <c r="I22" s="1246">
        <v>0</v>
      </c>
      <c r="J22" s="1314">
        <v>1</v>
      </c>
      <c r="K22" s="1248">
        <v>0</v>
      </c>
      <c r="L22" s="1244">
        <v>0</v>
      </c>
      <c r="M22" s="1303">
        <v>0</v>
      </c>
      <c r="N22" s="1315">
        <v>2</v>
      </c>
      <c r="O22" s="1325">
        <f t="shared" si="4"/>
        <v>0</v>
      </c>
      <c r="P22" s="1326">
        <f t="shared" si="4"/>
        <v>2</v>
      </c>
      <c r="Q22" s="1262"/>
      <c r="R22" s="1262"/>
      <c r="S22" s="1262"/>
      <c r="T22" s="1262"/>
      <c r="U22" s="1262"/>
      <c r="V22" s="1262"/>
      <c r="W22" s="1262"/>
      <c r="X22" s="1262"/>
      <c r="Y22" s="1262"/>
      <c r="Z22" s="1262"/>
      <c r="AA22" s="1262"/>
      <c r="AB22" s="1262"/>
      <c r="AC22" s="1262"/>
      <c r="AD22" s="1262"/>
      <c r="AE22" s="1262"/>
      <c r="AF22" s="1262"/>
      <c r="AG22" s="1262"/>
      <c r="AH22" s="1262"/>
      <c r="AI22" s="1262"/>
      <c r="AJ22" s="1262"/>
      <c r="AK22" s="1262"/>
      <c r="AL22" s="1262"/>
      <c r="AM22" s="1262"/>
      <c r="AN22" s="1262"/>
      <c r="AO22" s="1262"/>
      <c r="AP22" s="1262"/>
      <c r="AQ22" s="1262"/>
      <c r="AR22" s="1262"/>
      <c r="AS22" s="1262"/>
      <c r="AT22" s="1262"/>
      <c r="AU22" s="1262"/>
      <c r="AV22" s="1262"/>
      <c r="AW22" s="1262"/>
      <c r="AX22" s="1262"/>
      <c r="AY22" s="1262"/>
      <c r="AZ22" s="1262"/>
      <c r="BA22" s="1262"/>
      <c r="BB22" s="1262"/>
      <c r="BC22" s="1262"/>
    </row>
    <row r="23" spans="1:55" s="1263" customFormat="1" ht="55.5" customHeight="1" x14ac:dyDescent="0.25">
      <c r="A23" s="1283" t="s">
        <v>121</v>
      </c>
      <c r="B23" s="1294">
        <v>0</v>
      </c>
      <c r="C23" s="1242">
        <v>0</v>
      </c>
      <c r="D23" s="1295">
        <v>0</v>
      </c>
      <c r="E23" s="1240">
        <v>0</v>
      </c>
      <c r="F23" s="1238">
        <v>1</v>
      </c>
      <c r="G23" s="1302">
        <v>1</v>
      </c>
      <c r="H23" s="1311">
        <v>0</v>
      </c>
      <c r="I23" s="1312">
        <v>0</v>
      </c>
      <c r="J23" s="1310">
        <v>0</v>
      </c>
      <c r="K23" s="1240">
        <v>0</v>
      </c>
      <c r="L23" s="1238">
        <v>0</v>
      </c>
      <c r="M23" s="1302">
        <v>0</v>
      </c>
      <c r="N23" s="1311">
        <v>0</v>
      </c>
      <c r="O23" s="1325">
        <f t="shared" si="4"/>
        <v>1</v>
      </c>
      <c r="P23" s="1326">
        <f t="shared" si="4"/>
        <v>1</v>
      </c>
      <c r="Q23" s="1262"/>
      <c r="R23" s="1262"/>
      <c r="S23" s="1262"/>
      <c r="T23" s="1262"/>
      <c r="U23" s="1262"/>
      <c r="V23" s="1262"/>
      <c r="W23" s="1262"/>
      <c r="X23" s="1262"/>
      <c r="Y23" s="1262"/>
      <c r="Z23" s="1262"/>
      <c r="AA23" s="1262"/>
      <c r="AB23" s="1262"/>
      <c r="AC23" s="1262"/>
      <c r="AD23" s="1262"/>
      <c r="AE23" s="1262"/>
      <c r="AF23" s="1262"/>
      <c r="AG23" s="1262"/>
      <c r="AH23" s="1262"/>
      <c r="AI23" s="1262"/>
      <c r="AJ23" s="1262"/>
      <c r="AK23" s="1262"/>
      <c r="AL23" s="1262"/>
      <c r="AM23" s="1262"/>
      <c r="AN23" s="1262"/>
      <c r="AO23" s="1262"/>
      <c r="AP23" s="1262"/>
      <c r="AQ23" s="1262"/>
      <c r="AR23" s="1262"/>
      <c r="AS23" s="1262"/>
      <c r="AT23" s="1262"/>
      <c r="AU23" s="1262"/>
      <c r="AV23" s="1262"/>
      <c r="AW23" s="1262"/>
      <c r="AX23" s="1262"/>
      <c r="AY23" s="1262"/>
      <c r="AZ23" s="1262"/>
      <c r="BA23" s="1262"/>
      <c r="BB23" s="1262"/>
      <c r="BC23" s="1262"/>
    </row>
    <row r="24" spans="1:55" s="1263" customFormat="1" ht="50.1" customHeight="1" x14ac:dyDescent="0.25">
      <c r="A24" s="1284" t="s">
        <v>111</v>
      </c>
      <c r="B24" s="1294">
        <v>0</v>
      </c>
      <c r="C24" s="1242">
        <v>0</v>
      </c>
      <c r="D24" s="1295">
        <v>0</v>
      </c>
      <c r="E24" s="1287">
        <v>0</v>
      </c>
      <c r="F24" s="1246">
        <v>1</v>
      </c>
      <c r="G24" s="1303">
        <v>1</v>
      </c>
      <c r="H24" s="1313">
        <v>0</v>
      </c>
      <c r="I24" s="1246">
        <v>1</v>
      </c>
      <c r="J24" s="1314">
        <v>1</v>
      </c>
      <c r="K24" s="1287">
        <v>0</v>
      </c>
      <c r="L24" s="1246">
        <v>0</v>
      </c>
      <c r="M24" s="1303">
        <v>0</v>
      </c>
      <c r="N24" s="1315">
        <v>0</v>
      </c>
      <c r="O24" s="1325">
        <f t="shared" si="4"/>
        <v>2</v>
      </c>
      <c r="P24" s="1326">
        <f t="shared" si="4"/>
        <v>2</v>
      </c>
      <c r="Q24" s="1262"/>
      <c r="R24" s="1262"/>
      <c r="S24" s="1262"/>
      <c r="T24" s="1262"/>
      <c r="U24" s="1262"/>
      <c r="V24" s="1262"/>
      <c r="W24" s="1262"/>
      <c r="X24" s="1262"/>
      <c r="Y24" s="1262"/>
      <c r="Z24" s="1262"/>
      <c r="AA24" s="1262"/>
      <c r="AB24" s="1262"/>
      <c r="AC24" s="1262"/>
      <c r="AD24" s="1262"/>
      <c r="AE24" s="1262"/>
      <c r="AF24" s="1262"/>
      <c r="AG24" s="1262"/>
      <c r="AH24" s="1262"/>
      <c r="AI24" s="1262"/>
      <c r="AJ24" s="1262"/>
      <c r="AK24" s="1262"/>
      <c r="AL24" s="1262"/>
      <c r="AM24" s="1262"/>
      <c r="AN24" s="1262"/>
      <c r="AO24" s="1262"/>
      <c r="AP24" s="1262"/>
      <c r="AQ24" s="1262"/>
      <c r="AR24" s="1262"/>
      <c r="AS24" s="1262"/>
      <c r="AT24" s="1262"/>
      <c r="AU24" s="1262"/>
      <c r="AV24" s="1262"/>
      <c r="AW24" s="1262"/>
      <c r="AX24" s="1262"/>
      <c r="AY24" s="1262"/>
      <c r="AZ24" s="1262"/>
      <c r="BA24" s="1262"/>
      <c r="BB24" s="1262"/>
      <c r="BC24" s="1262"/>
    </row>
    <row r="25" spans="1:55" s="1263" customFormat="1" ht="21.95" customHeight="1" x14ac:dyDescent="0.25">
      <c r="A25" s="1283" t="s">
        <v>122</v>
      </c>
      <c r="B25" s="1294">
        <v>0</v>
      </c>
      <c r="C25" s="1242">
        <v>0</v>
      </c>
      <c r="D25" s="1295">
        <v>0</v>
      </c>
      <c r="E25" s="1252">
        <v>0</v>
      </c>
      <c r="F25" s="1242">
        <v>1</v>
      </c>
      <c r="G25" s="1245">
        <v>1</v>
      </c>
      <c r="H25" s="1247">
        <v>0</v>
      </c>
      <c r="I25" s="1242">
        <v>1</v>
      </c>
      <c r="J25" s="1245">
        <v>1</v>
      </c>
      <c r="K25" s="1247">
        <v>0</v>
      </c>
      <c r="L25" s="1242">
        <v>0</v>
      </c>
      <c r="M25" s="1303">
        <v>0</v>
      </c>
      <c r="N25" s="1315">
        <v>0</v>
      </c>
      <c r="O25" s="1325">
        <f t="shared" si="4"/>
        <v>2</v>
      </c>
      <c r="P25" s="1326">
        <f t="shared" si="4"/>
        <v>2</v>
      </c>
      <c r="Q25" s="1262"/>
      <c r="R25" s="1262"/>
      <c r="S25" s="1262"/>
      <c r="T25" s="1262"/>
      <c r="U25" s="1262"/>
      <c r="V25" s="1262"/>
      <c r="W25" s="1262"/>
      <c r="X25" s="1262"/>
      <c r="Y25" s="1262"/>
      <c r="Z25" s="1262"/>
      <c r="AA25" s="1262"/>
      <c r="AB25" s="1262"/>
      <c r="AC25" s="1262"/>
      <c r="AD25" s="1262"/>
      <c r="AE25" s="1262"/>
      <c r="AF25" s="1262"/>
      <c r="AG25" s="1262"/>
      <c r="AH25" s="1262"/>
      <c r="AI25" s="1262"/>
      <c r="AJ25" s="1262"/>
      <c r="AK25" s="1262"/>
      <c r="AL25" s="1262"/>
      <c r="AM25" s="1262"/>
      <c r="AN25" s="1262"/>
      <c r="AO25" s="1262"/>
      <c r="AP25" s="1262"/>
      <c r="AQ25" s="1262"/>
      <c r="AR25" s="1262"/>
      <c r="AS25" s="1262"/>
      <c r="AT25" s="1262"/>
      <c r="AU25" s="1262"/>
      <c r="AV25" s="1262"/>
      <c r="AW25" s="1262"/>
      <c r="AX25" s="1262"/>
      <c r="AY25" s="1262"/>
      <c r="AZ25" s="1262"/>
      <c r="BA25" s="1262"/>
      <c r="BB25" s="1262"/>
      <c r="BC25" s="1262"/>
    </row>
    <row r="26" spans="1:55" s="1263" customFormat="1" ht="33" customHeight="1" thickBot="1" x14ac:dyDescent="0.3">
      <c r="A26" s="1286" t="s">
        <v>145</v>
      </c>
      <c r="B26" s="1243">
        <v>0</v>
      </c>
      <c r="C26" s="1244">
        <v>0</v>
      </c>
      <c r="D26" s="1295">
        <v>0</v>
      </c>
      <c r="E26" s="1248">
        <v>0</v>
      </c>
      <c r="F26" s="1244">
        <v>0</v>
      </c>
      <c r="G26" s="1249">
        <v>0</v>
      </c>
      <c r="H26" s="1248">
        <v>1</v>
      </c>
      <c r="I26" s="1244">
        <v>0</v>
      </c>
      <c r="J26" s="1249">
        <v>1</v>
      </c>
      <c r="K26" s="1250">
        <v>0</v>
      </c>
      <c r="L26" s="1250">
        <v>0</v>
      </c>
      <c r="M26" s="1241">
        <v>0</v>
      </c>
      <c r="N26" s="1315">
        <v>1</v>
      </c>
      <c r="O26" s="1325">
        <f t="shared" si="4"/>
        <v>0</v>
      </c>
      <c r="P26" s="1326">
        <f t="shared" si="4"/>
        <v>1</v>
      </c>
      <c r="Q26" s="1262"/>
      <c r="R26" s="1262"/>
      <c r="S26" s="1262"/>
      <c r="T26" s="1262"/>
      <c r="U26" s="1262"/>
      <c r="V26" s="1262"/>
      <c r="W26" s="1262"/>
      <c r="X26" s="1262"/>
      <c r="Y26" s="1262"/>
      <c r="Z26" s="1262"/>
      <c r="AA26" s="1262"/>
      <c r="AB26" s="1262"/>
      <c r="AC26" s="1262"/>
      <c r="AD26" s="1262"/>
      <c r="AE26" s="1262"/>
      <c r="AF26" s="1262"/>
      <c r="AG26" s="1262"/>
      <c r="AH26" s="1262"/>
      <c r="AI26" s="1262"/>
      <c r="AJ26" s="1262"/>
      <c r="AK26" s="1262"/>
      <c r="AL26" s="1262"/>
      <c r="AM26" s="1262"/>
      <c r="AN26" s="1262"/>
      <c r="AO26" s="1262"/>
      <c r="AP26" s="1262"/>
      <c r="AQ26" s="1262"/>
      <c r="AR26" s="1262"/>
      <c r="AS26" s="1262"/>
      <c r="AT26" s="1262"/>
      <c r="AU26" s="1262"/>
      <c r="AV26" s="1262"/>
      <c r="AW26" s="1262"/>
      <c r="AX26" s="1262"/>
      <c r="AY26" s="1262"/>
      <c r="AZ26" s="1262"/>
      <c r="BA26" s="1262"/>
      <c r="BB26" s="1262"/>
      <c r="BC26" s="1262"/>
    </row>
    <row r="27" spans="1:55" s="1263" customFormat="1" ht="18.75" customHeight="1" thickBot="1" x14ac:dyDescent="0.3">
      <c r="A27" s="1265" t="s">
        <v>12</v>
      </c>
      <c r="B27" s="1251">
        <f t="shared" ref="B27:P27" si="5">SUM(B19:B26)</f>
        <v>0</v>
      </c>
      <c r="C27" s="1251">
        <f t="shared" si="5"/>
        <v>0</v>
      </c>
      <c r="D27" s="1300">
        <f t="shared" si="5"/>
        <v>0</v>
      </c>
      <c r="E27" s="1291">
        <f t="shared" si="5"/>
        <v>4</v>
      </c>
      <c r="F27" s="1251">
        <f t="shared" si="5"/>
        <v>4</v>
      </c>
      <c r="G27" s="1251">
        <f t="shared" si="5"/>
        <v>8</v>
      </c>
      <c r="H27" s="1251">
        <f t="shared" si="5"/>
        <v>4</v>
      </c>
      <c r="I27" s="1251">
        <f t="shared" si="5"/>
        <v>2</v>
      </c>
      <c r="J27" s="1251">
        <f t="shared" si="5"/>
        <v>6</v>
      </c>
      <c r="K27" s="1251">
        <f t="shared" si="5"/>
        <v>0</v>
      </c>
      <c r="L27" s="1251">
        <f t="shared" si="5"/>
        <v>0</v>
      </c>
      <c r="M27" s="1321">
        <f t="shared" si="5"/>
        <v>0</v>
      </c>
      <c r="N27" s="1298">
        <f t="shared" si="5"/>
        <v>8</v>
      </c>
      <c r="O27" s="1275">
        <f t="shared" si="5"/>
        <v>6</v>
      </c>
      <c r="P27" s="1276">
        <f t="shared" si="5"/>
        <v>14</v>
      </c>
      <c r="Q27" s="1262"/>
      <c r="R27" s="1262"/>
      <c r="S27" s="1262"/>
      <c r="T27" s="1262"/>
      <c r="U27" s="1262"/>
      <c r="V27" s="1262"/>
      <c r="W27" s="1262"/>
      <c r="X27" s="1262"/>
      <c r="Y27" s="1262"/>
      <c r="Z27" s="1262"/>
      <c r="AA27" s="1262"/>
      <c r="AB27" s="1262"/>
      <c r="AC27" s="1262"/>
      <c r="AD27" s="1262"/>
      <c r="AE27" s="1262"/>
      <c r="AF27" s="1262"/>
      <c r="AG27" s="1262"/>
      <c r="AH27" s="1262"/>
      <c r="AI27" s="1262"/>
      <c r="AJ27" s="1262"/>
      <c r="AK27" s="1262"/>
      <c r="AL27" s="1262"/>
      <c r="AM27" s="1262"/>
      <c r="AN27" s="1262"/>
      <c r="AO27" s="1262"/>
      <c r="AP27" s="1262"/>
      <c r="AQ27" s="1262"/>
      <c r="AR27" s="1262"/>
      <c r="AS27" s="1262"/>
      <c r="AT27" s="1262"/>
      <c r="AU27" s="1262"/>
      <c r="AV27" s="1262"/>
      <c r="AW27" s="1262"/>
      <c r="AX27" s="1262"/>
      <c r="AY27" s="1262"/>
      <c r="AZ27" s="1262"/>
      <c r="BA27" s="1262"/>
      <c r="BB27" s="1262"/>
      <c r="BC27" s="1262"/>
    </row>
    <row r="28" spans="1:55" s="1263" customFormat="1" ht="21.75" customHeight="1" thickBot="1" x14ac:dyDescent="0.3">
      <c r="A28" s="1265" t="s">
        <v>52</v>
      </c>
      <c r="B28" s="1253">
        <v>0</v>
      </c>
      <c r="C28" s="1254">
        <v>0</v>
      </c>
      <c r="D28" s="1301">
        <v>0</v>
      </c>
      <c r="E28" s="1255">
        <v>0</v>
      </c>
      <c r="F28" s="1254">
        <v>0</v>
      </c>
      <c r="G28" s="1256">
        <v>0</v>
      </c>
      <c r="H28" s="1255">
        <v>0</v>
      </c>
      <c r="I28" s="1254">
        <v>0</v>
      </c>
      <c r="J28" s="1256">
        <v>0</v>
      </c>
      <c r="K28" s="1257">
        <v>0</v>
      </c>
      <c r="L28" s="1257">
        <v>0</v>
      </c>
      <c r="M28" s="1322">
        <v>0</v>
      </c>
      <c r="N28" s="1330">
        <v>0</v>
      </c>
      <c r="O28" s="1331">
        <v>0</v>
      </c>
      <c r="P28" s="1332">
        <v>0</v>
      </c>
      <c r="Q28" s="1262"/>
      <c r="R28" s="1262"/>
      <c r="S28" s="1262"/>
      <c r="T28" s="1262"/>
      <c r="U28" s="1262"/>
      <c r="V28" s="1262"/>
      <c r="W28" s="1262"/>
      <c r="X28" s="1262"/>
      <c r="Y28" s="1262"/>
      <c r="Z28" s="1262"/>
      <c r="AA28" s="1262"/>
      <c r="AB28" s="1262"/>
      <c r="AC28" s="1262"/>
      <c r="AD28" s="1262"/>
      <c r="AE28" s="1262"/>
      <c r="AF28" s="1262"/>
      <c r="AG28" s="1262"/>
      <c r="AH28" s="1262"/>
      <c r="AI28" s="1262"/>
      <c r="AJ28" s="1262"/>
      <c r="AK28" s="1262"/>
      <c r="AL28" s="1262"/>
      <c r="AM28" s="1262"/>
      <c r="AN28" s="1262"/>
      <c r="AO28" s="1262"/>
      <c r="AP28" s="1262"/>
      <c r="AQ28" s="1262"/>
      <c r="AR28" s="1262"/>
      <c r="AS28" s="1262"/>
      <c r="AT28" s="1262"/>
      <c r="AU28" s="1262"/>
      <c r="AV28" s="1262"/>
      <c r="AW28" s="1262"/>
      <c r="AX28" s="1262"/>
      <c r="AY28" s="1262"/>
      <c r="AZ28" s="1262"/>
      <c r="BA28" s="1262"/>
      <c r="BB28" s="1262"/>
      <c r="BC28" s="1262"/>
    </row>
    <row r="29" spans="1:55" ht="34.5" customHeight="1" x14ac:dyDescent="0.2">
      <c r="A29" s="1266" t="s">
        <v>146</v>
      </c>
      <c r="B29" s="1292">
        <v>0</v>
      </c>
      <c r="C29" s="1236">
        <v>0</v>
      </c>
      <c r="D29" s="1293">
        <v>0</v>
      </c>
      <c r="E29" s="1240">
        <v>1</v>
      </c>
      <c r="F29" s="1238">
        <v>0</v>
      </c>
      <c r="G29" s="1239">
        <v>1</v>
      </c>
      <c r="H29" s="1237">
        <v>0</v>
      </c>
      <c r="I29" s="1238">
        <v>0</v>
      </c>
      <c r="J29" s="1239">
        <v>0</v>
      </c>
      <c r="K29" s="1237">
        <v>0</v>
      </c>
      <c r="L29" s="1238">
        <v>0</v>
      </c>
      <c r="M29" s="1302">
        <v>0</v>
      </c>
      <c r="N29" s="1311">
        <v>1</v>
      </c>
      <c r="O29" s="1325">
        <v>0</v>
      </c>
      <c r="P29" s="1326">
        <v>1</v>
      </c>
      <c r="Q29" s="1259"/>
      <c r="R29" s="1259"/>
      <c r="S29" s="1259"/>
      <c r="T29" s="1259"/>
      <c r="U29" s="1259"/>
      <c r="V29" s="1259"/>
      <c r="W29" s="1259"/>
      <c r="X29" s="1259"/>
      <c r="Y29" s="1259"/>
      <c r="Z29" s="1259"/>
      <c r="AA29" s="1259"/>
      <c r="AB29" s="1259"/>
      <c r="AC29" s="1259"/>
      <c r="AD29" s="1259"/>
      <c r="AE29" s="1259"/>
      <c r="AF29" s="1259"/>
      <c r="AG29" s="1259"/>
      <c r="AH29" s="1259"/>
      <c r="AI29" s="1259"/>
      <c r="AJ29" s="1259"/>
      <c r="AK29" s="1259"/>
      <c r="AL29" s="1259"/>
      <c r="AM29" s="1259"/>
      <c r="AN29" s="1259"/>
      <c r="AO29" s="1259"/>
      <c r="AP29" s="1259"/>
      <c r="AQ29" s="1259"/>
      <c r="AR29" s="1259"/>
      <c r="AS29" s="1259"/>
      <c r="AT29" s="1259"/>
      <c r="AU29" s="1259"/>
      <c r="AV29" s="1259"/>
      <c r="AW29" s="1259"/>
      <c r="AX29" s="1259"/>
      <c r="AY29" s="1259"/>
      <c r="AZ29" s="1259"/>
      <c r="BA29" s="1259"/>
      <c r="BB29" s="1259"/>
      <c r="BC29" s="1259"/>
    </row>
    <row r="30" spans="1:55" ht="34.5" customHeight="1" x14ac:dyDescent="0.2">
      <c r="A30" s="1281" t="s">
        <v>118</v>
      </c>
      <c r="B30" s="1294">
        <v>0</v>
      </c>
      <c r="C30" s="1242">
        <v>0</v>
      </c>
      <c r="D30" s="1295">
        <v>0</v>
      </c>
      <c r="E30" s="1248">
        <v>1</v>
      </c>
      <c r="F30" s="1244">
        <v>0</v>
      </c>
      <c r="G30" s="1245">
        <v>1</v>
      </c>
      <c r="H30" s="1243">
        <v>1</v>
      </c>
      <c r="I30" s="1244">
        <v>0</v>
      </c>
      <c r="J30" s="1245">
        <v>1</v>
      </c>
      <c r="K30" s="1243">
        <v>0</v>
      </c>
      <c r="L30" s="1244">
        <v>0</v>
      </c>
      <c r="M30" s="1303">
        <v>0</v>
      </c>
      <c r="N30" s="1315">
        <v>2</v>
      </c>
      <c r="O30" s="1316">
        <v>0</v>
      </c>
      <c r="P30" s="1333">
        <v>2</v>
      </c>
      <c r="Q30" s="1259"/>
      <c r="R30" s="1259"/>
      <c r="S30" s="1259"/>
      <c r="T30" s="1259"/>
      <c r="U30" s="1259"/>
      <c r="V30" s="1259"/>
      <c r="W30" s="1259"/>
      <c r="X30" s="1259"/>
      <c r="Y30" s="1259"/>
      <c r="Z30" s="1259"/>
      <c r="AA30" s="1259"/>
      <c r="AB30" s="1259"/>
      <c r="AC30" s="1259"/>
      <c r="AD30" s="1259"/>
      <c r="AE30" s="1259"/>
      <c r="AF30" s="1259"/>
      <c r="AG30" s="1259"/>
      <c r="AH30" s="1259"/>
      <c r="AI30" s="1259"/>
      <c r="AJ30" s="1259"/>
      <c r="AK30" s="1259"/>
      <c r="AL30" s="1259"/>
      <c r="AM30" s="1259"/>
      <c r="AN30" s="1259"/>
      <c r="AO30" s="1259"/>
      <c r="AP30" s="1259"/>
      <c r="AQ30" s="1259"/>
      <c r="AR30" s="1259"/>
      <c r="AS30" s="1259"/>
      <c r="AT30" s="1259"/>
      <c r="AU30" s="1259"/>
      <c r="AV30" s="1259"/>
      <c r="AW30" s="1259"/>
      <c r="AX30" s="1259"/>
      <c r="AY30" s="1259"/>
      <c r="AZ30" s="1259"/>
      <c r="BA30" s="1259"/>
      <c r="BB30" s="1259"/>
      <c r="BC30" s="1259"/>
    </row>
    <row r="31" spans="1:55" ht="42" customHeight="1" x14ac:dyDescent="0.2">
      <c r="A31" s="1281" t="s">
        <v>119</v>
      </c>
      <c r="B31" s="1294">
        <v>0</v>
      </c>
      <c r="C31" s="1242">
        <v>0</v>
      </c>
      <c r="D31" s="1295">
        <v>0</v>
      </c>
      <c r="E31" s="1248">
        <v>1</v>
      </c>
      <c r="F31" s="1244">
        <v>1</v>
      </c>
      <c r="G31" s="1245">
        <v>2</v>
      </c>
      <c r="H31" s="1243">
        <v>1</v>
      </c>
      <c r="I31" s="1244">
        <v>0</v>
      </c>
      <c r="J31" s="1245">
        <v>1</v>
      </c>
      <c r="K31" s="1243">
        <v>0</v>
      </c>
      <c r="L31" s="1244">
        <v>0</v>
      </c>
      <c r="M31" s="1303">
        <v>0</v>
      </c>
      <c r="N31" s="1315">
        <v>2</v>
      </c>
      <c r="O31" s="1316">
        <v>1</v>
      </c>
      <c r="P31" s="1333">
        <v>3</v>
      </c>
      <c r="Q31" s="1259"/>
      <c r="R31" s="1259"/>
      <c r="S31" s="1259"/>
      <c r="T31" s="1259"/>
      <c r="U31" s="1259"/>
      <c r="V31" s="1259"/>
      <c r="W31" s="1259"/>
      <c r="X31" s="1259"/>
      <c r="Y31" s="1259"/>
      <c r="Z31" s="1259"/>
      <c r="AA31" s="1259"/>
      <c r="AB31" s="1259"/>
      <c r="AC31" s="1259"/>
      <c r="AD31" s="1259"/>
      <c r="AE31" s="1259"/>
      <c r="AF31" s="1259"/>
      <c r="AG31" s="1259"/>
      <c r="AH31" s="1259"/>
      <c r="AI31" s="1259"/>
      <c r="AJ31" s="1259"/>
      <c r="AK31" s="1259"/>
      <c r="AL31" s="1259"/>
      <c r="AM31" s="1259"/>
      <c r="AN31" s="1259"/>
      <c r="AO31" s="1259"/>
      <c r="AP31" s="1259"/>
      <c r="AQ31" s="1259"/>
      <c r="AR31" s="1259"/>
      <c r="AS31" s="1259"/>
      <c r="AT31" s="1259"/>
      <c r="AU31" s="1259"/>
      <c r="AV31" s="1259"/>
      <c r="AW31" s="1259"/>
      <c r="AX31" s="1259"/>
      <c r="AY31" s="1259"/>
      <c r="AZ31" s="1259"/>
      <c r="BA31" s="1259"/>
      <c r="BB31" s="1259"/>
      <c r="BC31" s="1259"/>
    </row>
    <row r="32" spans="1:55" ht="47.25" customHeight="1" x14ac:dyDescent="0.2">
      <c r="A32" s="1282" t="s">
        <v>120</v>
      </c>
      <c r="B32" s="1294">
        <v>0</v>
      </c>
      <c r="C32" s="1242">
        <v>0</v>
      </c>
      <c r="D32" s="1295">
        <v>0</v>
      </c>
      <c r="E32" s="1248">
        <v>1</v>
      </c>
      <c r="F32" s="1244">
        <v>0</v>
      </c>
      <c r="G32" s="1245">
        <v>1</v>
      </c>
      <c r="H32" s="1243">
        <v>1</v>
      </c>
      <c r="I32" s="1244">
        <v>0</v>
      </c>
      <c r="J32" s="1245">
        <v>1</v>
      </c>
      <c r="K32" s="1243">
        <v>0</v>
      </c>
      <c r="L32" s="1244">
        <v>0</v>
      </c>
      <c r="M32" s="1303">
        <v>0</v>
      </c>
      <c r="N32" s="1315">
        <v>2</v>
      </c>
      <c r="O32" s="1316">
        <v>0</v>
      </c>
      <c r="P32" s="1333">
        <v>2</v>
      </c>
      <c r="Q32" s="1259"/>
      <c r="R32" s="1259"/>
      <c r="S32" s="1259"/>
      <c r="T32" s="1259"/>
      <c r="U32" s="1259"/>
      <c r="V32" s="1259"/>
      <c r="W32" s="1259"/>
      <c r="X32" s="1259"/>
      <c r="Y32" s="1259"/>
      <c r="Z32" s="1259"/>
      <c r="AA32" s="1259"/>
      <c r="AB32" s="1259"/>
      <c r="AC32" s="1259"/>
      <c r="AD32" s="1259"/>
      <c r="AE32" s="1259"/>
      <c r="AF32" s="1259"/>
      <c r="AG32" s="1259"/>
      <c r="AH32" s="1259"/>
      <c r="AI32" s="1259"/>
      <c r="AJ32" s="1259"/>
      <c r="AK32" s="1259"/>
      <c r="AL32" s="1259"/>
      <c r="AM32" s="1259"/>
      <c r="AN32" s="1259"/>
      <c r="AO32" s="1259"/>
      <c r="AP32" s="1259"/>
      <c r="AQ32" s="1259"/>
      <c r="AR32" s="1259"/>
      <c r="AS32" s="1259"/>
      <c r="AT32" s="1259"/>
      <c r="AU32" s="1259"/>
      <c r="AV32" s="1259"/>
      <c r="AW32" s="1259"/>
      <c r="AX32" s="1259"/>
      <c r="AY32" s="1259"/>
      <c r="AZ32" s="1259"/>
      <c r="BA32" s="1259"/>
      <c r="BB32" s="1259"/>
      <c r="BC32" s="1259"/>
    </row>
    <row r="33" spans="1:55" ht="45" customHeight="1" x14ac:dyDescent="0.2">
      <c r="A33" s="1283" t="s">
        <v>121</v>
      </c>
      <c r="B33" s="1294">
        <v>0</v>
      </c>
      <c r="C33" s="1242">
        <v>0</v>
      </c>
      <c r="D33" s="1295">
        <v>0</v>
      </c>
      <c r="E33" s="1240">
        <v>0</v>
      </c>
      <c r="F33" s="1238">
        <v>1</v>
      </c>
      <c r="G33" s="1302">
        <v>1</v>
      </c>
      <c r="H33" s="1308">
        <v>0</v>
      </c>
      <c r="I33" s="1309">
        <v>0</v>
      </c>
      <c r="J33" s="1310">
        <v>0</v>
      </c>
      <c r="K33" s="1240">
        <v>0</v>
      </c>
      <c r="L33" s="1238">
        <v>0</v>
      </c>
      <c r="M33" s="1302">
        <v>0</v>
      </c>
      <c r="N33" s="1311">
        <v>0</v>
      </c>
      <c r="O33" s="1325">
        <v>1</v>
      </c>
      <c r="P33" s="1326">
        <v>1</v>
      </c>
      <c r="Q33" s="1259"/>
      <c r="R33" s="1259"/>
      <c r="S33" s="1259"/>
      <c r="T33" s="1259"/>
      <c r="U33" s="1259"/>
      <c r="V33" s="1259"/>
      <c r="W33" s="1259"/>
      <c r="X33" s="1259"/>
      <c r="Y33" s="1259"/>
      <c r="Z33" s="1259"/>
      <c r="AA33" s="1259"/>
      <c r="AB33" s="1259"/>
      <c r="AC33" s="1259"/>
      <c r="AD33" s="1259"/>
      <c r="AE33" s="1259"/>
      <c r="AF33" s="1259"/>
      <c r="AG33" s="1259"/>
      <c r="AH33" s="1259"/>
      <c r="AI33" s="1259"/>
      <c r="AJ33" s="1259"/>
      <c r="AK33" s="1259"/>
      <c r="AL33" s="1259"/>
      <c r="AM33" s="1259"/>
      <c r="AN33" s="1259"/>
      <c r="AO33" s="1259"/>
      <c r="AP33" s="1259"/>
      <c r="AQ33" s="1259"/>
      <c r="AR33" s="1259"/>
      <c r="AS33" s="1259"/>
      <c r="AT33" s="1259"/>
      <c r="AU33" s="1259"/>
      <c r="AV33" s="1259"/>
      <c r="AW33" s="1259"/>
      <c r="AX33" s="1259"/>
      <c r="AY33" s="1259"/>
      <c r="AZ33" s="1259"/>
      <c r="BA33" s="1259"/>
      <c r="BB33" s="1259"/>
      <c r="BC33" s="1259"/>
    </row>
    <row r="34" spans="1:55" ht="50.1" customHeight="1" x14ac:dyDescent="0.2">
      <c r="A34" s="1284" t="s">
        <v>111</v>
      </c>
      <c r="B34" s="1294">
        <v>0</v>
      </c>
      <c r="C34" s="1242">
        <v>0</v>
      </c>
      <c r="D34" s="1295">
        <v>0</v>
      </c>
      <c r="E34" s="1287">
        <v>0</v>
      </c>
      <c r="F34" s="1246">
        <v>1</v>
      </c>
      <c r="G34" s="1303">
        <v>1</v>
      </c>
      <c r="H34" s="1313">
        <v>0</v>
      </c>
      <c r="I34" s="1246">
        <v>1</v>
      </c>
      <c r="J34" s="1314">
        <v>1</v>
      </c>
      <c r="K34" s="1287">
        <v>0</v>
      </c>
      <c r="L34" s="1246">
        <v>0</v>
      </c>
      <c r="M34" s="1303">
        <v>0</v>
      </c>
      <c r="N34" s="1315">
        <v>0</v>
      </c>
      <c r="O34" s="1316">
        <v>2</v>
      </c>
      <c r="P34" s="1333">
        <v>2</v>
      </c>
      <c r="Q34" s="1259"/>
      <c r="R34" s="1259"/>
      <c r="S34" s="1259"/>
      <c r="T34" s="1259"/>
      <c r="U34" s="1259"/>
      <c r="V34" s="1259"/>
      <c r="W34" s="1259"/>
      <c r="X34" s="1259"/>
      <c r="Y34" s="1259"/>
      <c r="Z34" s="1259"/>
      <c r="AA34" s="1259"/>
      <c r="AB34" s="1259"/>
      <c r="AC34" s="1259"/>
      <c r="AD34" s="1259"/>
      <c r="AE34" s="1259"/>
      <c r="AF34" s="1259"/>
      <c r="AG34" s="1259"/>
      <c r="AH34" s="1259"/>
      <c r="AI34" s="1259"/>
      <c r="AJ34" s="1259"/>
      <c r="AK34" s="1259"/>
      <c r="AL34" s="1259"/>
      <c r="AM34" s="1259"/>
      <c r="AN34" s="1259"/>
      <c r="AO34" s="1259"/>
      <c r="AP34" s="1259"/>
      <c r="AQ34" s="1259"/>
      <c r="AR34" s="1259"/>
      <c r="AS34" s="1259"/>
      <c r="AT34" s="1259"/>
      <c r="AU34" s="1259"/>
      <c r="AV34" s="1259"/>
      <c r="AW34" s="1259"/>
      <c r="AX34" s="1259"/>
      <c r="AY34" s="1259"/>
      <c r="AZ34" s="1259"/>
      <c r="BA34" s="1259"/>
      <c r="BB34" s="1259"/>
      <c r="BC34" s="1259"/>
    </row>
    <row r="35" spans="1:55" s="1263" customFormat="1" ht="33" customHeight="1" x14ac:dyDescent="0.25">
      <c r="A35" s="1283" t="s">
        <v>122</v>
      </c>
      <c r="B35" s="1294">
        <v>0</v>
      </c>
      <c r="C35" s="1242">
        <v>0</v>
      </c>
      <c r="D35" s="1295">
        <v>0</v>
      </c>
      <c r="E35" s="1252">
        <v>0</v>
      </c>
      <c r="F35" s="1242">
        <v>1</v>
      </c>
      <c r="G35" s="1303">
        <v>1</v>
      </c>
      <c r="H35" s="1315">
        <v>0</v>
      </c>
      <c r="I35" s="1316">
        <v>1</v>
      </c>
      <c r="J35" s="1314">
        <v>1</v>
      </c>
      <c r="K35" s="1252">
        <v>0</v>
      </c>
      <c r="L35" s="1242">
        <v>0</v>
      </c>
      <c r="M35" s="1303">
        <v>0</v>
      </c>
      <c r="N35" s="1315">
        <v>0</v>
      </c>
      <c r="O35" s="1316">
        <v>3</v>
      </c>
      <c r="P35" s="1333">
        <v>3</v>
      </c>
      <c r="Q35" s="1262"/>
      <c r="R35" s="1262"/>
      <c r="S35" s="1262"/>
      <c r="T35" s="1262"/>
      <c r="U35" s="1262"/>
      <c r="V35" s="1262"/>
      <c r="W35" s="1262"/>
      <c r="X35" s="1262"/>
      <c r="Y35" s="1262"/>
      <c r="Z35" s="1262"/>
      <c r="AA35" s="1262"/>
      <c r="AB35" s="1262"/>
      <c r="AC35" s="1262"/>
      <c r="AD35" s="1262"/>
      <c r="AE35" s="1262"/>
      <c r="AF35" s="1262"/>
      <c r="AG35" s="1262"/>
      <c r="AH35" s="1262"/>
      <c r="AI35" s="1262"/>
      <c r="AJ35" s="1262"/>
      <c r="AK35" s="1262"/>
      <c r="AL35" s="1262"/>
      <c r="AM35" s="1262"/>
      <c r="AN35" s="1262"/>
      <c r="AO35" s="1262"/>
      <c r="AP35" s="1262"/>
      <c r="AQ35" s="1262"/>
      <c r="AR35" s="1262"/>
      <c r="AS35" s="1262"/>
      <c r="AT35" s="1262"/>
      <c r="AU35" s="1262"/>
      <c r="AV35" s="1262"/>
      <c r="AW35" s="1262"/>
      <c r="AX35" s="1262"/>
      <c r="AY35" s="1262"/>
      <c r="AZ35" s="1262"/>
      <c r="BA35" s="1262"/>
      <c r="BB35" s="1262"/>
      <c r="BC35" s="1262"/>
    </row>
    <row r="36" spans="1:55" s="1263" customFormat="1" ht="36" customHeight="1" thickBot="1" x14ac:dyDescent="0.3">
      <c r="A36" s="1268" t="s">
        <v>145</v>
      </c>
      <c r="B36" s="1269">
        <v>0</v>
      </c>
      <c r="C36" s="1270">
        <v>0</v>
      </c>
      <c r="D36" s="1296">
        <v>0</v>
      </c>
      <c r="E36" s="1271">
        <v>0</v>
      </c>
      <c r="F36" s="1270">
        <v>0</v>
      </c>
      <c r="G36" s="782">
        <v>0</v>
      </c>
      <c r="H36" s="1317">
        <v>1</v>
      </c>
      <c r="I36" s="1318">
        <v>0</v>
      </c>
      <c r="J36" s="1319">
        <v>1</v>
      </c>
      <c r="K36" s="1272">
        <v>0</v>
      </c>
      <c r="L36" s="1272">
        <v>0</v>
      </c>
      <c r="M36" s="782">
        <v>0</v>
      </c>
      <c r="N36" s="1349">
        <v>1</v>
      </c>
      <c r="O36" s="781">
        <v>0</v>
      </c>
      <c r="P36" s="1319">
        <v>1</v>
      </c>
      <c r="Q36" s="1262"/>
      <c r="R36" s="1262"/>
      <c r="S36" s="1262"/>
      <c r="T36" s="1262"/>
      <c r="U36" s="1262"/>
      <c r="V36" s="1262"/>
      <c r="W36" s="1262"/>
      <c r="X36" s="1262"/>
      <c r="Y36" s="1262"/>
      <c r="Z36" s="1262"/>
      <c r="AA36" s="1262"/>
      <c r="AB36" s="1262"/>
      <c r="AC36" s="1262"/>
      <c r="AD36" s="1262"/>
      <c r="AE36" s="1262"/>
      <c r="AF36" s="1262"/>
      <c r="AG36" s="1262"/>
      <c r="AH36" s="1262"/>
      <c r="AI36" s="1262"/>
      <c r="AJ36" s="1262"/>
      <c r="AK36" s="1262"/>
      <c r="AL36" s="1262"/>
      <c r="AM36" s="1262"/>
      <c r="AN36" s="1262"/>
      <c r="AO36" s="1262"/>
      <c r="AP36" s="1262"/>
      <c r="AQ36" s="1262"/>
      <c r="AR36" s="1262"/>
      <c r="AS36" s="1262"/>
      <c r="AT36" s="1262"/>
      <c r="AU36" s="1262"/>
      <c r="AV36" s="1262"/>
      <c r="AW36" s="1262"/>
      <c r="AX36" s="1262"/>
      <c r="AY36" s="1262"/>
      <c r="AZ36" s="1262"/>
      <c r="BA36" s="1262"/>
      <c r="BB36" s="1262"/>
      <c r="BC36" s="1262"/>
    </row>
    <row r="37" spans="1:55" s="1263" customFormat="1" ht="19.5" customHeight="1" thickBot="1" x14ac:dyDescent="0.3">
      <c r="A37" s="1335" t="s">
        <v>112</v>
      </c>
      <c r="B37" s="1351">
        <v>0</v>
      </c>
      <c r="C37" s="1351">
        <v>0</v>
      </c>
      <c r="D37" s="1351">
        <v>0</v>
      </c>
      <c r="E37" s="1351">
        <v>0</v>
      </c>
      <c r="F37" s="1351">
        <v>0</v>
      </c>
      <c r="G37" s="1351">
        <v>0</v>
      </c>
      <c r="H37" s="1351">
        <v>0</v>
      </c>
      <c r="I37" s="1351">
        <v>0</v>
      </c>
      <c r="J37" s="1351">
        <v>0</v>
      </c>
      <c r="K37" s="1351">
        <v>0</v>
      </c>
      <c r="L37" s="1351">
        <v>0</v>
      </c>
      <c r="M37" s="1351">
        <v>0</v>
      </c>
      <c r="N37" s="1351">
        <v>0</v>
      </c>
      <c r="O37" s="1351">
        <v>0</v>
      </c>
      <c r="P37" s="1351">
        <v>0</v>
      </c>
      <c r="Q37" s="1262"/>
      <c r="R37" s="1262"/>
      <c r="S37" s="1262"/>
      <c r="T37" s="1262"/>
      <c r="U37" s="1262"/>
      <c r="V37" s="1262"/>
      <c r="W37" s="1262"/>
      <c r="X37" s="1262"/>
      <c r="Y37" s="1262"/>
      <c r="Z37" s="1262"/>
      <c r="AA37" s="1262"/>
      <c r="AB37" s="1262"/>
      <c r="AC37" s="1262"/>
      <c r="AD37" s="1262"/>
      <c r="AE37" s="1262"/>
      <c r="AF37" s="1262"/>
      <c r="AG37" s="1262"/>
      <c r="AH37" s="1262"/>
      <c r="AI37" s="1262"/>
      <c r="AJ37" s="1262"/>
      <c r="AK37" s="1262"/>
      <c r="AL37" s="1262"/>
      <c r="AM37" s="1262"/>
      <c r="AN37" s="1262"/>
      <c r="AO37" s="1262"/>
      <c r="AP37" s="1262"/>
      <c r="AQ37" s="1262"/>
      <c r="AR37" s="1262"/>
      <c r="AS37" s="1262"/>
      <c r="AT37" s="1262"/>
      <c r="AU37" s="1262"/>
      <c r="AV37" s="1262"/>
      <c r="AW37" s="1262"/>
      <c r="AX37" s="1262"/>
      <c r="AY37" s="1262"/>
      <c r="AZ37" s="1262"/>
      <c r="BA37" s="1262"/>
      <c r="BB37" s="1262"/>
      <c r="BC37" s="1262"/>
    </row>
    <row r="38" spans="1:55" s="1263" customFormat="1" ht="18" customHeight="1" thickBot="1" x14ac:dyDescent="0.3">
      <c r="A38" s="1350" t="s">
        <v>147</v>
      </c>
      <c r="B38" s="1351">
        <f t="shared" ref="B38:P38" si="6">B27</f>
        <v>0</v>
      </c>
      <c r="C38" s="1351">
        <f t="shared" si="6"/>
        <v>0</v>
      </c>
      <c r="D38" s="1351">
        <f t="shared" si="6"/>
        <v>0</v>
      </c>
      <c r="E38" s="1351">
        <f t="shared" si="6"/>
        <v>4</v>
      </c>
      <c r="F38" s="1351">
        <f t="shared" si="6"/>
        <v>4</v>
      </c>
      <c r="G38" s="1351">
        <f t="shared" si="6"/>
        <v>8</v>
      </c>
      <c r="H38" s="1351">
        <f t="shared" si="6"/>
        <v>4</v>
      </c>
      <c r="I38" s="1351">
        <f t="shared" si="6"/>
        <v>2</v>
      </c>
      <c r="J38" s="1351">
        <f t="shared" si="6"/>
        <v>6</v>
      </c>
      <c r="K38" s="1351">
        <f t="shared" si="6"/>
        <v>0</v>
      </c>
      <c r="L38" s="1351">
        <f t="shared" si="6"/>
        <v>0</v>
      </c>
      <c r="M38" s="1351">
        <f t="shared" si="6"/>
        <v>0</v>
      </c>
      <c r="N38" s="1351">
        <f t="shared" si="6"/>
        <v>8</v>
      </c>
      <c r="O38" s="1351">
        <f t="shared" si="6"/>
        <v>6</v>
      </c>
      <c r="P38" s="1351">
        <f t="shared" si="6"/>
        <v>14</v>
      </c>
      <c r="Q38" s="1262"/>
      <c r="R38" s="1262"/>
      <c r="S38" s="1262"/>
      <c r="T38" s="1262"/>
      <c r="U38" s="1262"/>
      <c r="V38" s="1262"/>
      <c r="W38" s="1262"/>
      <c r="X38" s="1262"/>
      <c r="Y38" s="1262"/>
      <c r="Z38" s="1262"/>
      <c r="AA38" s="1262"/>
      <c r="AB38" s="1262"/>
      <c r="AC38" s="1262"/>
      <c r="AD38" s="1262"/>
      <c r="AE38" s="1262"/>
      <c r="AF38" s="1262"/>
      <c r="AG38" s="1262"/>
      <c r="AH38" s="1262"/>
      <c r="AI38" s="1262"/>
      <c r="AJ38" s="1262"/>
      <c r="AK38" s="1262"/>
      <c r="AL38" s="1262"/>
      <c r="AM38" s="1262"/>
      <c r="AN38" s="1262"/>
      <c r="AO38" s="1262"/>
      <c r="AP38" s="1262"/>
      <c r="AQ38" s="1262"/>
      <c r="AR38" s="1262"/>
      <c r="AS38" s="1262"/>
      <c r="AT38" s="1262"/>
      <c r="AU38" s="1262"/>
      <c r="AV38" s="1262"/>
      <c r="AW38" s="1262"/>
      <c r="AX38" s="1262"/>
      <c r="AY38" s="1262"/>
      <c r="AZ38" s="1262"/>
      <c r="BA38" s="1262"/>
      <c r="BB38" s="1262"/>
      <c r="BC38" s="1262"/>
    </row>
    <row r="39" spans="1:55" s="1263" customFormat="1" ht="20.25" customHeight="1" thickBot="1" x14ac:dyDescent="0.3">
      <c r="A39" s="1335" t="s">
        <v>52</v>
      </c>
      <c r="B39" s="1351">
        <v>0</v>
      </c>
      <c r="C39" s="1351">
        <v>0</v>
      </c>
      <c r="D39" s="1351">
        <v>0</v>
      </c>
      <c r="E39" s="1351">
        <v>0</v>
      </c>
      <c r="F39" s="1351">
        <v>0</v>
      </c>
      <c r="G39" s="1351">
        <v>0</v>
      </c>
      <c r="H39" s="1351">
        <v>0</v>
      </c>
      <c r="I39" s="1351">
        <v>0</v>
      </c>
      <c r="J39" s="1351">
        <v>0</v>
      </c>
      <c r="K39" s="1351">
        <v>0</v>
      </c>
      <c r="L39" s="1351">
        <v>0</v>
      </c>
      <c r="M39" s="1351">
        <v>0</v>
      </c>
      <c r="N39" s="1351">
        <v>0</v>
      </c>
      <c r="O39" s="1351">
        <v>0</v>
      </c>
      <c r="P39" s="1351">
        <v>0</v>
      </c>
      <c r="Q39" s="1262"/>
      <c r="R39" s="1262"/>
      <c r="S39" s="1262"/>
      <c r="T39" s="1262"/>
      <c r="U39" s="1262"/>
      <c r="V39" s="1262"/>
      <c r="W39" s="1262"/>
      <c r="X39" s="1262"/>
      <c r="Y39" s="1262"/>
      <c r="Z39" s="1262"/>
      <c r="AA39" s="1262"/>
      <c r="AB39" s="1262"/>
      <c r="AC39" s="1262"/>
      <c r="AD39" s="1262"/>
      <c r="AE39" s="1262"/>
      <c r="AF39" s="1262"/>
      <c r="AG39" s="1262"/>
      <c r="AH39" s="1262"/>
      <c r="AI39" s="1262"/>
      <c r="AJ39" s="1262"/>
      <c r="AK39" s="1262"/>
      <c r="AL39" s="1262"/>
      <c r="AM39" s="1262"/>
      <c r="AN39" s="1262"/>
      <c r="AO39" s="1262"/>
      <c r="AP39" s="1262"/>
      <c r="AQ39" s="1262"/>
      <c r="AR39" s="1262"/>
      <c r="AS39" s="1262"/>
      <c r="AT39" s="1262"/>
      <c r="AU39" s="1262"/>
      <c r="AV39" s="1262"/>
      <c r="AW39" s="1262"/>
      <c r="AX39" s="1262"/>
      <c r="AY39" s="1262"/>
      <c r="AZ39" s="1262"/>
      <c r="BA39" s="1262"/>
      <c r="BB39" s="1262"/>
      <c r="BC39" s="1262"/>
    </row>
    <row r="40" spans="1:55" s="1263" customFormat="1" ht="21.75" customHeight="1" thickBot="1" x14ac:dyDescent="0.3">
      <c r="A40" s="1267" t="s">
        <v>74</v>
      </c>
      <c r="B40" s="1351">
        <f>B38</f>
        <v>0</v>
      </c>
      <c r="C40" s="1351">
        <f t="shared" ref="C40:P40" si="7">C38</f>
        <v>0</v>
      </c>
      <c r="D40" s="1351">
        <f t="shared" si="7"/>
        <v>0</v>
      </c>
      <c r="E40" s="1351">
        <f t="shared" si="7"/>
        <v>4</v>
      </c>
      <c r="F40" s="1351">
        <f t="shared" si="7"/>
        <v>4</v>
      </c>
      <c r="G40" s="1351">
        <f t="shared" si="7"/>
        <v>8</v>
      </c>
      <c r="H40" s="1351">
        <f t="shared" si="7"/>
        <v>4</v>
      </c>
      <c r="I40" s="1351">
        <f t="shared" si="7"/>
        <v>2</v>
      </c>
      <c r="J40" s="1351">
        <f t="shared" si="7"/>
        <v>6</v>
      </c>
      <c r="K40" s="1351">
        <f t="shared" si="7"/>
        <v>0</v>
      </c>
      <c r="L40" s="1351">
        <f t="shared" si="7"/>
        <v>0</v>
      </c>
      <c r="M40" s="1351">
        <f t="shared" si="7"/>
        <v>0</v>
      </c>
      <c r="N40" s="1351">
        <f t="shared" si="7"/>
        <v>8</v>
      </c>
      <c r="O40" s="1351">
        <f t="shared" si="7"/>
        <v>6</v>
      </c>
      <c r="P40" s="1351">
        <f t="shared" si="7"/>
        <v>14</v>
      </c>
      <c r="Q40" s="1262"/>
      <c r="R40" s="1262"/>
      <c r="S40" s="1262"/>
      <c r="T40" s="1262"/>
      <c r="U40" s="1262"/>
      <c r="V40" s="1262"/>
      <c r="W40" s="1262"/>
      <c r="X40" s="1262"/>
      <c r="Y40" s="1262"/>
      <c r="Z40" s="1262"/>
      <c r="AA40" s="1262"/>
      <c r="AB40" s="1262"/>
      <c r="AC40" s="1262"/>
      <c r="AD40" s="1262"/>
      <c r="AE40" s="1262"/>
      <c r="AF40" s="1262"/>
      <c r="AG40" s="1262"/>
      <c r="AH40" s="1262"/>
      <c r="AI40" s="1262"/>
      <c r="AJ40" s="1262"/>
      <c r="AK40" s="1262"/>
      <c r="AL40" s="1262"/>
      <c r="AM40" s="1262"/>
      <c r="AN40" s="1262"/>
      <c r="AO40" s="1262"/>
      <c r="AP40" s="1262"/>
      <c r="AQ40" s="1262"/>
      <c r="AR40" s="1262"/>
      <c r="AS40" s="1262"/>
      <c r="AT40" s="1262"/>
      <c r="AU40" s="1262"/>
      <c r="AV40" s="1262"/>
      <c r="AW40" s="1262"/>
      <c r="AX40" s="1262"/>
      <c r="AY40" s="1262"/>
      <c r="AZ40" s="1262"/>
      <c r="BA40" s="1262"/>
      <c r="BB40" s="1262"/>
      <c r="BC40" s="126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C22" sqref="C22:K22"/>
    </sheetView>
  </sheetViews>
  <sheetFormatPr defaultColWidth="9" defaultRowHeight="26.25" x14ac:dyDescent="0.4"/>
  <cols>
    <col min="1" max="1" width="9" style="78" customWidth="1"/>
    <col min="2" max="2" width="87.7109375" style="78" customWidth="1"/>
    <col min="3" max="3" width="14.85546875" style="78" customWidth="1"/>
    <col min="4" max="4" width="17" style="78" customWidth="1"/>
    <col min="5" max="5" width="14.28515625" style="81" customWidth="1"/>
    <col min="6" max="6" width="14.85546875" style="78" customWidth="1"/>
    <col min="7" max="7" width="18.140625" style="78" customWidth="1"/>
    <col min="8" max="8" width="16" style="81" customWidth="1"/>
    <col min="9" max="9" width="17.42578125" style="78" customWidth="1"/>
    <col min="10" max="10" width="18.42578125" style="78" customWidth="1"/>
    <col min="11" max="11" width="16.42578125" style="81" customWidth="1"/>
    <col min="12" max="12" width="15.28515625" style="78" customWidth="1"/>
    <col min="13" max="13" width="18.28515625" style="78" customWidth="1"/>
    <col min="14" max="14" width="17.28515625" style="81" customWidth="1"/>
    <col min="15" max="16" width="10.7109375" style="78" customWidth="1"/>
    <col min="17" max="17" width="9" style="78" customWidth="1"/>
    <col min="18" max="18" width="12.7109375" style="78" customWidth="1"/>
    <col min="19" max="19" width="23.28515625" style="78" customWidth="1"/>
    <col min="20" max="21" width="9" style="78" customWidth="1"/>
    <col min="22" max="22" width="10.42578125" style="78" customWidth="1"/>
    <col min="23" max="23" width="11" style="78" customWidth="1"/>
    <col min="24" max="256" width="9" style="78"/>
    <col min="257" max="257" width="9" style="78" customWidth="1"/>
    <col min="258" max="258" width="87.7109375" style="78" customWidth="1"/>
    <col min="259" max="259" width="14.85546875" style="78" customWidth="1"/>
    <col min="260" max="260" width="17" style="78" customWidth="1"/>
    <col min="261" max="261" width="14.28515625" style="78" customWidth="1"/>
    <col min="262" max="262" width="13.7109375" style="78" customWidth="1"/>
    <col min="263" max="263" width="22.42578125" style="78" customWidth="1"/>
    <col min="264" max="264" width="16" style="78" customWidth="1"/>
    <col min="265" max="265" width="13.7109375" style="78" customWidth="1"/>
    <col min="266" max="266" width="19.85546875" style="78" customWidth="1"/>
    <col min="267" max="267" width="16.42578125" style="78" customWidth="1"/>
    <col min="268" max="268" width="15.28515625" style="78" customWidth="1"/>
    <col min="269" max="269" width="19.7109375" style="78" customWidth="1"/>
    <col min="270" max="270" width="17.28515625" style="78" customWidth="1"/>
    <col min="271" max="272" width="10.7109375" style="78" customWidth="1"/>
    <col min="273" max="273" width="9" style="78" customWidth="1"/>
    <col min="274" max="274" width="12.7109375" style="78" customWidth="1"/>
    <col min="275" max="275" width="23.28515625" style="78" customWidth="1"/>
    <col min="276" max="277" width="9" style="78" customWidth="1"/>
    <col min="278" max="278" width="10.42578125" style="78" customWidth="1"/>
    <col min="279" max="279" width="11" style="78" customWidth="1"/>
    <col min="280" max="512" width="9" style="78"/>
    <col min="513" max="513" width="9" style="78" customWidth="1"/>
    <col min="514" max="514" width="87.7109375" style="78" customWidth="1"/>
    <col min="515" max="515" width="14.85546875" style="78" customWidth="1"/>
    <col min="516" max="516" width="17" style="78" customWidth="1"/>
    <col min="517" max="517" width="14.28515625" style="78" customWidth="1"/>
    <col min="518" max="518" width="13.7109375" style="78" customWidth="1"/>
    <col min="519" max="519" width="22.42578125" style="78" customWidth="1"/>
    <col min="520" max="520" width="16" style="78" customWidth="1"/>
    <col min="521" max="521" width="13.7109375" style="78" customWidth="1"/>
    <col min="522" max="522" width="19.85546875" style="78" customWidth="1"/>
    <col min="523" max="523" width="16.42578125" style="78" customWidth="1"/>
    <col min="524" max="524" width="15.28515625" style="78" customWidth="1"/>
    <col min="525" max="525" width="19.7109375" style="78" customWidth="1"/>
    <col min="526" max="526" width="17.28515625" style="78" customWidth="1"/>
    <col min="527" max="528" width="10.7109375" style="78" customWidth="1"/>
    <col min="529" max="529" width="9" style="78" customWidth="1"/>
    <col min="530" max="530" width="12.7109375" style="78" customWidth="1"/>
    <col min="531" max="531" width="23.28515625" style="78" customWidth="1"/>
    <col min="532" max="533" width="9" style="78" customWidth="1"/>
    <col min="534" max="534" width="10.42578125" style="78" customWidth="1"/>
    <col min="535" max="535" width="11" style="78" customWidth="1"/>
    <col min="536" max="768" width="9" style="78"/>
    <col min="769" max="769" width="9" style="78" customWidth="1"/>
    <col min="770" max="770" width="87.7109375" style="78" customWidth="1"/>
    <col min="771" max="771" width="14.85546875" style="78" customWidth="1"/>
    <col min="772" max="772" width="17" style="78" customWidth="1"/>
    <col min="773" max="773" width="14.28515625" style="78" customWidth="1"/>
    <col min="774" max="774" width="13.7109375" style="78" customWidth="1"/>
    <col min="775" max="775" width="22.42578125" style="78" customWidth="1"/>
    <col min="776" max="776" width="16" style="78" customWidth="1"/>
    <col min="777" max="777" width="13.7109375" style="78" customWidth="1"/>
    <col min="778" max="778" width="19.85546875" style="78" customWidth="1"/>
    <col min="779" max="779" width="16.42578125" style="78" customWidth="1"/>
    <col min="780" max="780" width="15.28515625" style="78" customWidth="1"/>
    <col min="781" max="781" width="19.7109375" style="78" customWidth="1"/>
    <col min="782" max="782" width="17.28515625" style="78" customWidth="1"/>
    <col min="783" max="784" width="10.7109375" style="78" customWidth="1"/>
    <col min="785" max="785" width="9" style="78" customWidth="1"/>
    <col min="786" max="786" width="12.7109375" style="78" customWidth="1"/>
    <col min="787" max="787" width="23.28515625" style="78" customWidth="1"/>
    <col min="788" max="789" width="9" style="78" customWidth="1"/>
    <col min="790" max="790" width="10.42578125" style="78" customWidth="1"/>
    <col min="791" max="791" width="11" style="78" customWidth="1"/>
    <col min="792" max="1024" width="9" style="78"/>
    <col min="1025" max="1025" width="9" style="78" customWidth="1"/>
    <col min="1026" max="1026" width="87.7109375" style="78" customWidth="1"/>
    <col min="1027" max="1027" width="14.85546875" style="78" customWidth="1"/>
    <col min="1028" max="1028" width="17" style="78" customWidth="1"/>
    <col min="1029" max="1029" width="14.28515625" style="78" customWidth="1"/>
    <col min="1030" max="1030" width="13.7109375" style="78" customWidth="1"/>
    <col min="1031" max="1031" width="22.42578125" style="78" customWidth="1"/>
    <col min="1032" max="1032" width="16" style="78" customWidth="1"/>
    <col min="1033" max="1033" width="13.7109375" style="78" customWidth="1"/>
    <col min="1034" max="1034" width="19.85546875" style="78" customWidth="1"/>
    <col min="1035" max="1035" width="16.42578125" style="78" customWidth="1"/>
    <col min="1036" max="1036" width="15.28515625" style="78" customWidth="1"/>
    <col min="1037" max="1037" width="19.7109375" style="78" customWidth="1"/>
    <col min="1038" max="1038" width="17.28515625" style="78" customWidth="1"/>
    <col min="1039" max="1040" width="10.7109375" style="78" customWidth="1"/>
    <col min="1041" max="1041" width="9" style="78" customWidth="1"/>
    <col min="1042" max="1042" width="12.7109375" style="78" customWidth="1"/>
    <col min="1043" max="1043" width="23.28515625" style="78" customWidth="1"/>
    <col min="1044" max="1045" width="9" style="78" customWidth="1"/>
    <col min="1046" max="1046" width="10.42578125" style="78" customWidth="1"/>
    <col min="1047" max="1047" width="11" style="78" customWidth="1"/>
    <col min="1048" max="1280" width="9" style="78"/>
    <col min="1281" max="1281" width="9" style="78" customWidth="1"/>
    <col min="1282" max="1282" width="87.7109375" style="78" customWidth="1"/>
    <col min="1283" max="1283" width="14.85546875" style="78" customWidth="1"/>
    <col min="1284" max="1284" width="17" style="78" customWidth="1"/>
    <col min="1285" max="1285" width="14.28515625" style="78" customWidth="1"/>
    <col min="1286" max="1286" width="13.7109375" style="78" customWidth="1"/>
    <col min="1287" max="1287" width="22.42578125" style="78" customWidth="1"/>
    <col min="1288" max="1288" width="16" style="78" customWidth="1"/>
    <col min="1289" max="1289" width="13.7109375" style="78" customWidth="1"/>
    <col min="1290" max="1290" width="19.85546875" style="78" customWidth="1"/>
    <col min="1291" max="1291" width="16.42578125" style="78" customWidth="1"/>
    <col min="1292" max="1292" width="15.28515625" style="78" customWidth="1"/>
    <col min="1293" max="1293" width="19.7109375" style="78" customWidth="1"/>
    <col min="1294" max="1294" width="17.28515625" style="78" customWidth="1"/>
    <col min="1295" max="1296" width="10.7109375" style="78" customWidth="1"/>
    <col min="1297" max="1297" width="9" style="78" customWidth="1"/>
    <col min="1298" max="1298" width="12.7109375" style="78" customWidth="1"/>
    <col min="1299" max="1299" width="23.28515625" style="78" customWidth="1"/>
    <col min="1300" max="1301" width="9" style="78" customWidth="1"/>
    <col min="1302" max="1302" width="10.42578125" style="78" customWidth="1"/>
    <col min="1303" max="1303" width="11" style="78" customWidth="1"/>
    <col min="1304" max="1536" width="9" style="78"/>
    <col min="1537" max="1537" width="9" style="78" customWidth="1"/>
    <col min="1538" max="1538" width="87.7109375" style="78" customWidth="1"/>
    <col min="1539" max="1539" width="14.85546875" style="78" customWidth="1"/>
    <col min="1540" max="1540" width="17" style="78" customWidth="1"/>
    <col min="1541" max="1541" width="14.28515625" style="78" customWidth="1"/>
    <col min="1542" max="1542" width="13.7109375" style="78" customWidth="1"/>
    <col min="1543" max="1543" width="22.42578125" style="78" customWidth="1"/>
    <col min="1544" max="1544" width="16" style="78" customWidth="1"/>
    <col min="1545" max="1545" width="13.7109375" style="78" customWidth="1"/>
    <col min="1546" max="1546" width="19.85546875" style="78" customWidth="1"/>
    <col min="1547" max="1547" width="16.42578125" style="78" customWidth="1"/>
    <col min="1548" max="1548" width="15.28515625" style="78" customWidth="1"/>
    <col min="1549" max="1549" width="19.7109375" style="78" customWidth="1"/>
    <col min="1550" max="1550" width="17.28515625" style="78" customWidth="1"/>
    <col min="1551" max="1552" width="10.7109375" style="78" customWidth="1"/>
    <col min="1553" max="1553" width="9" style="78" customWidth="1"/>
    <col min="1554" max="1554" width="12.7109375" style="78" customWidth="1"/>
    <col min="1555" max="1555" width="23.28515625" style="78" customWidth="1"/>
    <col min="1556" max="1557" width="9" style="78" customWidth="1"/>
    <col min="1558" max="1558" width="10.42578125" style="78" customWidth="1"/>
    <col min="1559" max="1559" width="11" style="78" customWidth="1"/>
    <col min="1560" max="1792" width="9" style="78"/>
    <col min="1793" max="1793" width="9" style="78" customWidth="1"/>
    <col min="1794" max="1794" width="87.7109375" style="78" customWidth="1"/>
    <col min="1795" max="1795" width="14.85546875" style="78" customWidth="1"/>
    <col min="1796" max="1796" width="17" style="78" customWidth="1"/>
    <col min="1797" max="1797" width="14.28515625" style="78" customWidth="1"/>
    <col min="1798" max="1798" width="13.7109375" style="78" customWidth="1"/>
    <col min="1799" max="1799" width="22.42578125" style="78" customWidth="1"/>
    <col min="1800" max="1800" width="16" style="78" customWidth="1"/>
    <col min="1801" max="1801" width="13.7109375" style="78" customWidth="1"/>
    <col min="1802" max="1802" width="19.85546875" style="78" customWidth="1"/>
    <col min="1803" max="1803" width="16.42578125" style="78" customWidth="1"/>
    <col min="1804" max="1804" width="15.28515625" style="78" customWidth="1"/>
    <col min="1805" max="1805" width="19.7109375" style="78" customWidth="1"/>
    <col min="1806" max="1806" width="17.28515625" style="78" customWidth="1"/>
    <col min="1807" max="1808" width="10.7109375" style="78" customWidth="1"/>
    <col min="1809" max="1809" width="9" style="78" customWidth="1"/>
    <col min="1810" max="1810" width="12.7109375" style="78" customWidth="1"/>
    <col min="1811" max="1811" width="23.28515625" style="78" customWidth="1"/>
    <col min="1812" max="1813" width="9" style="78" customWidth="1"/>
    <col min="1814" max="1814" width="10.42578125" style="78" customWidth="1"/>
    <col min="1815" max="1815" width="11" style="78" customWidth="1"/>
    <col min="1816" max="2048" width="9" style="78"/>
    <col min="2049" max="2049" width="9" style="78" customWidth="1"/>
    <col min="2050" max="2050" width="87.7109375" style="78" customWidth="1"/>
    <col min="2051" max="2051" width="14.85546875" style="78" customWidth="1"/>
    <col min="2052" max="2052" width="17" style="78" customWidth="1"/>
    <col min="2053" max="2053" width="14.28515625" style="78" customWidth="1"/>
    <col min="2054" max="2054" width="13.7109375" style="78" customWidth="1"/>
    <col min="2055" max="2055" width="22.42578125" style="78" customWidth="1"/>
    <col min="2056" max="2056" width="16" style="78" customWidth="1"/>
    <col min="2057" max="2057" width="13.7109375" style="78" customWidth="1"/>
    <col min="2058" max="2058" width="19.85546875" style="78" customWidth="1"/>
    <col min="2059" max="2059" width="16.42578125" style="78" customWidth="1"/>
    <col min="2060" max="2060" width="15.28515625" style="78" customWidth="1"/>
    <col min="2061" max="2061" width="19.7109375" style="78" customWidth="1"/>
    <col min="2062" max="2062" width="17.28515625" style="78" customWidth="1"/>
    <col min="2063" max="2064" width="10.7109375" style="78" customWidth="1"/>
    <col min="2065" max="2065" width="9" style="78" customWidth="1"/>
    <col min="2066" max="2066" width="12.7109375" style="78" customWidth="1"/>
    <col min="2067" max="2067" width="23.28515625" style="78" customWidth="1"/>
    <col min="2068" max="2069" width="9" style="78" customWidth="1"/>
    <col min="2070" max="2070" width="10.42578125" style="78" customWidth="1"/>
    <col min="2071" max="2071" width="11" style="78" customWidth="1"/>
    <col min="2072" max="2304" width="9" style="78"/>
    <col min="2305" max="2305" width="9" style="78" customWidth="1"/>
    <col min="2306" max="2306" width="87.7109375" style="78" customWidth="1"/>
    <col min="2307" max="2307" width="14.85546875" style="78" customWidth="1"/>
    <col min="2308" max="2308" width="17" style="78" customWidth="1"/>
    <col min="2309" max="2309" width="14.28515625" style="78" customWidth="1"/>
    <col min="2310" max="2310" width="13.7109375" style="78" customWidth="1"/>
    <col min="2311" max="2311" width="22.42578125" style="78" customWidth="1"/>
    <col min="2312" max="2312" width="16" style="78" customWidth="1"/>
    <col min="2313" max="2313" width="13.7109375" style="78" customWidth="1"/>
    <col min="2314" max="2314" width="19.85546875" style="78" customWidth="1"/>
    <col min="2315" max="2315" width="16.42578125" style="78" customWidth="1"/>
    <col min="2316" max="2316" width="15.28515625" style="78" customWidth="1"/>
    <col min="2317" max="2317" width="19.7109375" style="78" customWidth="1"/>
    <col min="2318" max="2318" width="17.28515625" style="78" customWidth="1"/>
    <col min="2319" max="2320" width="10.7109375" style="78" customWidth="1"/>
    <col min="2321" max="2321" width="9" style="78" customWidth="1"/>
    <col min="2322" max="2322" width="12.7109375" style="78" customWidth="1"/>
    <col min="2323" max="2323" width="23.28515625" style="78" customWidth="1"/>
    <col min="2324" max="2325" width="9" style="78" customWidth="1"/>
    <col min="2326" max="2326" width="10.42578125" style="78" customWidth="1"/>
    <col min="2327" max="2327" width="11" style="78" customWidth="1"/>
    <col min="2328" max="2560" width="9" style="78"/>
    <col min="2561" max="2561" width="9" style="78" customWidth="1"/>
    <col min="2562" max="2562" width="87.7109375" style="78" customWidth="1"/>
    <col min="2563" max="2563" width="14.85546875" style="78" customWidth="1"/>
    <col min="2564" max="2564" width="17" style="78" customWidth="1"/>
    <col min="2565" max="2565" width="14.28515625" style="78" customWidth="1"/>
    <col min="2566" max="2566" width="13.7109375" style="78" customWidth="1"/>
    <col min="2567" max="2567" width="22.42578125" style="78" customWidth="1"/>
    <col min="2568" max="2568" width="16" style="78" customWidth="1"/>
    <col min="2569" max="2569" width="13.7109375" style="78" customWidth="1"/>
    <col min="2570" max="2570" width="19.85546875" style="78" customWidth="1"/>
    <col min="2571" max="2571" width="16.42578125" style="78" customWidth="1"/>
    <col min="2572" max="2572" width="15.28515625" style="78" customWidth="1"/>
    <col min="2573" max="2573" width="19.7109375" style="78" customWidth="1"/>
    <col min="2574" max="2574" width="17.28515625" style="78" customWidth="1"/>
    <col min="2575" max="2576" width="10.7109375" style="78" customWidth="1"/>
    <col min="2577" max="2577" width="9" style="78" customWidth="1"/>
    <col min="2578" max="2578" width="12.7109375" style="78" customWidth="1"/>
    <col min="2579" max="2579" width="23.28515625" style="78" customWidth="1"/>
    <col min="2580" max="2581" width="9" style="78" customWidth="1"/>
    <col min="2582" max="2582" width="10.42578125" style="78" customWidth="1"/>
    <col min="2583" max="2583" width="11" style="78" customWidth="1"/>
    <col min="2584" max="2816" width="9" style="78"/>
    <col min="2817" max="2817" width="9" style="78" customWidth="1"/>
    <col min="2818" max="2818" width="87.7109375" style="78" customWidth="1"/>
    <col min="2819" max="2819" width="14.85546875" style="78" customWidth="1"/>
    <col min="2820" max="2820" width="17" style="78" customWidth="1"/>
    <col min="2821" max="2821" width="14.28515625" style="78" customWidth="1"/>
    <col min="2822" max="2822" width="13.7109375" style="78" customWidth="1"/>
    <col min="2823" max="2823" width="22.42578125" style="78" customWidth="1"/>
    <col min="2824" max="2824" width="16" style="78" customWidth="1"/>
    <col min="2825" max="2825" width="13.7109375" style="78" customWidth="1"/>
    <col min="2826" max="2826" width="19.85546875" style="78" customWidth="1"/>
    <col min="2827" max="2827" width="16.42578125" style="78" customWidth="1"/>
    <col min="2828" max="2828" width="15.28515625" style="78" customWidth="1"/>
    <col min="2829" max="2829" width="19.7109375" style="78" customWidth="1"/>
    <col min="2830" max="2830" width="17.28515625" style="78" customWidth="1"/>
    <col min="2831" max="2832" width="10.7109375" style="78" customWidth="1"/>
    <col min="2833" max="2833" width="9" style="78" customWidth="1"/>
    <col min="2834" max="2834" width="12.7109375" style="78" customWidth="1"/>
    <col min="2835" max="2835" width="23.28515625" style="78" customWidth="1"/>
    <col min="2836" max="2837" width="9" style="78" customWidth="1"/>
    <col min="2838" max="2838" width="10.42578125" style="78" customWidth="1"/>
    <col min="2839" max="2839" width="11" style="78" customWidth="1"/>
    <col min="2840" max="3072" width="9" style="78"/>
    <col min="3073" max="3073" width="9" style="78" customWidth="1"/>
    <col min="3074" max="3074" width="87.7109375" style="78" customWidth="1"/>
    <col min="3075" max="3075" width="14.85546875" style="78" customWidth="1"/>
    <col min="3076" max="3076" width="17" style="78" customWidth="1"/>
    <col min="3077" max="3077" width="14.28515625" style="78" customWidth="1"/>
    <col min="3078" max="3078" width="13.7109375" style="78" customWidth="1"/>
    <col min="3079" max="3079" width="22.42578125" style="78" customWidth="1"/>
    <col min="3080" max="3080" width="16" style="78" customWidth="1"/>
    <col min="3081" max="3081" width="13.7109375" style="78" customWidth="1"/>
    <col min="3082" max="3082" width="19.85546875" style="78" customWidth="1"/>
    <col min="3083" max="3083" width="16.42578125" style="78" customWidth="1"/>
    <col min="3084" max="3084" width="15.28515625" style="78" customWidth="1"/>
    <col min="3085" max="3085" width="19.7109375" style="78" customWidth="1"/>
    <col min="3086" max="3086" width="17.28515625" style="78" customWidth="1"/>
    <col min="3087" max="3088" width="10.7109375" style="78" customWidth="1"/>
    <col min="3089" max="3089" width="9" style="78" customWidth="1"/>
    <col min="3090" max="3090" width="12.7109375" style="78" customWidth="1"/>
    <col min="3091" max="3091" width="23.28515625" style="78" customWidth="1"/>
    <col min="3092" max="3093" width="9" style="78" customWidth="1"/>
    <col min="3094" max="3094" width="10.42578125" style="78" customWidth="1"/>
    <col min="3095" max="3095" width="11" style="78" customWidth="1"/>
    <col min="3096" max="3328" width="9" style="78"/>
    <col min="3329" max="3329" width="9" style="78" customWidth="1"/>
    <col min="3330" max="3330" width="87.7109375" style="78" customWidth="1"/>
    <col min="3331" max="3331" width="14.85546875" style="78" customWidth="1"/>
    <col min="3332" max="3332" width="17" style="78" customWidth="1"/>
    <col min="3333" max="3333" width="14.28515625" style="78" customWidth="1"/>
    <col min="3334" max="3334" width="13.7109375" style="78" customWidth="1"/>
    <col min="3335" max="3335" width="22.42578125" style="78" customWidth="1"/>
    <col min="3336" max="3336" width="16" style="78" customWidth="1"/>
    <col min="3337" max="3337" width="13.7109375" style="78" customWidth="1"/>
    <col min="3338" max="3338" width="19.85546875" style="78" customWidth="1"/>
    <col min="3339" max="3339" width="16.42578125" style="78" customWidth="1"/>
    <col min="3340" max="3340" width="15.28515625" style="78" customWidth="1"/>
    <col min="3341" max="3341" width="19.7109375" style="78" customWidth="1"/>
    <col min="3342" max="3342" width="17.28515625" style="78" customWidth="1"/>
    <col min="3343" max="3344" width="10.7109375" style="78" customWidth="1"/>
    <col min="3345" max="3345" width="9" style="78" customWidth="1"/>
    <col min="3346" max="3346" width="12.7109375" style="78" customWidth="1"/>
    <col min="3347" max="3347" width="23.28515625" style="78" customWidth="1"/>
    <col min="3348" max="3349" width="9" style="78" customWidth="1"/>
    <col min="3350" max="3350" width="10.42578125" style="78" customWidth="1"/>
    <col min="3351" max="3351" width="11" style="78" customWidth="1"/>
    <col min="3352" max="3584" width="9" style="78"/>
    <col min="3585" max="3585" width="9" style="78" customWidth="1"/>
    <col min="3586" max="3586" width="87.7109375" style="78" customWidth="1"/>
    <col min="3587" max="3587" width="14.85546875" style="78" customWidth="1"/>
    <col min="3588" max="3588" width="17" style="78" customWidth="1"/>
    <col min="3589" max="3589" width="14.28515625" style="78" customWidth="1"/>
    <col min="3590" max="3590" width="13.7109375" style="78" customWidth="1"/>
    <col min="3591" max="3591" width="22.42578125" style="78" customWidth="1"/>
    <col min="3592" max="3592" width="16" style="78" customWidth="1"/>
    <col min="3593" max="3593" width="13.7109375" style="78" customWidth="1"/>
    <col min="3594" max="3594" width="19.85546875" style="78" customWidth="1"/>
    <col min="3595" max="3595" width="16.42578125" style="78" customWidth="1"/>
    <col min="3596" max="3596" width="15.28515625" style="78" customWidth="1"/>
    <col min="3597" max="3597" width="19.7109375" style="78" customWidth="1"/>
    <col min="3598" max="3598" width="17.28515625" style="78" customWidth="1"/>
    <col min="3599" max="3600" width="10.7109375" style="78" customWidth="1"/>
    <col min="3601" max="3601" width="9" style="78" customWidth="1"/>
    <col min="3602" max="3602" width="12.7109375" style="78" customWidth="1"/>
    <col min="3603" max="3603" width="23.28515625" style="78" customWidth="1"/>
    <col min="3604" max="3605" width="9" style="78" customWidth="1"/>
    <col min="3606" max="3606" width="10.42578125" style="78" customWidth="1"/>
    <col min="3607" max="3607" width="11" style="78" customWidth="1"/>
    <col min="3608" max="3840" width="9" style="78"/>
    <col min="3841" max="3841" width="9" style="78" customWidth="1"/>
    <col min="3842" max="3842" width="87.7109375" style="78" customWidth="1"/>
    <col min="3843" max="3843" width="14.85546875" style="78" customWidth="1"/>
    <col min="3844" max="3844" width="17" style="78" customWidth="1"/>
    <col min="3845" max="3845" width="14.28515625" style="78" customWidth="1"/>
    <col min="3846" max="3846" width="13.7109375" style="78" customWidth="1"/>
    <col min="3847" max="3847" width="22.42578125" style="78" customWidth="1"/>
    <col min="3848" max="3848" width="16" style="78" customWidth="1"/>
    <col min="3849" max="3849" width="13.7109375" style="78" customWidth="1"/>
    <col min="3850" max="3850" width="19.85546875" style="78" customWidth="1"/>
    <col min="3851" max="3851" width="16.42578125" style="78" customWidth="1"/>
    <col min="3852" max="3852" width="15.28515625" style="78" customWidth="1"/>
    <col min="3853" max="3853" width="19.7109375" style="78" customWidth="1"/>
    <col min="3854" max="3854" width="17.28515625" style="78" customWidth="1"/>
    <col min="3855" max="3856" width="10.7109375" style="78" customWidth="1"/>
    <col min="3857" max="3857" width="9" style="78" customWidth="1"/>
    <col min="3858" max="3858" width="12.7109375" style="78" customWidth="1"/>
    <col min="3859" max="3859" width="23.28515625" style="78" customWidth="1"/>
    <col min="3860" max="3861" width="9" style="78" customWidth="1"/>
    <col min="3862" max="3862" width="10.42578125" style="78" customWidth="1"/>
    <col min="3863" max="3863" width="11" style="78" customWidth="1"/>
    <col min="3864" max="4096" width="9" style="78"/>
    <col min="4097" max="4097" width="9" style="78" customWidth="1"/>
    <col min="4098" max="4098" width="87.7109375" style="78" customWidth="1"/>
    <col min="4099" max="4099" width="14.85546875" style="78" customWidth="1"/>
    <col min="4100" max="4100" width="17" style="78" customWidth="1"/>
    <col min="4101" max="4101" width="14.28515625" style="78" customWidth="1"/>
    <col min="4102" max="4102" width="13.7109375" style="78" customWidth="1"/>
    <col min="4103" max="4103" width="22.42578125" style="78" customWidth="1"/>
    <col min="4104" max="4104" width="16" style="78" customWidth="1"/>
    <col min="4105" max="4105" width="13.7109375" style="78" customWidth="1"/>
    <col min="4106" max="4106" width="19.85546875" style="78" customWidth="1"/>
    <col min="4107" max="4107" width="16.42578125" style="78" customWidth="1"/>
    <col min="4108" max="4108" width="15.28515625" style="78" customWidth="1"/>
    <col min="4109" max="4109" width="19.7109375" style="78" customWidth="1"/>
    <col min="4110" max="4110" width="17.28515625" style="78" customWidth="1"/>
    <col min="4111" max="4112" width="10.7109375" style="78" customWidth="1"/>
    <col min="4113" max="4113" width="9" style="78" customWidth="1"/>
    <col min="4114" max="4114" width="12.7109375" style="78" customWidth="1"/>
    <col min="4115" max="4115" width="23.28515625" style="78" customWidth="1"/>
    <col min="4116" max="4117" width="9" style="78" customWidth="1"/>
    <col min="4118" max="4118" width="10.42578125" style="78" customWidth="1"/>
    <col min="4119" max="4119" width="11" style="78" customWidth="1"/>
    <col min="4120" max="4352" width="9" style="78"/>
    <col min="4353" max="4353" width="9" style="78" customWidth="1"/>
    <col min="4354" max="4354" width="87.7109375" style="78" customWidth="1"/>
    <col min="4355" max="4355" width="14.85546875" style="78" customWidth="1"/>
    <col min="4356" max="4356" width="17" style="78" customWidth="1"/>
    <col min="4357" max="4357" width="14.28515625" style="78" customWidth="1"/>
    <col min="4358" max="4358" width="13.7109375" style="78" customWidth="1"/>
    <col min="4359" max="4359" width="22.42578125" style="78" customWidth="1"/>
    <col min="4360" max="4360" width="16" style="78" customWidth="1"/>
    <col min="4361" max="4361" width="13.7109375" style="78" customWidth="1"/>
    <col min="4362" max="4362" width="19.85546875" style="78" customWidth="1"/>
    <col min="4363" max="4363" width="16.42578125" style="78" customWidth="1"/>
    <col min="4364" max="4364" width="15.28515625" style="78" customWidth="1"/>
    <col min="4365" max="4365" width="19.7109375" style="78" customWidth="1"/>
    <col min="4366" max="4366" width="17.28515625" style="78" customWidth="1"/>
    <col min="4367" max="4368" width="10.7109375" style="78" customWidth="1"/>
    <col min="4369" max="4369" width="9" style="78" customWidth="1"/>
    <col min="4370" max="4370" width="12.7109375" style="78" customWidth="1"/>
    <col min="4371" max="4371" width="23.28515625" style="78" customWidth="1"/>
    <col min="4372" max="4373" width="9" style="78" customWidth="1"/>
    <col min="4374" max="4374" width="10.42578125" style="78" customWidth="1"/>
    <col min="4375" max="4375" width="11" style="78" customWidth="1"/>
    <col min="4376" max="4608" width="9" style="78"/>
    <col min="4609" max="4609" width="9" style="78" customWidth="1"/>
    <col min="4610" max="4610" width="87.7109375" style="78" customWidth="1"/>
    <col min="4611" max="4611" width="14.85546875" style="78" customWidth="1"/>
    <col min="4612" max="4612" width="17" style="78" customWidth="1"/>
    <col min="4613" max="4613" width="14.28515625" style="78" customWidth="1"/>
    <col min="4614" max="4614" width="13.7109375" style="78" customWidth="1"/>
    <col min="4615" max="4615" width="22.42578125" style="78" customWidth="1"/>
    <col min="4616" max="4616" width="16" style="78" customWidth="1"/>
    <col min="4617" max="4617" width="13.7109375" style="78" customWidth="1"/>
    <col min="4618" max="4618" width="19.85546875" style="78" customWidth="1"/>
    <col min="4619" max="4619" width="16.42578125" style="78" customWidth="1"/>
    <col min="4620" max="4620" width="15.28515625" style="78" customWidth="1"/>
    <col min="4621" max="4621" width="19.7109375" style="78" customWidth="1"/>
    <col min="4622" max="4622" width="17.28515625" style="78" customWidth="1"/>
    <col min="4623" max="4624" width="10.7109375" style="78" customWidth="1"/>
    <col min="4625" max="4625" width="9" style="78" customWidth="1"/>
    <col min="4626" max="4626" width="12.7109375" style="78" customWidth="1"/>
    <col min="4627" max="4627" width="23.28515625" style="78" customWidth="1"/>
    <col min="4628" max="4629" width="9" style="78" customWidth="1"/>
    <col min="4630" max="4630" width="10.42578125" style="78" customWidth="1"/>
    <col min="4631" max="4631" width="11" style="78" customWidth="1"/>
    <col min="4632" max="4864" width="9" style="78"/>
    <col min="4865" max="4865" width="9" style="78" customWidth="1"/>
    <col min="4866" max="4866" width="87.7109375" style="78" customWidth="1"/>
    <col min="4867" max="4867" width="14.85546875" style="78" customWidth="1"/>
    <col min="4868" max="4868" width="17" style="78" customWidth="1"/>
    <col min="4869" max="4869" width="14.28515625" style="78" customWidth="1"/>
    <col min="4870" max="4870" width="13.7109375" style="78" customWidth="1"/>
    <col min="4871" max="4871" width="22.42578125" style="78" customWidth="1"/>
    <col min="4872" max="4872" width="16" style="78" customWidth="1"/>
    <col min="4873" max="4873" width="13.7109375" style="78" customWidth="1"/>
    <col min="4874" max="4874" width="19.85546875" style="78" customWidth="1"/>
    <col min="4875" max="4875" width="16.42578125" style="78" customWidth="1"/>
    <col min="4876" max="4876" width="15.28515625" style="78" customWidth="1"/>
    <col min="4877" max="4877" width="19.7109375" style="78" customWidth="1"/>
    <col min="4878" max="4878" width="17.28515625" style="78" customWidth="1"/>
    <col min="4879" max="4880" width="10.7109375" style="78" customWidth="1"/>
    <col min="4881" max="4881" width="9" style="78" customWidth="1"/>
    <col min="4882" max="4882" width="12.7109375" style="78" customWidth="1"/>
    <col min="4883" max="4883" width="23.28515625" style="78" customWidth="1"/>
    <col min="4884" max="4885" width="9" style="78" customWidth="1"/>
    <col min="4886" max="4886" width="10.42578125" style="78" customWidth="1"/>
    <col min="4887" max="4887" width="11" style="78" customWidth="1"/>
    <col min="4888" max="5120" width="9" style="78"/>
    <col min="5121" max="5121" width="9" style="78" customWidth="1"/>
    <col min="5122" max="5122" width="87.7109375" style="78" customWidth="1"/>
    <col min="5123" max="5123" width="14.85546875" style="78" customWidth="1"/>
    <col min="5124" max="5124" width="17" style="78" customWidth="1"/>
    <col min="5125" max="5125" width="14.28515625" style="78" customWidth="1"/>
    <col min="5126" max="5126" width="13.7109375" style="78" customWidth="1"/>
    <col min="5127" max="5127" width="22.42578125" style="78" customWidth="1"/>
    <col min="5128" max="5128" width="16" style="78" customWidth="1"/>
    <col min="5129" max="5129" width="13.7109375" style="78" customWidth="1"/>
    <col min="5130" max="5130" width="19.85546875" style="78" customWidth="1"/>
    <col min="5131" max="5131" width="16.42578125" style="78" customWidth="1"/>
    <col min="5132" max="5132" width="15.28515625" style="78" customWidth="1"/>
    <col min="5133" max="5133" width="19.7109375" style="78" customWidth="1"/>
    <col min="5134" max="5134" width="17.28515625" style="78" customWidth="1"/>
    <col min="5135" max="5136" width="10.7109375" style="78" customWidth="1"/>
    <col min="5137" max="5137" width="9" style="78" customWidth="1"/>
    <col min="5138" max="5138" width="12.7109375" style="78" customWidth="1"/>
    <col min="5139" max="5139" width="23.28515625" style="78" customWidth="1"/>
    <col min="5140" max="5141" width="9" style="78" customWidth="1"/>
    <col min="5142" max="5142" width="10.42578125" style="78" customWidth="1"/>
    <col min="5143" max="5143" width="11" style="78" customWidth="1"/>
    <col min="5144" max="5376" width="9" style="78"/>
    <col min="5377" max="5377" width="9" style="78" customWidth="1"/>
    <col min="5378" max="5378" width="87.7109375" style="78" customWidth="1"/>
    <col min="5379" max="5379" width="14.85546875" style="78" customWidth="1"/>
    <col min="5380" max="5380" width="17" style="78" customWidth="1"/>
    <col min="5381" max="5381" width="14.28515625" style="78" customWidth="1"/>
    <col min="5382" max="5382" width="13.7109375" style="78" customWidth="1"/>
    <col min="5383" max="5383" width="22.42578125" style="78" customWidth="1"/>
    <col min="5384" max="5384" width="16" style="78" customWidth="1"/>
    <col min="5385" max="5385" width="13.7109375" style="78" customWidth="1"/>
    <col min="5386" max="5386" width="19.85546875" style="78" customWidth="1"/>
    <col min="5387" max="5387" width="16.42578125" style="78" customWidth="1"/>
    <col min="5388" max="5388" width="15.28515625" style="78" customWidth="1"/>
    <col min="5389" max="5389" width="19.7109375" style="78" customWidth="1"/>
    <col min="5390" max="5390" width="17.28515625" style="78" customWidth="1"/>
    <col min="5391" max="5392" width="10.7109375" style="78" customWidth="1"/>
    <col min="5393" max="5393" width="9" style="78" customWidth="1"/>
    <col min="5394" max="5394" width="12.7109375" style="78" customWidth="1"/>
    <col min="5395" max="5395" width="23.28515625" style="78" customWidth="1"/>
    <col min="5396" max="5397" width="9" style="78" customWidth="1"/>
    <col min="5398" max="5398" width="10.42578125" style="78" customWidth="1"/>
    <col min="5399" max="5399" width="11" style="78" customWidth="1"/>
    <col min="5400" max="5632" width="9" style="78"/>
    <col min="5633" max="5633" width="9" style="78" customWidth="1"/>
    <col min="5634" max="5634" width="87.7109375" style="78" customWidth="1"/>
    <col min="5635" max="5635" width="14.85546875" style="78" customWidth="1"/>
    <col min="5636" max="5636" width="17" style="78" customWidth="1"/>
    <col min="5637" max="5637" width="14.28515625" style="78" customWidth="1"/>
    <col min="5638" max="5638" width="13.7109375" style="78" customWidth="1"/>
    <col min="5639" max="5639" width="22.42578125" style="78" customWidth="1"/>
    <col min="5640" max="5640" width="16" style="78" customWidth="1"/>
    <col min="5641" max="5641" width="13.7109375" style="78" customWidth="1"/>
    <col min="5642" max="5642" width="19.85546875" style="78" customWidth="1"/>
    <col min="5643" max="5643" width="16.42578125" style="78" customWidth="1"/>
    <col min="5644" max="5644" width="15.28515625" style="78" customWidth="1"/>
    <col min="5645" max="5645" width="19.7109375" style="78" customWidth="1"/>
    <col min="5646" max="5646" width="17.28515625" style="78" customWidth="1"/>
    <col min="5647" max="5648" width="10.7109375" style="78" customWidth="1"/>
    <col min="5649" max="5649" width="9" style="78" customWidth="1"/>
    <col min="5650" max="5650" width="12.7109375" style="78" customWidth="1"/>
    <col min="5651" max="5651" width="23.28515625" style="78" customWidth="1"/>
    <col min="5652" max="5653" width="9" style="78" customWidth="1"/>
    <col min="5654" max="5654" width="10.42578125" style="78" customWidth="1"/>
    <col min="5655" max="5655" width="11" style="78" customWidth="1"/>
    <col min="5656" max="5888" width="9" style="78"/>
    <col min="5889" max="5889" width="9" style="78" customWidth="1"/>
    <col min="5890" max="5890" width="87.7109375" style="78" customWidth="1"/>
    <col min="5891" max="5891" width="14.85546875" style="78" customWidth="1"/>
    <col min="5892" max="5892" width="17" style="78" customWidth="1"/>
    <col min="5893" max="5893" width="14.28515625" style="78" customWidth="1"/>
    <col min="5894" max="5894" width="13.7109375" style="78" customWidth="1"/>
    <col min="5895" max="5895" width="22.42578125" style="78" customWidth="1"/>
    <col min="5896" max="5896" width="16" style="78" customWidth="1"/>
    <col min="5897" max="5897" width="13.7109375" style="78" customWidth="1"/>
    <col min="5898" max="5898" width="19.85546875" style="78" customWidth="1"/>
    <col min="5899" max="5899" width="16.42578125" style="78" customWidth="1"/>
    <col min="5900" max="5900" width="15.28515625" style="78" customWidth="1"/>
    <col min="5901" max="5901" width="19.7109375" style="78" customWidth="1"/>
    <col min="5902" max="5902" width="17.28515625" style="78" customWidth="1"/>
    <col min="5903" max="5904" width="10.7109375" style="78" customWidth="1"/>
    <col min="5905" max="5905" width="9" style="78" customWidth="1"/>
    <col min="5906" max="5906" width="12.7109375" style="78" customWidth="1"/>
    <col min="5907" max="5907" width="23.28515625" style="78" customWidth="1"/>
    <col min="5908" max="5909" width="9" style="78" customWidth="1"/>
    <col min="5910" max="5910" width="10.42578125" style="78" customWidth="1"/>
    <col min="5911" max="5911" width="11" style="78" customWidth="1"/>
    <col min="5912" max="6144" width="9" style="78"/>
    <col min="6145" max="6145" width="9" style="78" customWidth="1"/>
    <col min="6146" max="6146" width="87.7109375" style="78" customWidth="1"/>
    <col min="6147" max="6147" width="14.85546875" style="78" customWidth="1"/>
    <col min="6148" max="6148" width="17" style="78" customWidth="1"/>
    <col min="6149" max="6149" width="14.28515625" style="78" customWidth="1"/>
    <col min="6150" max="6150" width="13.7109375" style="78" customWidth="1"/>
    <col min="6151" max="6151" width="22.42578125" style="78" customWidth="1"/>
    <col min="6152" max="6152" width="16" style="78" customWidth="1"/>
    <col min="6153" max="6153" width="13.7109375" style="78" customWidth="1"/>
    <col min="6154" max="6154" width="19.85546875" style="78" customWidth="1"/>
    <col min="6155" max="6155" width="16.42578125" style="78" customWidth="1"/>
    <col min="6156" max="6156" width="15.28515625" style="78" customWidth="1"/>
    <col min="6157" max="6157" width="19.7109375" style="78" customWidth="1"/>
    <col min="6158" max="6158" width="17.28515625" style="78" customWidth="1"/>
    <col min="6159" max="6160" width="10.7109375" style="78" customWidth="1"/>
    <col min="6161" max="6161" width="9" style="78" customWidth="1"/>
    <col min="6162" max="6162" width="12.7109375" style="78" customWidth="1"/>
    <col min="6163" max="6163" width="23.28515625" style="78" customWidth="1"/>
    <col min="6164" max="6165" width="9" style="78" customWidth="1"/>
    <col min="6166" max="6166" width="10.42578125" style="78" customWidth="1"/>
    <col min="6167" max="6167" width="11" style="78" customWidth="1"/>
    <col min="6168" max="6400" width="9" style="78"/>
    <col min="6401" max="6401" width="9" style="78" customWidth="1"/>
    <col min="6402" max="6402" width="87.7109375" style="78" customWidth="1"/>
    <col min="6403" max="6403" width="14.85546875" style="78" customWidth="1"/>
    <col min="6404" max="6404" width="17" style="78" customWidth="1"/>
    <col min="6405" max="6405" width="14.28515625" style="78" customWidth="1"/>
    <col min="6406" max="6406" width="13.7109375" style="78" customWidth="1"/>
    <col min="6407" max="6407" width="22.42578125" style="78" customWidth="1"/>
    <col min="6408" max="6408" width="16" style="78" customWidth="1"/>
    <col min="6409" max="6409" width="13.7109375" style="78" customWidth="1"/>
    <col min="6410" max="6410" width="19.85546875" style="78" customWidth="1"/>
    <col min="6411" max="6411" width="16.42578125" style="78" customWidth="1"/>
    <col min="6412" max="6412" width="15.28515625" style="78" customWidth="1"/>
    <col min="6413" max="6413" width="19.7109375" style="78" customWidth="1"/>
    <col min="6414" max="6414" width="17.28515625" style="78" customWidth="1"/>
    <col min="6415" max="6416" width="10.7109375" style="78" customWidth="1"/>
    <col min="6417" max="6417" width="9" style="78" customWidth="1"/>
    <col min="6418" max="6418" width="12.7109375" style="78" customWidth="1"/>
    <col min="6419" max="6419" width="23.28515625" style="78" customWidth="1"/>
    <col min="6420" max="6421" width="9" style="78" customWidth="1"/>
    <col min="6422" max="6422" width="10.42578125" style="78" customWidth="1"/>
    <col min="6423" max="6423" width="11" style="78" customWidth="1"/>
    <col min="6424" max="6656" width="9" style="78"/>
    <col min="6657" max="6657" width="9" style="78" customWidth="1"/>
    <col min="6658" max="6658" width="87.7109375" style="78" customWidth="1"/>
    <col min="6659" max="6659" width="14.85546875" style="78" customWidth="1"/>
    <col min="6660" max="6660" width="17" style="78" customWidth="1"/>
    <col min="6661" max="6661" width="14.28515625" style="78" customWidth="1"/>
    <col min="6662" max="6662" width="13.7109375" style="78" customWidth="1"/>
    <col min="6663" max="6663" width="22.42578125" style="78" customWidth="1"/>
    <col min="6664" max="6664" width="16" style="78" customWidth="1"/>
    <col min="6665" max="6665" width="13.7109375" style="78" customWidth="1"/>
    <col min="6666" max="6666" width="19.85546875" style="78" customWidth="1"/>
    <col min="6667" max="6667" width="16.42578125" style="78" customWidth="1"/>
    <col min="6668" max="6668" width="15.28515625" style="78" customWidth="1"/>
    <col min="6669" max="6669" width="19.7109375" style="78" customWidth="1"/>
    <col min="6670" max="6670" width="17.28515625" style="78" customWidth="1"/>
    <col min="6671" max="6672" width="10.7109375" style="78" customWidth="1"/>
    <col min="6673" max="6673" width="9" style="78" customWidth="1"/>
    <col min="6674" max="6674" width="12.7109375" style="78" customWidth="1"/>
    <col min="6675" max="6675" width="23.28515625" style="78" customWidth="1"/>
    <col min="6676" max="6677" width="9" style="78" customWidth="1"/>
    <col min="6678" max="6678" width="10.42578125" style="78" customWidth="1"/>
    <col min="6679" max="6679" width="11" style="78" customWidth="1"/>
    <col min="6680" max="6912" width="9" style="78"/>
    <col min="6913" max="6913" width="9" style="78" customWidth="1"/>
    <col min="6914" max="6914" width="87.7109375" style="78" customWidth="1"/>
    <col min="6915" max="6915" width="14.85546875" style="78" customWidth="1"/>
    <col min="6916" max="6916" width="17" style="78" customWidth="1"/>
    <col min="6917" max="6917" width="14.28515625" style="78" customWidth="1"/>
    <col min="6918" max="6918" width="13.7109375" style="78" customWidth="1"/>
    <col min="6919" max="6919" width="22.42578125" style="78" customWidth="1"/>
    <col min="6920" max="6920" width="16" style="78" customWidth="1"/>
    <col min="6921" max="6921" width="13.7109375" style="78" customWidth="1"/>
    <col min="6922" max="6922" width="19.85546875" style="78" customWidth="1"/>
    <col min="6923" max="6923" width="16.42578125" style="78" customWidth="1"/>
    <col min="6924" max="6924" width="15.28515625" style="78" customWidth="1"/>
    <col min="6925" max="6925" width="19.7109375" style="78" customWidth="1"/>
    <col min="6926" max="6926" width="17.28515625" style="78" customWidth="1"/>
    <col min="6927" max="6928" width="10.7109375" style="78" customWidth="1"/>
    <col min="6929" max="6929" width="9" style="78" customWidth="1"/>
    <col min="6930" max="6930" width="12.7109375" style="78" customWidth="1"/>
    <col min="6931" max="6931" width="23.28515625" style="78" customWidth="1"/>
    <col min="6932" max="6933" width="9" style="78" customWidth="1"/>
    <col min="6934" max="6934" width="10.42578125" style="78" customWidth="1"/>
    <col min="6935" max="6935" width="11" style="78" customWidth="1"/>
    <col min="6936" max="7168" width="9" style="78"/>
    <col min="7169" max="7169" width="9" style="78" customWidth="1"/>
    <col min="7170" max="7170" width="87.7109375" style="78" customWidth="1"/>
    <col min="7171" max="7171" width="14.85546875" style="78" customWidth="1"/>
    <col min="7172" max="7172" width="17" style="78" customWidth="1"/>
    <col min="7173" max="7173" width="14.28515625" style="78" customWidth="1"/>
    <col min="7174" max="7174" width="13.7109375" style="78" customWidth="1"/>
    <col min="7175" max="7175" width="22.42578125" style="78" customWidth="1"/>
    <col min="7176" max="7176" width="16" style="78" customWidth="1"/>
    <col min="7177" max="7177" width="13.7109375" style="78" customWidth="1"/>
    <col min="7178" max="7178" width="19.85546875" style="78" customWidth="1"/>
    <col min="7179" max="7179" width="16.42578125" style="78" customWidth="1"/>
    <col min="7180" max="7180" width="15.28515625" style="78" customWidth="1"/>
    <col min="7181" max="7181" width="19.7109375" style="78" customWidth="1"/>
    <col min="7182" max="7182" width="17.28515625" style="78" customWidth="1"/>
    <col min="7183" max="7184" width="10.7109375" style="78" customWidth="1"/>
    <col min="7185" max="7185" width="9" style="78" customWidth="1"/>
    <col min="7186" max="7186" width="12.7109375" style="78" customWidth="1"/>
    <col min="7187" max="7187" width="23.28515625" style="78" customWidth="1"/>
    <col min="7188" max="7189" width="9" style="78" customWidth="1"/>
    <col min="7190" max="7190" width="10.42578125" style="78" customWidth="1"/>
    <col min="7191" max="7191" width="11" style="78" customWidth="1"/>
    <col min="7192" max="7424" width="9" style="78"/>
    <col min="7425" max="7425" width="9" style="78" customWidth="1"/>
    <col min="7426" max="7426" width="87.7109375" style="78" customWidth="1"/>
    <col min="7427" max="7427" width="14.85546875" style="78" customWidth="1"/>
    <col min="7428" max="7428" width="17" style="78" customWidth="1"/>
    <col min="7429" max="7429" width="14.28515625" style="78" customWidth="1"/>
    <col min="7430" max="7430" width="13.7109375" style="78" customWidth="1"/>
    <col min="7431" max="7431" width="22.42578125" style="78" customWidth="1"/>
    <col min="7432" max="7432" width="16" style="78" customWidth="1"/>
    <col min="7433" max="7433" width="13.7109375" style="78" customWidth="1"/>
    <col min="7434" max="7434" width="19.85546875" style="78" customWidth="1"/>
    <col min="7435" max="7435" width="16.42578125" style="78" customWidth="1"/>
    <col min="7436" max="7436" width="15.28515625" style="78" customWidth="1"/>
    <col min="7437" max="7437" width="19.7109375" style="78" customWidth="1"/>
    <col min="7438" max="7438" width="17.28515625" style="78" customWidth="1"/>
    <col min="7439" max="7440" width="10.7109375" style="78" customWidth="1"/>
    <col min="7441" max="7441" width="9" style="78" customWidth="1"/>
    <col min="7442" max="7442" width="12.7109375" style="78" customWidth="1"/>
    <col min="7443" max="7443" width="23.28515625" style="78" customWidth="1"/>
    <col min="7444" max="7445" width="9" style="78" customWidth="1"/>
    <col min="7446" max="7446" width="10.42578125" style="78" customWidth="1"/>
    <col min="7447" max="7447" width="11" style="78" customWidth="1"/>
    <col min="7448" max="7680" width="9" style="78"/>
    <col min="7681" max="7681" width="9" style="78" customWidth="1"/>
    <col min="7682" max="7682" width="87.7109375" style="78" customWidth="1"/>
    <col min="7683" max="7683" width="14.85546875" style="78" customWidth="1"/>
    <col min="7684" max="7684" width="17" style="78" customWidth="1"/>
    <col min="7685" max="7685" width="14.28515625" style="78" customWidth="1"/>
    <col min="7686" max="7686" width="13.7109375" style="78" customWidth="1"/>
    <col min="7687" max="7687" width="22.42578125" style="78" customWidth="1"/>
    <col min="7688" max="7688" width="16" style="78" customWidth="1"/>
    <col min="7689" max="7689" width="13.7109375" style="78" customWidth="1"/>
    <col min="7690" max="7690" width="19.85546875" style="78" customWidth="1"/>
    <col min="7691" max="7691" width="16.42578125" style="78" customWidth="1"/>
    <col min="7692" max="7692" width="15.28515625" style="78" customWidth="1"/>
    <col min="7693" max="7693" width="19.7109375" style="78" customWidth="1"/>
    <col min="7694" max="7694" width="17.28515625" style="78" customWidth="1"/>
    <col min="7695" max="7696" width="10.7109375" style="78" customWidth="1"/>
    <col min="7697" max="7697" width="9" style="78" customWidth="1"/>
    <col min="7698" max="7698" width="12.7109375" style="78" customWidth="1"/>
    <col min="7699" max="7699" width="23.28515625" style="78" customWidth="1"/>
    <col min="7700" max="7701" width="9" style="78" customWidth="1"/>
    <col min="7702" max="7702" width="10.42578125" style="78" customWidth="1"/>
    <col min="7703" max="7703" width="11" style="78" customWidth="1"/>
    <col min="7704" max="7936" width="9" style="78"/>
    <col min="7937" max="7937" width="9" style="78" customWidth="1"/>
    <col min="7938" max="7938" width="87.7109375" style="78" customWidth="1"/>
    <col min="7939" max="7939" width="14.85546875" style="78" customWidth="1"/>
    <col min="7940" max="7940" width="17" style="78" customWidth="1"/>
    <col min="7941" max="7941" width="14.28515625" style="78" customWidth="1"/>
    <col min="7942" max="7942" width="13.7109375" style="78" customWidth="1"/>
    <col min="7943" max="7943" width="22.42578125" style="78" customWidth="1"/>
    <col min="7944" max="7944" width="16" style="78" customWidth="1"/>
    <col min="7945" max="7945" width="13.7109375" style="78" customWidth="1"/>
    <col min="7946" max="7946" width="19.85546875" style="78" customWidth="1"/>
    <col min="7947" max="7947" width="16.42578125" style="78" customWidth="1"/>
    <col min="7948" max="7948" width="15.28515625" style="78" customWidth="1"/>
    <col min="7949" max="7949" width="19.7109375" style="78" customWidth="1"/>
    <col min="7950" max="7950" width="17.28515625" style="78" customWidth="1"/>
    <col min="7951" max="7952" width="10.7109375" style="78" customWidth="1"/>
    <col min="7953" max="7953" width="9" style="78" customWidth="1"/>
    <col min="7954" max="7954" width="12.7109375" style="78" customWidth="1"/>
    <col min="7955" max="7955" width="23.28515625" style="78" customWidth="1"/>
    <col min="7956" max="7957" width="9" style="78" customWidth="1"/>
    <col min="7958" max="7958" width="10.42578125" style="78" customWidth="1"/>
    <col min="7959" max="7959" width="11" style="78" customWidth="1"/>
    <col min="7960" max="8192" width="9" style="78"/>
    <col min="8193" max="8193" width="9" style="78" customWidth="1"/>
    <col min="8194" max="8194" width="87.7109375" style="78" customWidth="1"/>
    <col min="8195" max="8195" width="14.85546875" style="78" customWidth="1"/>
    <col min="8196" max="8196" width="17" style="78" customWidth="1"/>
    <col min="8197" max="8197" width="14.28515625" style="78" customWidth="1"/>
    <col min="8198" max="8198" width="13.7109375" style="78" customWidth="1"/>
    <col min="8199" max="8199" width="22.42578125" style="78" customWidth="1"/>
    <col min="8200" max="8200" width="16" style="78" customWidth="1"/>
    <col min="8201" max="8201" width="13.7109375" style="78" customWidth="1"/>
    <col min="8202" max="8202" width="19.85546875" style="78" customWidth="1"/>
    <col min="8203" max="8203" width="16.42578125" style="78" customWidth="1"/>
    <col min="8204" max="8204" width="15.28515625" style="78" customWidth="1"/>
    <col min="8205" max="8205" width="19.7109375" style="78" customWidth="1"/>
    <col min="8206" max="8206" width="17.28515625" style="78" customWidth="1"/>
    <col min="8207" max="8208" width="10.7109375" style="78" customWidth="1"/>
    <col min="8209" max="8209" width="9" style="78" customWidth="1"/>
    <col min="8210" max="8210" width="12.7109375" style="78" customWidth="1"/>
    <col min="8211" max="8211" width="23.28515625" style="78" customWidth="1"/>
    <col min="8212" max="8213" width="9" style="78" customWidth="1"/>
    <col min="8214" max="8214" width="10.42578125" style="78" customWidth="1"/>
    <col min="8215" max="8215" width="11" style="78" customWidth="1"/>
    <col min="8216" max="8448" width="9" style="78"/>
    <col min="8449" max="8449" width="9" style="78" customWidth="1"/>
    <col min="8450" max="8450" width="87.7109375" style="78" customWidth="1"/>
    <col min="8451" max="8451" width="14.85546875" style="78" customWidth="1"/>
    <col min="8452" max="8452" width="17" style="78" customWidth="1"/>
    <col min="8453" max="8453" width="14.28515625" style="78" customWidth="1"/>
    <col min="8454" max="8454" width="13.7109375" style="78" customWidth="1"/>
    <col min="8455" max="8455" width="22.42578125" style="78" customWidth="1"/>
    <col min="8456" max="8456" width="16" style="78" customWidth="1"/>
    <col min="8457" max="8457" width="13.7109375" style="78" customWidth="1"/>
    <col min="8458" max="8458" width="19.85546875" style="78" customWidth="1"/>
    <col min="8459" max="8459" width="16.42578125" style="78" customWidth="1"/>
    <col min="8460" max="8460" width="15.28515625" style="78" customWidth="1"/>
    <col min="8461" max="8461" width="19.7109375" style="78" customWidth="1"/>
    <col min="8462" max="8462" width="17.28515625" style="78" customWidth="1"/>
    <col min="8463" max="8464" width="10.7109375" style="78" customWidth="1"/>
    <col min="8465" max="8465" width="9" style="78" customWidth="1"/>
    <col min="8466" max="8466" width="12.7109375" style="78" customWidth="1"/>
    <col min="8467" max="8467" width="23.28515625" style="78" customWidth="1"/>
    <col min="8468" max="8469" width="9" style="78" customWidth="1"/>
    <col min="8470" max="8470" width="10.42578125" style="78" customWidth="1"/>
    <col min="8471" max="8471" width="11" style="78" customWidth="1"/>
    <col min="8472" max="8704" width="9" style="78"/>
    <col min="8705" max="8705" width="9" style="78" customWidth="1"/>
    <col min="8706" max="8706" width="87.7109375" style="78" customWidth="1"/>
    <col min="8707" max="8707" width="14.85546875" style="78" customWidth="1"/>
    <col min="8708" max="8708" width="17" style="78" customWidth="1"/>
    <col min="8709" max="8709" width="14.28515625" style="78" customWidth="1"/>
    <col min="8710" max="8710" width="13.7109375" style="78" customWidth="1"/>
    <col min="8711" max="8711" width="22.42578125" style="78" customWidth="1"/>
    <col min="8712" max="8712" width="16" style="78" customWidth="1"/>
    <col min="8713" max="8713" width="13.7109375" style="78" customWidth="1"/>
    <col min="8714" max="8714" width="19.85546875" style="78" customWidth="1"/>
    <col min="8715" max="8715" width="16.42578125" style="78" customWidth="1"/>
    <col min="8716" max="8716" width="15.28515625" style="78" customWidth="1"/>
    <col min="8717" max="8717" width="19.7109375" style="78" customWidth="1"/>
    <col min="8718" max="8718" width="17.28515625" style="78" customWidth="1"/>
    <col min="8719" max="8720" width="10.7109375" style="78" customWidth="1"/>
    <col min="8721" max="8721" width="9" style="78" customWidth="1"/>
    <col min="8722" max="8722" width="12.7109375" style="78" customWidth="1"/>
    <col min="8723" max="8723" width="23.28515625" style="78" customWidth="1"/>
    <col min="8724" max="8725" width="9" style="78" customWidth="1"/>
    <col min="8726" max="8726" width="10.42578125" style="78" customWidth="1"/>
    <col min="8727" max="8727" width="11" style="78" customWidth="1"/>
    <col min="8728" max="8960" width="9" style="78"/>
    <col min="8961" max="8961" width="9" style="78" customWidth="1"/>
    <col min="8962" max="8962" width="87.7109375" style="78" customWidth="1"/>
    <col min="8963" max="8963" width="14.85546875" style="78" customWidth="1"/>
    <col min="8964" max="8964" width="17" style="78" customWidth="1"/>
    <col min="8965" max="8965" width="14.28515625" style="78" customWidth="1"/>
    <col min="8966" max="8966" width="13.7109375" style="78" customWidth="1"/>
    <col min="8967" max="8967" width="22.42578125" style="78" customWidth="1"/>
    <col min="8968" max="8968" width="16" style="78" customWidth="1"/>
    <col min="8969" max="8969" width="13.7109375" style="78" customWidth="1"/>
    <col min="8970" max="8970" width="19.85546875" style="78" customWidth="1"/>
    <col min="8971" max="8971" width="16.42578125" style="78" customWidth="1"/>
    <col min="8972" max="8972" width="15.28515625" style="78" customWidth="1"/>
    <col min="8973" max="8973" width="19.7109375" style="78" customWidth="1"/>
    <col min="8974" max="8974" width="17.28515625" style="78" customWidth="1"/>
    <col min="8975" max="8976" width="10.7109375" style="78" customWidth="1"/>
    <col min="8977" max="8977" width="9" style="78" customWidth="1"/>
    <col min="8978" max="8978" width="12.7109375" style="78" customWidth="1"/>
    <col min="8979" max="8979" width="23.28515625" style="78" customWidth="1"/>
    <col min="8980" max="8981" width="9" style="78" customWidth="1"/>
    <col min="8982" max="8982" width="10.42578125" style="78" customWidth="1"/>
    <col min="8983" max="8983" width="11" style="78" customWidth="1"/>
    <col min="8984" max="9216" width="9" style="78"/>
    <col min="9217" max="9217" width="9" style="78" customWidth="1"/>
    <col min="9218" max="9218" width="87.7109375" style="78" customWidth="1"/>
    <col min="9219" max="9219" width="14.85546875" style="78" customWidth="1"/>
    <col min="9220" max="9220" width="17" style="78" customWidth="1"/>
    <col min="9221" max="9221" width="14.28515625" style="78" customWidth="1"/>
    <col min="9222" max="9222" width="13.7109375" style="78" customWidth="1"/>
    <col min="9223" max="9223" width="22.42578125" style="78" customWidth="1"/>
    <col min="9224" max="9224" width="16" style="78" customWidth="1"/>
    <col min="9225" max="9225" width="13.7109375" style="78" customWidth="1"/>
    <col min="9226" max="9226" width="19.85546875" style="78" customWidth="1"/>
    <col min="9227" max="9227" width="16.42578125" style="78" customWidth="1"/>
    <col min="9228" max="9228" width="15.28515625" style="78" customWidth="1"/>
    <col min="9229" max="9229" width="19.7109375" style="78" customWidth="1"/>
    <col min="9230" max="9230" width="17.28515625" style="78" customWidth="1"/>
    <col min="9231" max="9232" width="10.7109375" style="78" customWidth="1"/>
    <col min="9233" max="9233" width="9" style="78" customWidth="1"/>
    <col min="9234" max="9234" width="12.7109375" style="78" customWidth="1"/>
    <col min="9235" max="9235" width="23.28515625" style="78" customWidth="1"/>
    <col min="9236" max="9237" width="9" style="78" customWidth="1"/>
    <col min="9238" max="9238" width="10.42578125" style="78" customWidth="1"/>
    <col min="9239" max="9239" width="11" style="78" customWidth="1"/>
    <col min="9240" max="9472" width="9" style="78"/>
    <col min="9473" max="9473" width="9" style="78" customWidth="1"/>
    <col min="9474" max="9474" width="87.7109375" style="78" customWidth="1"/>
    <col min="9475" max="9475" width="14.85546875" style="78" customWidth="1"/>
    <col min="9476" max="9476" width="17" style="78" customWidth="1"/>
    <col min="9477" max="9477" width="14.28515625" style="78" customWidth="1"/>
    <col min="9478" max="9478" width="13.7109375" style="78" customWidth="1"/>
    <col min="9479" max="9479" width="22.42578125" style="78" customWidth="1"/>
    <col min="9480" max="9480" width="16" style="78" customWidth="1"/>
    <col min="9481" max="9481" width="13.7109375" style="78" customWidth="1"/>
    <col min="9482" max="9482" width="19.85546875" style="78" customWidth="1"/>
    <col min="9483" max="9483" width="16.42578125" style="78" customWidth="1"/>
    <col min="9484" max="9484" width="15.28515625" style="78" customWidth="1"/>
    <col min="9485" max="9485" width="19.7109375" style="78" customWidth="1"/>
    <col min="9486" max="9486" width="17.28515625" style="78" customWidth="1"/>
    <col min="9487" max="9488" width="10.7109375" style="78" customWidth="1"/>
    <col min="9489" max="9489" width="9" style="78" customWidth="1"/>
    <col min="9490" max="9490" width="12.7109375" style="78" customWidth="1"/>
    <col min="9491" max="9491" width="23.28515625" style="78" customWidth="1"/>
    <col min="9492" max="9493" width="9" style="78" customWidth="1"/>
    <col min="9494" max="9494" width="10.42578125" style="78" customWidth="1"/>
    <col min="9495" max="9495" width="11" style="78" customWidth="1"/>
    <col min="9496" max="9728" width="9" style="78"/>
    <col min="9729" max="9729" width="9" style="78" customWidth="1"/>
    <col min="9730" max="9730" width="87.7109375" style="78" customWidth="1"/>
    <col min="9731" max="9731" width="14.85546875" style="78" customWidth="1"/>
    <col min="9732" max="9732" width="17" style="78" customWidth="1"/>
    <col min="9733" max="9733" width="14.28515625" style="78" customWidth="1"/>
    <col min="9734" max="9734" width="13.7109375" style="78" customWidth="1"/>
    <col min="9735" max="9735" width="22.42578125" style="78" customWidth="1"/>
    <col min="9736" max="9736" width="16" style="78" customWidth="1"/>
    <col min="9737" max="9737" width="13.7109375" style="78" customWidth="1"/>
    <col min="9738" max="9738" width="19.85546875" style="78" customWidth="1"/>
    <col min="9739" max="9739" width="16.42578125" style="78" customWidth="1"/>
    <col min="9740" max="9740" width="15.28515625" style="78" customWidth="1"/>
    <col min="9741" max="9741" width="19.7109375" style="78" customWidth="1"/>
    <col min="9742" max="9742" width="17.28515625" style="78" customWidth="1"/>
    <col min="9743" max="9744" width="10.7109375" style="78" customWidth="1"/>
    <col min="9745" max="9745" width="9" style="78" customWidth="1"/>
    <col min="9746" max="9746" width="12.7109375" style="78" customWidth="1"/>
    <col min="9747" max="9747" width="23.28515625" style="78" customWidth="1"/>
    <col min="9748" max="9749" width="9" style="78" customWidth="1"/>
    <col min="9750" max="9750" width="10.42578125" style="78" customWidth="1"/>
    <col min="9751" max="9751" width="11" style="78" customWidth="1"/>
    <col min="9752" max="9984" width="9" style="78"/>
    <col min="9985" max="9985" width="9" style="78" customWidth="1"/>
    <col min="9986" max="9986" width="87.7109375" style="78" customWidth="1"/>
    <col min="9987" max="9987" width="14.85546875" style="78" customWidth="1"/>
    <col min="9988" max="9988" width="17" style="78" customWidth="1"/>
    <col min="9989" max="9989" width="14.28515625" style="78" customWidth="1"/>
    <col min="9990" max="9990" width="13.7109375" style="78" customWidth="1"/>
    <col min="9991" max="9991" width="22.42578125" style="78" customWidth="1"/>
    <col min="9992" max="9992" width="16" style="78" customWidth="1"/>
    <col min="9993" max="9993" width="13.7109375" style="78" customWidth="1"/>
    <col min="9994" max="9994" width="19.85546875" style="78" customWidth="1"/>
    <col min="9995" max="9995" width="16.42578125" style="78" customWidth="1"/>
    <col min="9996" max="9996" width="15.28515625" style="78" customWidth="1"/>
    <col min="9997" max="9997" width="19.7109375" style="78" customWidth="1"/>
    <col min="9998" max="9998" width="17.28515625" style="78" customWidth="1"/>
    <col min="9999" max="10000" width="10.7109375" style="78" customWidth="1"/>
    <col min="10001" max="10001" width="9" style="78" customWidth="1"/>
    <col min="10002" max="10002" width="12.7109375" style="78" customWidth="1"/>
    <col min="10003" max="10003" width="23.28515625" style="78" customWidth="1"/>
    <col min="10004" max="10005" width="9" style="78" customWidth="1"/>
    <col min="10006" max="10006" width="10.42578125" style="78" customWidth="1"/>
    <col min="10007" max="10007" width="11" style="78" customWidth="1"/>
    <col min="10008" max="10240" width="9" style="78"/>
    <col min="10241" max="10241" width="9" style="78" customWidth="1"/>
    <col min="10242" max="10242" width="87.7109375" style="78" customWidth="1"/>
    <col min="10243" max="10243" width="14.85546875" style="78" customWidth="1"/>
    <col min="10244" max="10244" width="17" style="78" customWidth="1"/>
    <col min="10245" max="10245" width="14.28515625" style="78" customWidth="1"/>
    <col min="10246" max="10246" width="13.7109375" style="78" customWidth="1"/>
    <col min="10247" max="10247" width="22.42578125" style="78" customWidth="1"/>
    <col min="10248" max="10248" width="16" style="78" customWidth="1"/>
    <col min="10249" max="10249" width="13.7109375" style="78" customWidth="1"/>
    <col min="10250" max="10250" width="19.85546875" style="78" customWidth="1"/>
    <col min="10251" max="10251" width="16.42578125" style="78" customWidth="1"/>
    <col min="10252" max="10252" width="15.28515625" style="78" customWidth="1"/>
    <col min="10253" max="10253" width="19.7109375" style="78" customWidth="1"/>
    <col min="10254" max="10254" width="17.28515625" style="78" customWidth="1"/>
    <col min="10255" max="10256" width="10.7109375" style="78" customWidth="1"/>
    <col min="10257" max="10257" width="9" style="78" customWidth="1"/>
    <col min="10258" max="10258" width="12.7109375" style="78" customWidth="1"/>
    <col min="10259" max="10259" width="23.28515625" style="78" customWidth="1"/>
    <col min="10260" max="10261" width="9" style="78" customWidth="1"/>
    <col min="10262" max="10262" width="10.42578125" style="78" customWidth="1"/>
    <col min="10263" max="10263" width="11" style="78" customWidth="1"/>
    <col min="10264" max="10496" width="9" style="78"/>
    <col min="10497" max="10497" width="9" style="78" customWidth="1"/>
    <col min="10498" max="10498" width="87.7109375" style="78" customWidth="1"/>
    <col min="10499" max="10499" width="14.85546875" style="78" customWidth="1"/>
    <col min="10500" max="10500" width="17" style="78" customWidth="1"/>
    <col min="10501" max="10501" width="14.28515625" style="78" customWidth="1"/>
    <col min="10502" max="10502" width="13.7109375" style="78" customWidth="1"/>
    <col min="10503" max="10503" width="22.42578125" style="78" customWidth="1"/>
    <col min="10504" max="10504" width="16" style="78" customWidth="1"/>
    <col min="10505" max="10505" width="13.7109375" style="78" customWidth="1"/>
    <col min="10506" max="10506" width="19.85546875" style="78" customWidth="1"/>
    <col min="10507" max="10507" width="16.42578125" style="78" customWidth="1"/>
    <col min="10508" max="10508" width="15.28515625" style="78" customWidth="1"/>
    <col min="10509" max="10509" width="19.7109375" style="78" customWidth="1"/>
    <col min="10510" max="10510" width="17.28515625" style="78" customWidth="1"/>
    <col min="10511" max="10512" width="10.7109375" style="78" customWidth="1"/>
    <col min="10513" max="10513" width="9" style="78" customWidth="1"/>
    <col min="10514" max="10514" width="12.7109375" style="78" customWidth="1"/>
    <col min="10515" max="10515" width="23.28515625" style="78" customWidth="1"/>
    <col min="10516" max="10517" width="9" style="78" customWidth="1"/>
    <col min="10518" max="10518" width="10.42578125" style="78" customWidth="1"/>
    <col min="10519" max="10519" width="11" style="78" customWidth="1"/>
    <col min="10520" max="10752" width="9" style="78"/>
    <col min="10753" max="10753" width="9" style="78" customWidth="1"/>
    <col min="10754" max="10754" width="87.7109375" style="78" customWidth="1"/>
    <col min="10755" max="10755" width="14.85546875" style="78" customWidth="1"/>
    <col min="10756" max="10756" width="17" style="78" customWidth="1"/>
    <col min="10757" max="10757" width="14.28515625" style="78" customWidth="1"/>
    <col min="10758" max="10758" width="13.7109375" style="78" customWidth="1"/>
    <col min="10759" max="10759" width="22.42578125" style="78" customWidth="1"/>
    <col min="10760" max="10760" width="16" style="78" customWidth="1"/>
    <col min="10761" max="10761" width="13.7109375" style="78" customWidth="1"/>
    <col min="10762" max="10762" width="19.85546875" style="78" customWidth="1"/>
    <col min="10763" max="10763" width="16.42578125" style="78" customWidth="1"/>
    <col min="10764" max="10764" width="15.28515625" style="78" customWidth="1"/>
    <col min="10765" max="10765" width="19.7109375" style="78" customWidth="1"/>
    <col min="10766" max="10766" width="17.28515625" style="78" customWidth="1"/>
    <col min="10767" max="10768" width="10.7109375" style="78" customWidth="1"/>
    <col min="10769" max="10769" width="9" style="78" customWidth="1"/>
    <col min="10770" max="10770" width="12.7109375" style="78" customWidth="1"/>
    <col min="10771" max="10771" width="23.28515625" style="78" customWidth="1"/>
    <col min="10772" max="10773" width="9" style="78" customWidth="1"/>
    <col min="10774" max="10774" width="10.42578125" style="78" customWidth="1"/>
    <col min="10775" max="10775" width="11" style="78" customWidth="1"/>
    <col min="10776" max="11008" width="9" style="78"/>
    <col min="11009" max="11009" width="9" style="78" customWidth="1"/>
    <col min="11010" max="11010" width="87.7109375" style="78" customWidth="1"/>
    <col min="11011" max="11011" width="14.85546875" style="78" customWidth="1"/>
    <col min="11012" max="11012" width="17" style="78" customWidth="1"/>
    <col min="11013" max="11013" width="14.28515625" style="78" customWidth="1"/>
    <col min="11014" max="11014" width="13.7109375" style="78" customWidth="1"/>
    <col min="11015" max="11015" width="22.42578125" style="78" customWidth="1"/>
    <col min="11016" max="11016" width="16" style="78" customWidth="1"/>
    <col min="11017" max="11017" width="13.7109375" style="78" customWidth="1"/>
    <col min="11018" max="11018" width="19.85546875" style="78" customWidth="1"/>
    <col min="11019" max="11019" width="16.42578125" style="78" customWidth="1"/>
    <col min="11020" max="11020" width="15.28515625" style="78" customWidth="1"/>
    <col min="11021" max="11021" width="19.7109375" style="78" customWidth="1"/>
    <col min="11022" max="11022" width="17.28515625" style="78" customWidth="1"/>
    <col min="11023" max="11024" width="10.7109375" style="78" customWidth="1"/>
    <col min="11025" max="11025" width="9" style="78" customWidth="1"/>
    <col min="11026" max="11026" width="12.7109375" style="78" customWidth="1"/>
    <col min="11027" max="11027" width="23.28515625" style="78" customWidth="1"/>
    <col min="11028" max="11029" width="9" style="78" customWidth="1"/>
    <col min="11030" max="11030" width="10.42578125" style="78" customWidth="1"/>
    <col min="11031" max="11031" width="11" style="78" customWidth="1"/>
    <col min="11032" max="11264" width="9" style="78"/>
    <col min="11265" max="11265" width="9" style="78" customWidth="1"/>
    <col min="11266" max="11266" width="87.7109375" style="78" customWidth="1"/>
    <col min="11267" max="11267" width="14.85546875" style="78" customWidth="1"/>
    <col min="11268" max="11268" width="17" style="78" customWidth="1"/>
    <col min="11269" max="11269" width="14.28515625" style="78" customWidth="1"/>
    <col min="11270" max="11270" width="13.7109375" style="78" customWidth="1"/>
    <col min="11271" max="11271" width="22.42578125" style="78" customWidth="1"/>
    <col min="11272" max="11272" width="16" style="78" customWidth="1"/>
    <col min="11273" max="11273" width="13.7109375" style="78" customWidth="1"/>
    <col min="11274" max="11274" width="19.85546875" style="78" customWidth="1"/>
    <col min="11275" max="11275" width="16.42578125" style="78" customWidth="1"/>
    <col min="11276" max="11276" width="15.28515625" style="78" customWidth="1"/>
    <col min="11277" max="11277" width="19.7109375" style="78" customWidth="1"/>
    <col min="11278" max="11278" width="17.28515625" style="78" customWidth="1"/>
    <col min="11279" max="11280" width="10.7109375" style="78" customWidth="1"/>
    <col min="11281" max="11281" width="9" style="78" customWidth="1"/>
    <col min="11282" max="11282" width="12.7109375" style="78" customWidth="1"/>
    <col min="11283" max="11283" width="23.28515625" style="78" customWidth="1"/>
    <col min="11284" max="11285" width="9" style="78" customWidth="1"/>
    <col min="11286" max="11286" width="10.42578125" style="78" customWidth="1"/>
    <col min="11287" max="11287" width="11" style="78" customWidth="1"/>
    <col min="11288" max="11520" width="9" style="78"/>
    <col min="11521" max="11521" width="9" style="78" customWidth="1"/>
    <col min="11522" max="11522" width="87.7109375" style="78" customWidth="1"/>
    <col min="11523" max="11523" width="14.85546875" style="78" customWidth="1"/>
    <col min="11524" max="11524" width="17" style="78" customWidth="1"/>
    <col min="11525" max="11525" width="14.28515625" style="78" customWidth="1"/>
    <col min="11526" max="11526" width="13.7109375" style="78" customWidth="1"/>
    <col min="11527" max="11527" width="22.42578125" style="78" customWidth="1"/>
    <col min="11528" max="11528" width="16" style="78" customWidth="1"/>
    <col min="11529" max="11529" width="13.7109375" style="78" customWidth="1"/>
    <col min="11530" max="11530" width="19.85546875" style="78" customWidth="1"/>
    <col min="11531" max="11531" width="16.42578125" style="78" customWidth="1"/>
    <col min="11532" max="11532" width="15.28515625" style="78" customWidth="1"/>
    <col min="11533" max="11533" width="19.7109375" style="78" customWidth="1"/>
    <col min="11534" max="11534" width="17.28515625" style="78" customWidth="1"/>
    <col min="11535" max="11536" width="10.7109375" style="78" customWidth="1"/>
    <col min="11537" max="11537" width="9" style="78" customWidth="1"/>
    <col min="11538" max="11538" width="12.7109375" style="78" customWidth="1"/>
    <col min="11539" max="11539" width="23.28515625" style="78" customWidth="1"/>
    <col min="11540" max="11541" width="9" style="78" customWidth="1"/>
    <col min="11542" max="11542" width="10.42578125" style="78" customWidth="1"/>
    <col min="11543" max="11543" width="11" style="78" customWidth="1"/>
    <col min="11544" max="11776" width="9" style="78"/>
    <col min="11777" max="11777" width="9" style="78" customWidth="1"/>
    <col min="11778" max="11778" width="87.7109375" style="78" customWidth="1"/>
    <col min="11779" max="11779" width="14.85546875" style="78" customWidth="1"/>
    <col min="11780" max="11780" width="17" style="78" customWidth="1"/>
    <col min="11781" max="11781" width="14.28515625" style="78" customWidth="1"/>
    <col min="11782" max="11782" width="13.7109375" style="78" customWidth="1"/>
    <col min="11783" max="11783" width="22.42578125" style="78" customWidth="1"/>
    <col min="11784" max="11784" width="16" style="78" customWidth="1"/>
    <col min="11785" max="11785" width="13.7109375" style="78" customWidth="1"/>
    <col min="11786" max="11786" width="19.85546875" style="78" customWidth="1"/>
    <col min="11787" max="11787" width="16.42578125" style="78" customWidth="1"/>
    <col min="11788" max="11788" width="15.28515625" style="78" customWidth="1"/>
    <col min="11789" max="11789" width="19.7109375" style="78" customWidth="1"/>
    <col min="11790" max="11790" width="17.28515625" style="78" customWidth="1"/>
    <col min="11791" max="11792" width="10.7109375" style="78" customWidth="1"/>
    <col min="11793" max="11793" width="9" style="78" customWidth="1"/>
    <col min="11794" max="11794" width="12.7109375" style="78" customWidth="1"/>
    <col min="11795" max="11795" width="23.28515625" style="78" customWidth="1"/>
    <col min="11796" max="11797" width="9" style="78" customWidth="1"/>
    <col min="11798" max="11798" width="10.42578125" style="78" customWidth="1"/>
    <col min="11799" max="11799" width="11" style="78" customWidth="1"/>
    <col min="11800" max="12032" width="9" style="78"/>
    <col min="12033" max="12033" width="9" style="78" customWidth="1"/>
    <col min="12034" max="12034" width="87.7109375" style="78" customWidth="1"/>
    <col min="12035" max="12035" width="14.85546875" style="78" customWidth="1"/>
    <col min="12036" max="12036" width="17" style="78" customWidth="1"/>
    <col min="12037" max="12037" width="14.28515625" style="78" customWidth="1"/>
    <col min="12038" max="12038" width="13.7109375" style="78" customWidth="1"/>
    <col min="12039" max="12039" width="22.42578125" style="78" customWidth="1"/>
    <col min="12040" max="12040" width="16" style="78" customWidth="1"/>
    <col min="12041" max="12041" width="13.7109375" style="78" customWidth="1"/>
    <col min="12042" max="12042" width="19.85546875" style="78" customWidth="1"/>
    <col min="12043" max="12043" width="16.42578125" style="78" customWidth="1"/>
    <col min="12044" max="12044" width="15.28515625" style="78" customWidth="1"/>
    <col min="12045" max="12045" width="19.7109375" style="78" customWidth="1"/>
    <col min="12046" max="12046" width="17.28515625" style="78" customWidth="1"/>
    <col min="12047" max="12048" width="10.7109375" style="78" customWidth="1"/>
    <col min="12049" max="12049" width="9" style="78" customWidth="1"/>
    <col min="12050" max="12050" width="12.7109375" style="78" customWidth="1"/>
    <col min="12051" max="12051" width="23.28515625" style="78" customWidth="1"/>
    <col min="12052" max="12053" width="9" style="78" customWidth="1"/>
    <col min="12054" max="12054" width="10.42578125" style="78" customWidth="1"/>
    <col min="12055" max="12055" width="11" style="78" customWidth="1"/>
    <col min="12056" max="12288" width="9" style="78"/>
    <col min="12289" max="12289" width="9" style="78" customWidth="1"/>
    <col min="12290" max="12290" width="87.7109375" style="78" customWidth="1"/>
    <col min="12291" max="12291" width="14.85546875" style="78" customWidth="1"/>
    <col min="12292" max="12292" width="17" style="78" customWidth="1"/>
    <col min="12293" max="12293" width="14.28515625" style="78" customWidth="1"/>
    <col min="12294" max="12294" width="13.7109375" style="78" customWidth="1"/>
    <col min="12295" max="12295" width="22.42578125" style="78" customWidth="1"/>
    <col min="12296" max="12296" width="16" style="78" customWidth="1"/>
    <col min="12297" max="12297" width="13.7109375" style="78" customWidth="1"/>
    <col min="12298" max="12298" width="19.85546875" style="78" customWidth="1"/>
    <col min="12299" max="12299" width="16.42578125" style="78" customWidth="1"/>
    <col min="12300" max="12300" width="15.28515625" style="78" customWidth="1"/>
    <col min="12301" max="12301" width="19.7109375" style="78" customWidth="1"/>
    <col min="12302" max="12302" width="17.28515625" style="78" customWidth="1"/>
    <col min="12303" max="12304" width="10.7109375" style="78" customWidth="1"/>
    <col min="12305" max="12305" width="9" style="78" customWidth="1"/>
    <col min="12306" max="12306" width="12.7109375" style="78" customWidth="1"/>
    <col min="12307" max="12307" width="23.28515625" style="78" customWidth="1"/>
    <col min="12308" max="12309" width="9" style="78" customWidth="1"/>
    <col min="12310" max="12310" width="10.42578125" style="78" customWidth="1"/>
    <col min="12311" max="12311" width="11" style="78" customWidth="1"/>
    <col min="12312" max="12544" width="9" style="78"/>
    <col min="12545" max="12545" width="9" style="78" customWidth="1"/>
    <col min="12546" max="12546" width="87.7109375" style="78" customWidth="1"/>
    <col min="12547" max="12547" width="14.85546875" style="78" customWidth="1"/>
    <col min="12548" max="12548" width="17" style="78" customWidth="1"/>
    <col min="12549" max="12549" width="14.28515625" style="78" customWidth="1"/>
    <col min="12550" max="12550" width="13.7109375" style="78" customWidth="1"/>
    <col min="12551" max="12551" width="22.42578125" style="78" customWidth="1"/>
    <col min="12552" max="12552" width="16" style="78" customWidth="1"/>
    <col min="12553" max="12553" width="13.7109375" style="78" customWidth="1"/>
    <col min="12554" max="12554" width="19.85546875" style="78" customWidth="1"/>
    <col min="12555" max="12555" width="16.42578125" style="78" customWidth="1"/>
    <col min="12556" max="12556" width="15.28515625" style="78" customWidth="1"/>
    <col min="12557" max="12557" width="19.7109375" style="78" customWidth="1"/>
    <col min="12558" max="12558" width="17.28515625" style="78" customWidth="1"/>
    <col min="12559" max="12560" width="10.7109375" style="78" customWidth="1"/>
    <col min="12561" max="12561" width="9" style="78" customWidth="1"/>
    <col min="12562" max="12562" width="12.7109375" style="78" customWidth="1"/>
    <col min="12563" max="12563" width="23.28515625" style="78" customWidth="1"/>
    <col min="12564" max="12565" width="9" style="78" customWidth="1"/>
    <col min="12566" max="12566" width="10.42578125" style="78" customWidth="1"/>
    <col min="12567" max="12567" width="11" style="78" customWidth="1"/>
    <col min="12568" max="12800" width="9" style="78"/>
    <col min="12801" max="12801" width="9" style="78" customWidth="1"/>
    <col min="12802" max="12802" width="87.7109375" style="78" customWidth="1"/>
    <col min="12803" max="12803" width="14.85546875" style="78" customWidth="1"/>
    <col min="12804" max="12804" width="17" style="78" customWidth="1"/>
    <col min="12805" max="12805" width="14.28515625" style="78" customWidth="1"/>
    <col min="12806" max="12806" width="13.7109375" style="78" customWidth="1"/>
    <col min="12807" max="12807" width="22.42578125" style="78" customWidth="1"/>
    <col min="12808" max="12808" width="16" style="78" customWidth="1"/>
    <col min="12809" max="12809" width="13.7109375" style="78" customWidth="1"/>
    <col min="12810" max="12810" width="19.85546875" style="78" customWidth="1"/>
    <col min="12811" max="12811" width="16.42578125" style="78" customWidth="1"/>
    <col min="12812" max="12812" width="15.28515625" style="78" customWidth="1"/>
    <col min="12813" max="12813" width="19.7109375" style="78" customWidth="1"/>
    <col min="12814" max="12814" width="17.28515625" style="78" customWidth="1"/>
    <col min="12815" max="12816" width="10.7109375" style="78" customWidth="1"/>
    <col min="12817" max="12817" width="9" style="78" customWidth="1"/>
    <col min="12818" max="12818" width="12.7109375" style="78" customWidth="1"/>
    <col min="12819" max="12819" width="23.28515625" style="78" customWidth="1"/>
    <col min="12820" max="12821" width="9" style="78" customWidth="1"/>
    <col min="12822" max="12822" width="10.42578125" style="78" customWidth="1"/>
    <col min="12823" max="12823" width="11" style="78" customWidth="1"/>
    <col min="12824" max="13056" width="9" style="78"/>
    <col min="13057" max="13057" width="9" style="78" customWidth="1"/>
    <col min="13058" max="13058" width="87.7109375" style="78" customWidth="1"/>
    <col min="13059" max="13059" width="14.85546875" style="78" customWidth="1"/>
    <col min="13060" max="13060" width="17" style="78" customWidth="1"/>
    <col min="13061" max="13061" width="14.28515625" style="78" customWidth="1"/>
    <col min="13062" max="13062" width="13.7109375" style="78" customWidth="1"/>
    <col min="13063" max="13063" width="22.42578125" style="78" customWidth="1"/>
    <col min="13064" max="13064" width="16" style="78" customWidth="1"/>
    <col min="13065" max="13065" width="13.7109375" style="78" customWidth="1"/>
    <col min="13066" max="13066" width="19.85546875" style="78" customWidth="1"/>
    <col min="13067" max="13067" width="16.42578125" style="78" customWidth="1"/>
    <col min="13068" max="13068" width="15.28515625" style="78" customWidth="1"/>
    <col min="13069" max="13069" width="19.7109375" style="78" customWidth="1"/>
    <col min="13070" max="13070" width="17.28515625" style="78" customWidth="1"/>
    <col min="13071" max="13072" width="10.7109375" style="78" customWidth="1"/>
    <col min="13073" max="13073" width="9" style="78" customWidth="1"/>
    <col min="13074" max="13074" width="12.7109375" style="78" customWidth="1"/>
    <col min="13075" max="13075" width="23.28515625" style="78" customWidth="1"/>
    <col min="13076" max="13077" width="9" style="78" customWidth="1"/>
    <col min="13078" max="13078" width="10.42578125" style="78" customWidth="1"/>
    <col min="13079" max="13079" width="11" style="78" customWidth="1"/>
    <col min="13080" max="13312" width="9" style="78"/>
    <col min="13313" max="13313" width="9" style="78" customWidth="1"/>
    <col min="13314" max="13314" width="87.7109375" style="78" customWidth="1"/>
    <col min="13315" max="13315" width="14.85546875" style="78" customWidth="1"/>
    <col min="13316" max="13316" width="17" style="78" customWidth="1"/>
    <col min="13317" max="13317" width="14.28515625" style="78" customWidth="1"/>
    <col min="13318" max="13318" width="13.7109375" style="78" customWidth="1"/>
    <col min="13319" max="13319" width="22.42578125" style="78" customWidth="1"/>
    <col min="13320" max="13320" width="16" style="78" customWidth="1"/>
    <col min="13321" max="13321" width="13.7109375" style="78" customWidth="1"/>
    <col min="13322" max="13322" width="19.85546875" style="78" customWidth="1"/>
    <col min="13323" max="13323" width="16.42578125" style="78" customWidth="1"/>
    <col min="13324" max="13324" width="15.28515625" style="78" customWidth="1"/>
    <col min="13325" max="13325" width="19.7109375" style="78" customWidth="1"/>
    <col min="13326" max="13326" width="17.28515625" style="78" customWidth="1"/>
    <col min="13327" max="13328" width="10.7109375" style="78" customWidth="1"/>
    <col min="13329" max="13329" width="9" style="78" customWidth="1"/>
    <col min="13330" max="13330" width="12.7109375" style="78" customWidth="1"/>
    <col min="13331" max="13331" width="23.28515625" style="78" customWidth="1"/>
    <col min="13332" max="13333" width="9" style="78" customWidth="1"/>
    <col min="13334" max="13334" width="10.42578125" style="78" customWidth="1"/>
    <col min="13335" max="13335" width="11" style="78" customWidth="1"/>
    <col min="13336" max="13568" width="9" style="78"/>
    <col min="13569" max="13569" width="9" style="78" customWidth="1"/>
    <col min="13570" max="13570" width="87.7109375" style="78" customWidth="1"/>
    <col min="13571" max="13571" width="14.85546875" style="78" customWidth="1"/>
    <col min="13572" max="13572" width="17" style="78" customWidth="1"/>
    <col min="13573" max="13573" width="14.28515625" style="78" customWidth="1"/>
    <col min="13574" max="13574" width="13.7109375" style="78" customWidth="1"/>
    <col min="13575" max="13575" width="22.42578125" style="78" customWidth="1"/>
    <col min="13576" max="13576" width="16" style="78" customWidth="1"/>
    <col min="13577" max="13577" width="13.7109375" style="78" customWidth="1"/>
    <col min="13578" max="13578" width="19.85546875" style="78" customWidth="1"/>
    <col min="13579" max="13579" width="16.42578125" style="78" customWidth="1"/>
    <col min="13580" max="13580" width="15.28515625" style="78" customWidth="1"/>
    <col min="13581" max="13581" width="19.7109375" style="78" customWidth="1"/>
    <col min="13582" max="13582" width="17.28515625" style="78" customWidth="1"/>
    <col min="13583" max="13584" width="10.7109375" style="78" customWidth="1"/>
    <col min="13585" max="13585" width="9" style="78" customWidth="1"/>
    <col min="13586" max="13586" width="12.7109375" style="78" customWidth="1"/>
    <col min="13587" max="13587" width="23.28515625" style="78" customWidth="1"/>
    <col min="13588" max="13589" width="9" style="78" customWidth="1"/>
    <col min="13590" max="13590" width="10.42578125" style="78" customWidth="1"/>
    <col min="13591" max="13591" width="11" style="78" customWidth="1"/>
    <col min="13592" max="13824" width="9" style="78"/>
    <col min="13825" max="13825" width="9" style="78" customWidth="1"/>
    <col min="13826" max="13826" width="87.7109375" style="78" customWidth="1"/>
    <col min="13827" max="13827" width="14.85546875" style="78" customWidth="1"/>
    <col min="13828" max="13828" width="17" style="78" customWidth="1"/>
    <col min="13829" max="13829" width="14.28515625" style="78" customWidth="1"/>
    <col min="13830" max="13830" width="13.7109375" style="78" customWidth="1"/>
    <col min="13831" max="13831" width="22.42578125" style="78" customWidth="1"/>
    <col min="13832" max="13832" width="16" style="78" customWidth="1"/>
    <col min="13833" max="13833" width="13.7109375" style="78" customWidth="1"/>
    <col min="13834" max="13834" width="19.85546875" style="78" customWidth="1"/>
    <col min="13835" max="13835" width="16.42578125" style="78" customWidth="1"/>
    <col min="13836" max="13836" width="15.28515625" style="78" customWidth="1"/>
    <col min="13837" max="13837" width="19.7109375" style="78" customWidth="1"/>
    <col min="13838" max="13838" width="17.28515625" style="78" customWidth="1"/>
    <col min="13839" max="13840" width="10.7109375" style="78" customWidth="1"/>
    <col min="13841" max="13841" width="9" style="78" customWidth="1"/>
    <col min="13842" max="13842" width="12.7109375" style="78" customWidth="1"/>
    <col min="13843" max="13843" width="23.28515625" style="78" customWidth="1"/>
    <col min="13844" max="13845" width="9" style="78" customWidth="1"/>
    <col min="13846" max="13846" width="10.42578125" style="78" customWidth="1"/>
    <col min="13847" max="13847" width="11" style="78" customWidth="1"/>
    <col min="13848" max="14080" width="9" style="78"/>
    <col min="14081" max="14081" width="9" style="78" customWidth="1"/>
    <col min="14082" max="14082" width="87.7109375" style="78" customWidth="1"/>
    <col min="14083" max="14083" width="14.85546875" style="78" customWidth="1"/>
    <col min="14084" max="14084" width="17" style="78" customWidth="1"/>
    <col min="14085" max="14085" width="14.28515625" style="78" customWidth="1"/>
    <col min="14086" max="14086" width="13.7109375" style="78" customWidth="1"/>
    <col min="14087" max="14087" width="22.42578125" style="78" customWidth="1"/>
    <col min="14088" max="14088" width="16" style="78" customWidth="1"/>
    <col min="14089" max="14089" width="13.7109375" style="78" customWidth="1"/>
    <col min="14090" max="14090" width="19.85546875" style="78" customWidth="1"/>
    <col min="14091" max="14091" width="16.42578125" style="78" customWidth="1"/>
    <col min="14092" max="14092" width="15.28515625" style="78" customWidth="1"/>
    <col min="14093" max="14093" width="19.7109375" style="78" customWidth="1"/>
    <col min="14094" max="14094" width="17.28515625" style="78" customWidth="1"/>
    <col min="14095" max="14096" width="10.7109375" style="78" customWidth="1"/>
    <col min="14097" max="14097" width="9" style="78" customWidth="1"/>
    <col min="14098" max="14098" width="12.7109375" style="78" customWidth="1"/>
    <col min="14099" max="14099" width="23.28515625" style="78" customWidth="1"/>
    <col min="14100" max="14101" width="9" style="78" customWidth="1"/>
    <col min="14102" max="14102" width="10.42578125" style="78" customWidth="1"/>
    <col min="14103" max="14103" width="11" style="78" customWidth="1"/>
    <col min="14104" max="14336" width="9" style="78"/>
    <col min="14337" max="14337" width="9" style="78" customWidth="1"/>
    <col min="14338" max="14338" width="87.7109375" style="78" customWidth="1"/>
    <col min="14339" max="14339" width="14.85546875" style="78" customWidth="1"/>
    <col min="14340" max="14340" width="17" style="78" customWidth="1"/>
    <col min="14341" max="14341" width="14.28515625" style="78" customWidth="1"/>
    <col min="14342" max="14342" width="13.7109375" style="78" customWidth="1"/>
    <col min="14343" max="14343" width="22.42578125" style="78" customWidth="1"/>
    <col min="14344" max="14344" width="16" style="78" customWidth="1"/>
    <col min="14345" max="14345" width="13.7109375" style="78" customWidth="1"/>
    <col min="14346" max="14346" width="19.85546875" style="78" customWidth="1"/>
    <col min="14347" max="14347" width="16.42578125" style="78" customWidth="1"/>
    <col min="14348" max="14348" width="15.28515625" style="78" customWidth="1"/>
    <col min="14349" max="14349" width="19.7109375" style="78" customWidth="1"/>
    <col min="14350" max="14350" width="17.28515625" style="78" customWidth="1"/>
    <col min="14351" max="14352" width="10.7109375" style="78" customWidth="1"/>
    <col min="14353" max="14353" width="9" style="78" customWidth="1"/>
    <col min="14354" max="14354" width="12.7109375" style="78" customWidth="1"/>
    <col min="14355" max="14355" width="23.28515625" style="78" customWidth="1"/>
    <col min="14356" max="14357" width="9" style="78" customWidth="1"/>
    <col min="14358" max="14358" width="10.42578125" style="78" customWidth="1"/>
    <col min="14359" max="14359" width="11" style="78" customWidth="1"/>
    <col min="14360" max="14592" width="9" style="78"/>
    <col min="14593" max="14593" width="9" style="78" customWidth="1"/>
    <col min="14594" max="14594" width="87.7109375" style="78" customWidth="1"/>
    <col min="14595" max="14595" width="14.85546875" style="78" customWidth="1"/>
    <col min="14596" max="14596" width="17" style="78" customWidth="1"/>
    <col min="14597" max="14597" width="14.28515625" style="78" customWidth="1"/>
    <col min="14598" max="14598" width="13.7109375" style="78" customWidth="1"/>
    <col min="14599" max="14599" width="22.42578125" style="78" customWidth="1"/>
    <col min="14600" max="14600" width="16" style="78" customWidth="1"/>
    <col min="14601" max="14601" width="13.7109375" style="78" customWidth="1"/>
    <col min="14602" max="14602" width="19.85546875" style="78" customWidth="1"/>
    <col min="14603" max="14603" width="16.42578125" style="78" customWidth="1"/>
    <col min="14604" max="14604" width="15.28515625" style="78" customWidth="1"/>
    <col min="14605" max="14605" width="19.7109375" style="78" customWidth="1"/>
    <col min="14606" max="14606" width="17.28515625" style="78" customWidth="1"/>
    <col min="14607" max="14608" width="10.7109375" style="78" customWidth="1"/>
    <col min="14609" max="14609" width="9" style="78" customWidth="1"/>
    <col min="14610" max="14610" width="12.7109375" style="78" customWidth="1"/>
    <col min="14611" max="14611" width="23.28515625" style="78" customWidth="1"/>
    <col min="14612" max="14613" width="9" style="78" customWidth="1"/>
    <col min="14614" max="14614" width="10.42578125" style="78" customWidth="1"/>
    <col min="14615" max="14615" width="11" style="78" customWidth="1"/>
    <col min="14616" max="14848" width="9" style="78"/>
    <col min="14849" max="14849" width="9" style="78" customWidth="1"/>
    <col min="14850" max="14850" width="87.7109375" style="78" customWidth="1"/>
    <col min="14851" max="14851" width="14.85546875" style="78" customWidth="1"/>
    <col min="14852" max="14852" width="17" style="78" customWidth="1"/>
    <col min="14853" max="14853" width="14.28515625" style="78" customWidth="1"/>
    <col min="14854" max="14854" width="13.7109375" style="78" customWidth="1"/>
    <col min="14855" max="14855" width="22.42578125" style="78" customWidth="1"/>
    <col min="14856" max="14856" width="16" style="78" customWidth="1"/>
    <col min="14857" max="14857" width="13.7109375" style="78" customWidth="1"/>
    <col min="14858" max="14858" width="19.85546875" style="78" customWidth="1"/>
    <col min="14859" max="14859" width="16.42578125" style="78" customWidth="1"/>
    <col min="14860" max="14860" width="15.28515625" style="78" customWidth="1"/>
    <col min="14861" max="14861" width="19.7109375" style="78" customWidth="1"/>
    <col min="14862" max="14862" width="17.28515625" style="78" customWidth="1"/>
    <col min="14863" max="14864" width="10.7109375" style="78" customWidth="1"/>
    <col min="14865" max="14865" width="9" style="78" customWidth="1"/>
    <col min="14866" max="14866" width="12.7109375" style="78" customWidth="1"/>
    <col min="14867" max="14867" width="23.28515625" style="78" customWidth="1"/>
    <col min="14868" max="14869" width="9" style="78" customWidth="1"/>
    <col min="14870" max="14870" width="10.42578125" style="78" customWidth="1"/>
    <col min="14871" max="14871" width="11" style="78" customWidth="1"/>
    <col min="14872" max="15104" width="9" style="78"/>
    <col min="15105" max="15105" width="9" style="78" customWidth="1"/>
    <col min="15106" max="15106" width="87.7109375" style="78" customWidth="1"/>
    <col min="15107" max="15107" width="14.85546875" style="78" customWidth="1"/>
    <col min="15108" max="15108" width="17" style="78" customWidth="1"/>
    <col min="15109" max="15109" width="14.28515625" style="78" customWidth="1"/>
    <col min="15110" max="15110" width="13.7109375" style="78" customWidth="1"/>
    <col min="15111" max="15111" width="22.42578125" style="78" customWidth="1"/>
    <col min="15112" max="15112" width="16" style="78" customWidth="1"/>
    <col min="15113" max="15113" width="13.7109375" style="78" customWidth="1"/>
    <col min="15114" max="15114" width="19.85546875" style="78" customWidth="1"/>
    <col min="15115" max="15115" width="16.42578125" style="78" customWidth="1"/>
    <col min="15116" max="15116" width="15.28515625" style="78" customWidth="1"/>
    <col min="15117" max="15117" width="19.7109375" style="78" customWidth="1"/>
    <col min="15118" max="15118" width="17.28515625" style="78" customWidth="1"/>
    <col min="15119" max="15120" width="10.7109375" style="78" customWidth="1"/>
    <col min="15121" max="15121" width="9" style="78" customWidth="1"/>
    <col min="15122" max="15122" width="12.7109375" style="78" customWidth="1"/>
    <col min="15123" max="15123" width="23.28515625" style="78" customWidth="1"/>
    <col min="15124" max="15125" width="9" style="78" customWidth="1"/>
    <col min="15126" max="15126" width="10.42578125" style="78" customWidth="1"/>
    <col min="15127" max="15127" width="11" style="78" customWidth="1"/>
    <col min="15128" max="15360" width="9" style="78"/>
    <col min="15361" max="15361" width="9" style="78" customWidth="1"/>
    <col min="15362" max="15362" width="87.7109375" style="78" customWidth="1"/>
    <col min="15363" max="15363" width="14.85546875" style="78" customWidth="1"/>
    <col min="15364" max="15364" width="17" style="78" customWidth="1"/>
    <col min="15365" max="15365" width="14.28515625" style="78" customWidth="1"/>
    <col min="15366" max="15366" width="13.7109375" style="78" customWidth="1"/>
    <col min="15367" max="15367" width="22.42578125" style="78" customWidth="1"/>
    <col min="15368" max="15368" width="16" style="78" customWidth="1"/>
    <col min="15369" max="15369" width="13.7109375" style="78" customWidth="1"/>
    <col min="15370" max="15370" width="19.85546875" style="78" customWidth="1"/>
    <col min="15371" max="15371" width="16.42578125" style="78" customWidth="1"/>
    <col min="15372" max="15372" width="15.28515625" style="78" customWidth="1"/>
    <col min="15373" max="15373" width="19.7109375" style="78" customWidth="1"/>
    <col min="15374" max="15374" width="17.28515625" style="78" customWidth="1"/>
    <col min="15375" max="15376" width="10.7109375" style="78" customWidth="1"/>
    <col min="15377" max="15377" width="9" style="78" customWidth="1"/>
    <col min="15378" max="15378" width="12.7109375" style="78" customWidth="1"/>
    <col min="15379" max="15379" width="23.28515625" style="78" customWidth="1"/>
    <col min="15380" max="15381" width="9" style="78" customWidth="1"/>
    <col min="15382" max="15382" width="10.42578125" style="78" customWidth="1"/>
    <col min="15383" max="15383" width="11" style="78" customWidth="1"/>
    <col min="15384" max="15616" width="9" style="78"/>
    <col min="15617" max="15617" width="9" style="78" customWidth="1"/>
    <col min="15618" max="15618" width="87.7109375" style="78" customWidth="1"/>
    <col min="15619" max="15619" width="14.85546875" style="78" customWidth="1"/>
    <col min="15620" max="15620" width="17" style="78" customWidth="1"/>
    <col min="15621" max="15621" width="14.28515625" style="78" customWidth="1"/>
    <col min="15622" max="15622" width="13.7109375" style="78" customWidth="1"/>
    <col min="15623" max="15623" width="22.42578125" style="78" customWidth="1"/>
    <col min="15624" max="15624" width="16" style="78" customWidth="1"/>
    <col min="15625" max="15625" width="13.7109375" style="78" customWidth="1"/>
    <col min="15626" max="15626" width="19.85546875" style="78" customWidth="1"/>
    <col min="15627" max="15627" width="16.42578125" style="78" customWidth="1"/>
    <col min="15628" max="15628" width="15.28515625" style="78" customWidth="1"/>
    <col min="15629" max="15629" width="19.7109375" style="78" customWidth="1"/>
    <col min="15630" max="15630" width="17.28515625" style="78" customWidth="1"/>
    <col min="15631" max="15632" width="10.7109375" style="78" customWidth="1"/>
    <col min="15633" max="15633" width="9" style="78" customWidth="1"/>
    <col min="15634" max="15634" width="12.7109375" style="78" customWidth="1"/>
    <col min="15635" max="15635" width="23.28515625" style="78" customWidth="1"/>
    <col min="15636" max="15637" width="9" style="78" customWidth="1"/>
    <col min="15638" max="15638" width="10.42578125" style="78" customWidth="1"/>
    <col min="15639" max="15639" width="11" style="78" customWidth="1"/>
    <col min="15640" max="15872" width="9" style="78"/>
    <col min="15873" max="15873" width="9" style="78" customWidth="1"/>
    <col min="15874" max="15874" width="87.7109375" style="78" customWidth="1"/>
    <col min="15875" max="15875" width="14.85546875" style="78" customWidth="1"/>
    <col min="15876" max="15876" width="17" style="78" customWidth="1"/>
    <col min="15877" max="15877" width="14.28515625" style="78" customWidth="1"/>
    <col min="15878" max="15878" width="13.7109375" style="78" customWidth="1"/>
    <col min="15879" max="15879" width="22.42578125" style="78" customWidth="1"/>
    <col min="15880" max="15880" width="16" style="78" customWidth="1"/>
    <col min="15881" max="15881" width="13.7109375" style="78" customWidth="1"/>
    <col min="15882" max="15882" width="19.85546875" style="78" customWidth="1"/>
    <col min="15883" max="15883" width="16.42578125" style="78" customWidth="1"/>
    <col min="15884" max="15884" width="15.28515625" style="78" customWidth="1"/>
    <col min="15885" max="15885" width="19.7109375" style="78" customWidth="1"/>
    <col min="15886" max="15886" width="17.28515625" style="78" customWidth="1"/>
    <col min="15887" max="15888" width="10.7109375" style="78" customWidth="1"/>
    <col min="15889" max="15889" width="9" style="78" customWidth="1"/>
    <col min="15890" max="15890" width="12.7109375" style="78" customWidth="1"/>
    <col min="15891" max="15891" width="23.28515625" style="78" customWidth="1"/>
    <col min="15892" max="15893" width="9" style="78" customWidth="1"/>
    <col min="15894" max="15894" width="10.42578125" style="78" customWidth="1"/>
    <col min="15895" max="15895" width="11" style="78" customWidth="1"/>
    <col min="15896" max="16128" width="9" style="78"/>
    <col min="16129" max="16129" width="9" style="78" customWidth="1"/>
    <col min="16130" max="16130" width="87.7109375" style="78" customWidth="1"/>
    <col min="16131" max="16131" width="14.85546875" style="78" customWidth="1"/>
    <col min="16132" max="16132" width="17" style="78" customWidth="1"/>
    <col min="16133" max="16133" width="14.28515625" style="78" customWidth="1"/>
    <col min="16134" max="16134" width="13.7109375" style="78" customWidth="1"/>
    <col min="16135" max="16135" width="22.42578125" style="78" customWidth="1"/>
    <col min="16136" max="16136" width="16" style="78" customWidth="1"/>
    <col min="16137" max="16137" width="13.7109375" style="78" customWidth="1"/>
    <col min="16138" max="16138" width="19.85546875" style="78" customWidth="1"/>
    <col min="16139" max="16139" width="16.42578125" style="78" customWidth="1"/>
    <col min="16140" max="16140" width="15.28515625" style="78" customWidth="1"/>
    <col min="16141" max="16141" width="19.7109375" style="78" customWidth="1"/>
    <col min="16142" max="16142" width="17.28515625" style="78" customWidth="1"/>
    <col min="16143" max="16144" width="10.7109375" style="78" customWidth="1"/>
    <col min="16145" max="16145" width="9" style="78" customWidth="1"/>
    <col min="16146" max="16146" width="12.7109375" style="78" customWidth="1"/>
    <col min="16147" max="16147" width="23.28515625" style="78" customWidth="1"/>
    <col min="16148" max="16149" width="9" style="78" customWidth="1"/>
    <col min="16150" max="16150" width="10.42578125" style="78" customWidth="1"/>
    <col min="16151" max="16151" width="11" style="78" customWidth="1"/>
    <col min="16152" max="16384" width="9" style="78"/>
  </cols>
  <sheetData>
    <row r="1" spans="1:21" ht="25.5" customHeight="1" x14ac:dyDescent="0.4">
      <c r="B1" s="1583" t="str">
        <f>[1]БакалавриатДО!B1</f>
        <v>Гуманитарно-педагогическая академия (филиал) ФГАОУ ВО «КФУ им. В. И. Вернадского» в г. Ялте</v>
      </c>
      <c r="C1" s="1583"/>
      <c r="D1" s="1583"/>
      <c r="E1" s="1583"/>
      <c r="F1" s="1583"/>
      <c r="G1" s="1583"/>
      <c r="H1" s="1583"/>
      <c r="I1" s="1583"/>
      <c r="J1" s="1583"/>
      <c r="K1" s="1583"/>
      <c r="L1" s="1583"/>
      <c r="M1" s="1583"/>
      <c r="N1" s="1583"/>
      <c r="O1" s="79"/>
      <c r="P1" s="79"/>
      <c r="Q1" s="79"/>
      <c r="R1" s="79"/>
      <c r="S1" s="79"/>
      <c r="T1" s="79"/>
      <c r="U1" s="79"/>
    </row>
    <row r="2" spans="1:21" ht="20.25" customHeight="1" x14ac:dyDescent="0.4"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21" ht="24.75" customHeight="1" x14ac:dyDescent="0.4">
      <c r="B3" s="1584" t="s">
        <v>57</v>
      </c>
      <c r="C3" s="1584"/>
      <c r="D3" s="1585">
        <v>45901</v>
      </c>
      <c r="E3" s="1583"/>
      <c r="F3" s="1583"/>
      <c r="G3" s="1586" t="s">
        <v>58</v>
      </c>
      <c r="H3" s="1586"/>
      <c r="I3" s="1586"/>
      <c r="J3" s="1586"/>
      <c r="K3" s="1586"/>
      <c r="L3" s="1586"/>
      <c r="M3" s="1586"/>
      <c r="N3" s="1586"/>
      <c r="O3" s="112"/>
      <c r="P3" s="112"/>
    </row>
    <row r="4" spans="1:21" ht="33" customHeight="1" thickBot="1" x14ac:dyDescent="0.45">
      <c r="B4" s="80"/>
    </row>
    <row r="5" spans="1:21" ht="33" customHeight="1" thickBot="1" x14ac:dyDescent="0.45">
      <c r="B5" s="1587" t="s">
        <v>0</v>
      </c>
      <c r="C5" s="1588" t="s">
        <v>18</v>
      </c>
      <c r="D5" s="1588"/>
      <c r="E5" s="1588"/>
      <c r="F5" s="1588" t="s">
        <v>19</v>
      </c>
      <c r="G5" s="1588"/>
      <c r="H5" s="1588"/>
      <c r="I5" s="1588" t="s">
        <v>20</v>
      </c>
      <c r="J5" s="1588"/>
      <c r="K5" s="1588"/>
      <c r="L5" s="1589" t="s">
        <v>24</v>
      </c>
      <c r="M5" s="1589"/>
      <c r="N5" s="1589"/>
      <c r="O5" s="82"/>
      <c r="P5" s="82"/>
    </row>
    <row r="6" spans="1:21" ht="33" customHeight="1" thickBot="1" x14ac:dyDescent="0.45">
      <c r="B6" s="1587"/>
      <c r="C6" s="1589" t="s">
        <v>23</v>
      </c>
      <c r="D6" s="1589"/>
      <c r="E6" s="1589"/>
      <c r="F6" s="1589" t="s">
        <v>23</v>
      </c>
      <c r="G6" s="1589"/>
      <c r="H6" s="1589"/>
      <c r="I6" s="1589" t="s">
        <v>23</v>
      </c>
      <c r="J6" s="1589"/>
      <c r="K6" s="1589"/>
      <c r="L6" s="1589"/>
      <c r="M6" s="1589"/>
      <c r="N6" s="1589"/>
      <c r="O6" s="82"/>
      <c r="P6" s="82"/>
    </row>
    <row r="7" spans="1:21" ht="61.5" customHeight="1" thickBot="1" x14ac:dyDescent="0.45">
      <c r="B7" s="1587"/>
      <c r="C7" s="174" t="s">
        <v>4</v>
      </c>
      <c r="D7" s="175" t="s">
        <v>5</v>
      </c>
      <c r="E7" s="176" t="s">
        <v>6</v>
      </c>
      <c r="F7" s="177" t="s">
        <v>4</v>
      </c>
      <c r="G7" s="175" t="s">
        <v>5</v>
      </c>
      <c r="H7" s="176" t="s">
        <v>6</v>
      </c>
      <c r="I7" s="177" t="s">
        <v>4</v>
      </c>
      <c r="J7" s="175" t="s">
        <v>5</v>
      </c>
      <c r="K7" s="176" t="s">
        <v>6</v>
      </c>
      <c r="L7" s="177" t="s">
        <v>4</v>
      </c>
      <c r="M7" s="175" t="s">
        <v>5</v>
      </c>
      <c r="N7" s="162" t="s">
        <v>6</v>
      </c>
      <c r="O7" s="82"/>
      <c r="P7" s="82"/>
    </row>
    <row r="8" spans="1:21" s="81" customFormat="1" thickBot="1" x14ac:dyDescent="0.4">
      <c r="B8" s="163" t="s">
        <v>7</v>
      </c>
      <c r="C8" s="524"/>
      <c r="D8" s="486"/>
      <c r="E8" s="487"/>
      <c r="F8" s="488"/>
      <c r="G8" s="486"/>
      <c r="H8" s="487"/>
      <c r="I8" s="524"/>
      <c r="J8" s="486"/>
      <c r="K8" s="487"/>
      <c r="L8" s="488"/>
      <c r="M8" s="486"/>
      <c r="N8" s="487"/>
      <c r="O8" s="83"/>
      <c r="P8" s="83"/>
    </row>
    <row r="9" spans="1:21" s="84" customFormat="1" ht="30.6" customHeight="1" x14ac:dyDescent="0.2">
      <c r="A9" s="145"/>
      <c r="B9" s="164" t="s">
        <v>26</v>
      </c>
      <c r="C9" s="525">
        <v>0</v>
      </c>
      <c r="D9" s="490">
        <v>0</v>
      </c>
      <c r="E9" s="491">
        <v>0</v>
      </c>
      <c r="F9" s="492">
        <v>3</v>
      </c>
      <c r="G9" s="490">
        <v>9</v>
      </c>
      <c r="H9" s="491">
        <v>12</v>
      </c>
      <c r="I9" s="525">
        <v>8</v>
      </c>
      <c r="J9" s="490">
        <v>1</v>
      </c>
      <c r="K9" s="491">
        <v>9</v>
      </c>
      <c r="L9" s="492">
        <f>C9+F9+I9</f>
        <v>11</v>
      </c>
      <c r="M9" s="492">
        <f t="shared" ref="M9:N9" si="0">D9+G9+J9</f>
        <v>10</v>
      </c>
      <c r="N9" s="492">
        <f t="shared" si="0"/>
        <v>21</v>
      </c>
      <c r="O9" s="82"/>
      <c r="P9" s="82"/>
    </row>
    <row r="10" spans="1:21" s="84" customFormat="1" ht="33.75" customHeight="1" thickBot="1" x14ac:dyDescent="0.25">
      <c r="A10" s="145"/>
      <c r="B10" s="165" t="s">
        <v>27</v>
      </c>
      <c r="C10" s="525">
        <v>0</v>
      </c>
      <c r="D10" s="490">
        <v>0</v>
      </c>
      <c r="E10" s="491">
        <v>0</v>
      </c>
      <c r="F10" s="492">
        <v>0</v>
      </c>
      <c r="G10" s="490">
        <v>0</v>
      </c>
      <c r="H10" s="491">
        <v>0</v>
      </c>
      <c r="I10" s="525">
        <v>0</v>
      </c>
      <c r="J10" s="490">
        <v>0</v>
      </c>
      <c r="K10" s="491">
        <v>0</v>
      </c>
      <c r="L10" s="492">
        <v>0</v>
      </c>
      <c r="M10" s="490">
        <v>0</v>
      </c>
      <c r="N10" s="491">
        <v>0</v>
      </c>
      <c r="O10" s="82"/>
      <c r="P10" s="82"/>
    </row>
    <row r="11" spans="1:21" s="84" customFormat="1" ht="27.75" customHeight="1" thickBot="1" x14ac:dyDescent="0.25">
      <c r="B11" s="166" t="s">
        <v>8</v>
      </c>
      <c r="C11" s="526">
        <f t="shared" ref="C11:N11" si="1">SUM(C9:C10)</f>
        <v>0</v>
      </c>
      <c r="D11" s="493">
        <f t="shared" si="1"/>
        <v>0</v>
      </c>
      <c r="E11" s="494">
        <f t="shared" si="1"/>
        <v>0</v>
      </c>
      <c r="F11" s="495">
        <f t="shared" si="1"/>
        <v>3</v>
      </c>
      <c r="G11" s="493">
        <f t="shared" si="1"/>
        <v>9</v>
      </c>
      <c r="H11" s="494">
        <f t="shared" si="1"/>
        <v>12</v>
      </c>
      <c r="I11" s="526">
        <f t="shared" si="1"/>
        <v>8</v>
      </c>
      <c r="J11" s="493">
        <f t="shared" si="1"/>
        <v>1</v>
      </c>
      <c r="K11" s="494">
        <f t="shared" si="1"/>
        <v>9</v>
      </c>
      <c r="L11" s="495">
        <f t="shared" si="1"/>
        <v>11</v>
      </c>
      <c r="M11" s="493">
        <f t="shared" si="1"/>
        <v>10</v>
      </c>
      <c r="N11" s="494">
        <f t="shared" si="1"/>
        <v>21</v>
      </c>
      <c r="O11" s="82"/>
      <c r="P11" s="82"/>
    </row>
    <row r="12" spans="1:21" s="84" customFormat="1" ht="30.75" customHeight="1" thickBot="1" x14ac:dyDescent="0.25">
      <c r="B12" s="166" t="s">
        <v>9</v>
      </c>
      <c r="C12" s="527"/>
      <c r="D12" s="496"/>
      <c r="E12" s="497"/>
      <c r="F12" s="498"/>
      <c r="G12" s="496"/>
      <c r="H12" s="497"/>
      <c r="I12" s="527"/>
      <c r="J12" s="496"/>
      <c r="K12" s="497"/>
      <c r="L12" s="498"/>
      <c r="M12" s="496"/>
      <c r="N12" s="497"/>
      <c r="O12" s="82"/>
      <c r="P12" s="82"/>
    </row>
    <row r="13" spans="1:21" s="84" customFormat="1" ht="32.25" customHeight="1" thickBot="1" x14ac:dyDescent="0.25">
      <c r="B13" s="166" t="s">
        <v>10</v>
      </c>
      <c r="C13" s="528"/>
      <c r="D13" s="499"/>
      <c r="E13" s="500"/>
      <c r="F13" s="501"/>
      <c r="G13" s="499"/>
      <c r="H13" s="500"/>
      <c r="I13" s="528"/>
      <c r="J13" s="499"/>
      <c r="K13" s="500"/>
      <c r="L13" s="501"/>
      <c r="M13" s="499"/>
      <c r="N13" s="500"/>
      <c r="O13" s="82"/>
      <c r="P13" s="82"/>
    </row>
    <row r="14" spans="1:21" s="84" customFormat="1" ht="33" customHeight="1" x14ac:dyDescent="0.2">
      <c r="B14" s="164" t="s">
        <v>26</v>
      </c>
      <c r="C14" s="525">
        <v>0</v>
      </c>
      <c r="D14" s="490">
        <v>0</v>
      </c>
      <c r="E14" s="491">
        <v>0</v>
      </c>
      <c r="F14" s="492">
        <v>3</v>
      </c>
      <c r="G14" s="490">
        <v>9</v>
      </c>
      <c r="H14" s="491">
        <v>12</v>
      </c>
      <c r="I14" s="525">
        <v>8</v>
      </c>
      <c r="J14" s="490">
        <v>1</v>
      </c>
      <c r="K14" s="491">
        <v>9</v>
      </c>
      <c r="L14" s="492">
        <f>C14+F14+I14</f>
        <v>11</v>
      </c>
      <c r="M14" s="492">
        <f t="shared" ref="M14" si="2">D14+G14+J14</f>
        <v>10</v>
      </c>
      <c r="N14" s="492">
        <f t="shared" ref="N14" si="3">E14+H14+K14</f>
        <v>21</v>
      </c>
      <c r="O14" s="85"/>
      <c r="P14" s="85"/>
    </row>
    <row r="15" spans="1:21" s="84" customFormat="1" ht="34.5" customHeight="1" thickBot="1" x14ac:dyDescent="0.25">
      <c r="B15" s="167" t="s">
        <v>27</v>
      </c>
      <c r="C15" s="525">
        <v>0</v>
      </c>
      <c r="D15" s="490">
        <v>0</v>
      </c>
      <c r="E15" s="491">
        <v>0</v>
      </c>
      <c r="F15" s="492">
        <v>0</v>
      </c>
      <c r="G15" s="490">
        <v>0</v>
      </c>
      <c r="H15" s="491">
        <v>0</v>
      </c>
      <c r="I15" s="525">
        <v>0</v>
      </c>
      <c r="J15" s="490">
        <v>0</v>
      </c>
      <c r="K15" s="491">
        <v>0</v>
      </c>
      <c r="L15" s="492">
        <v>0</v>
      </c>
      <c r="M15" s="490">
        <v>0</v>
      </c>
      <c r="N15" s="491">
        <v>0</v>
      </c>
      <c r="O15" s="86"/>
      <c r="P15" s="86"/>
    </row>
    <row r="16" spans="1:21" s="84" customFormat="1" ht="31.5" customHeight="1" thickBot="1" x14ac:dyDescent="0.25">
      <c r="B16" s="163" t="s">
        <v>12</v>
      </c>
      <c r="C16" s="526">
        <f>SUM(C14:C15)</f>
        <v>0</v>
      </c>
      <c r="D16" s="526">
        <f t="shared" ref="D16:N16" si="4">SUM(D14:D15)</f>
        <v>0</v>
      </c>
      <c r="E16" s="526">
        <f t="shared" si="4"/>
        <v>0</v>
      </c>
      <c r="F16" s="526">
        <f t="shared" si="4"/>
        <v>3</v>
      </c>
      <c r="G16" s="526">
        <f t="shared" si="4"/>
        <v>9</v>
      </c>
      <c r="H16" s="526">
        <f t="shared" si="4"/>
        <v>12</v>
      </c>
      <c r="I16" s="526">
        <f t="shared" si="4"/>
        <v>8</v>
      </c>
      <c r="J16" s="526">
        <f t="shared" si="4"/>
        <v>1</v>
      </c>
      <c r="K16" s="526">
        <f t="shared" si="4"/>
        <v>9</v>
      </c>
      <c r="L16" s="526">
        <f t="shared" si="4"/>
        <v>11</v>
      </c>
      <c r="M16" s="526">
        <f t="shared" si="4"/>
        <v>10</v>
      </c>
      <c r="N16" s="526">
        <f t="shared" si="4"/>
        <v>21</v>
      </c>
      <c r="O16" s="86"/>
      <c r="P16" s="86"/>
    </row>
    <row r="17" spans="1:16" s="84" customFormat="1" ht="24.95" customHeight="1" thickBot="1" x14ac:dyDescent="0.25">
      <c r="B17" s="88" t="s">
        <v>13</v>
      </c>
      <c r="C17" s="502"/>
      <c r="D17" s="283"/>
      <c r="E17" s="284"/>
      <c r="F17" s="282"/>
      <c r="G17" s="283"/>
      <c r="H17" s="284"/>
      <c r="I17" s="502"/>
      <c r="J17" s="283"/>
      <c r="K17" s="284"/>
      <c r="L17" s="282"/>
      <c r="M17" s="283"/>
      <c r="N17" s="284"/>
      <c r="O17" s="86"/>
      <c r="P17" s="86"/>
    </row>
    <row r="18" spans="1:16" s="84" customFormat="1" ht="24.95" customHeight="1" thickBot="1" x14ac:dyDescent="0.25">
      <c r="B18" s="168" t="s">
        <v>27</v>
      </c>
      <c r="C18" s="529">
        <v>0</v>
      </c>
      <c r="D18" s="503">
        <v>0</v>
      </c>
      <c r="E18" s="504">
        <v>0</v>
      </c>
      <c r="F18" s="505">
        <v>0</v>
      </c>
      <c r="G18" s="503">
        <v>0</v>
      </c>
      <c r="H18" s="504">
        <v>0</v>
      </c>
      <c r="I18" s="529">
        <v>0</v>
      </c>
      <c r="J18" s="503">
        <v>0</v>
      </c>
      <c r="K18" s="504">
        <v>0</v>
      </c>
      <c r="L18" s="505">
        <v>0</v>
      </c>
      <c r="M18" s="503">
        <v>0</v>
      </c>
      <c r="N18" s="504">
        <v>0</v>
      </c>
      <c r="O18" s="87"/>
      <c r="P18" s="87"/>
    </row>
    <row r="19" spans="1:16" s="84" customFormat="1" ht="26.25" customHeight="1" thickBot="1" x14ac:dyDescent="0.45">
      <c r="A19" s="78"/>
      <c r="B19" s="163" t="s">
        <v>14</v>
      </c>
      <c r="C19" s="524">
        <f t="shared" ref="C19:E19" si="5">C18</f>
        <v>0</v>
      </c>
      <c r="D19" s="485">
        <f t="shared" si="5"/>
        <v>0</v>
      </c>
      <c r="E19" s="487">
        <f t="shared" si="5"/>
        <v>0</v>
      </c>
      <c r="F19" s="489">
        <v>0</v>
      </c>
      <c r="G19" s="485">
        <v>0</v>
      </c>
      <c r="H19" s="487">
        <v>0</v>
      </c>
      <c r="I19" s="524">
        <v>0</v>
      </c>
      <c r="J19" s="485">
        <v>0</v>
      </c>
      <c r="K19" s="487">
        <v>0</v>
      </c>
      <c r="L19" s="489">
        <f t="shared" ref="L19:N19" si="6">L18</f>
        <v>0</v>
      </c>
      <c r="M19" s="485">
        <f t="shared" si="6"/>
        <v>0</v>
      </c>
      <c r="N19" s="487">
        <f t="shared" si="6"/>
        <v>0</v>
      </c>
      <c r="O19" s="86"/>
      <c r="P19" s="86"/>
    </row>
    <row r="20" spans="1:16" s="84" customFormat="1" ht="33" hidden="1" customHeight="1" thickBot="1" x14ac:dyDescent="0.45">
      <c r="A20" s="78"/>
      <c r="B20" s="169" t="s">
        <v>15</v>
      </c>
      <c r="C20" s="526">
        <f t="shared" ref="C20:E20" si="7">C16</f>
        <v>0</v>
      </c>
      <c r="D20" s="506">
        <f t="shared" si="7"/>
        <v>0</v>
      </c>
      <c r="E20" s="494">
        <f t="shared" si="7"/>
        <v>0</v>
      </c>
      <c r="F20" s="495">
        <v>3</v>
      </c>
      <c r="G20" s="506">
        <v>9</v>
      </c>
      <c r="H20" s="494">
        <v>12</v>
      </c>
      <c r="I20" s="526">
        <v>6</v>
      </c>
      <c r="J20" s="506">
        <v>1</v>
      </c>
      <c r="K20" s="494">
        <v>7</v>
      </c>
      <c r="L20" s="495">
        <f t="shared" ref="L20:N20" si="8">L16</f>
        <v>11</v>
      </c>
      <c r="M20" s="506">
        <f t="shared" si="8"/>
        <v>10</v>
      </c>
      <c r="N20" s="494">
        <f t="shared" si="8"/>
        <v>21</v>
      </c>
      <c r="O20" s="86"/>
      <c r="P20" s="86"/>
    </row>
    <row r="21" spans="1:16" ht="32.25" customHeight="1" thickBot="1" x14ac:dyDescent="0.45">
      <c r="B21" s="169" t="s">
        <v>16</v>
      </c>
      <c r="C21" s="526">
        <f t="shared" ref="C21:E21" si="9">C19</f>
        <v>0</v>
      </c>
      <c r="D21" s="493">
        <f t="shared" si="9"/>
        <v>0</v>
      </c>
      <c r="E21" s="494">
        <f t="shared" si="9"/>
        <v>0</v>
      </c>
      <c r="F21" s="495">
        <v>0</v>
      </c>
      <c r="G21" s="493">
        <v>0</v>
      </c>
      <c r="H21" s="494">
        <v>0</v>
      </c>
      <c r="I21" s="526">
        <v>0</v>
      </c>
      <c r="J21" s="493">
        <v>0</v>
      </c>
      <c r="K21" s="494">
        <v>0</v>
      </c>
      <c r="L21" s="495">
        <f t="shared" ref="L21:N21" si="10">L19</f>
        <v>0</v>
      </c>
      <c r="M21" s="493">
        <f t="shared" si="10"/>
        <v>0</v>
      </c>
      <c r="N21" s="494">
        <f t="shared" si="10"/>
        <v>0</v>
      </c>
      <c r="O21" s="86"/>
      <c r="P21" s="86"/>
    </row>
    <row r="22" spans="1:16" ht="32.25" customHeight="1" thickBot="1" x14ac:dyDescent="0.45">
      <c r="B22" s="170" t="s">
        <v>17</v>
      </c>
      <c r="C22" s="526">
        <f>C16+C19</f>
        <v>0</v>
      </c>
      <c r="D22" s="526">
        <f t="shared" ref="D22:M22" si="11">D16+D19</f>
        <v>0</v>
      </c>
      <c r="E22" s="526">
        <f t="shared" si="11"/>
        <v>0</v>
      </c>
      <c r="F22" s="526">
        <f t="shared" si="11"/>
        <v>3</v>
      </c>
      <c r="G22" s="526">
        <f t="shared" si="11"/>
        <v>9</v>
      </c>
      <c r="H22" s="526">
        <f t="shared" si="11"/>
        <v>12</v>
      </c>
      <c r="I22" s="526">
        <f t="shared" si="11"/>
        <v>8</v>
      </c>
      <c r="J22" s="526">
        <f t="shared" si="11"/>
        <v>1</v>
      </c>
      <c r="K22" s="526">
        <f t="shared" si="11"/>
        <v>9</v>
      </c>
      <c r="L22" s="526">
        <f t="shared" si="11"/>
        <v>11</v>
      </c>
      <c r="M22" s="526">
        <f t="shared" si="11"/>
        <v>10</v>
      </c>
      <c r="N22" s="494">
        <f>SUM(N20:N21)</f>
        <v>21</v>
      </c>
      <c r="O22" s="89"/>
      <c r="P22" s="8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B19" sqref="B19:J19"/>
    </sheetView>
  </sheetViews>
  <sheetFormatPr defaultRowHeight="33" customHeight="1" x14ac:dyDescent="0.35"/>
  <cols>
    <col min="1" max="1" width="83" style="34" customWidth="1"/>
    <col min="2" max="2" width="14.28515625" style="34" customWidth="1"/>
    <col min="3" max="3" width="15.28515625" style="34" customWidth="1"/>
    <col min="4" max="4" width="12.28515625" style="34" customWidth="1"/>
    <col min="5" max="5" width="13.42578125" style="34" customWidth="1"/>
    <col min="6" max="6" width="13.140625" style="34" customWidth="1"/>
    <col min="7" max="7" width="12" style="34" customWidth="1"/>
    <col min="8" max="9" width="12.7109375" style="34" customWidth="1"/>
    <col min="10" max="10" width="12.28515625" style="34" customWidth="1"/>
    <col min="11" max="11" width="12.5703125" style="34" customWidth="1"/>
    <col min="12" max="12" width="12.85546875" style="34" customWidth="1"/>
    <col min="13" max="13" width="14.7109375" style="34" customWidth="1"/>
    <col min="14" max="15" width="10.7109375" style="34" customWidth="1"/>
    <col min="16" max="16" width="9.140625" style="34"/>
    <col min="17" max="17" width="12.85546875" style="34" customWidth="1"/>
    <col min="18" max="18" width="23.42578125" style="34" customWidth="1"/>
    <col min="19" max="20" width="9.140625" style="34"/>
    <col min="21" max="21" width="10.5703125" style="34" bestFit="1" customWidth="1"/>
    <col min="22" max="22" width="11.28515625" style="34" customWidth="1"/>
    <col min="23" max="253" width="9.140625" style="34"/>
    <col min="254" max="254" width="83" style="34" customWidth="1"/>
    <col min="255" max="255" width="14.28515625" style="34" customWidth="1"/>
    <col min="256" max="256" width="15.28515625" style="34" customWidth="1"/>
    <col min="257" max="257" width="12.28515625" style="34" customWidth="1"/>
    <col min="258" max="258" width="10.28515625" style="34" customWidth="1"/>
    <col min="259" max="259" width="8.7109375" style="34" customWidth="1"/>
    <col min="260" max="260" width="11" style="34" customWidth="1"/>
    <col min="261" max="261" width="9.42578125" style="34" customWidth="1"/>
    <col min="262" max="262" width="10.42578125" style="34" customWidth="1"/>
    <col min="263" max="263" width="12.28515625" style="34" customWidth="1"/>
    <col min="264" max="265" width="9.5703125" style="34" customWidth="1"/>
    <col min="266" max="266" width="12.7109375" style="34" customWidth="1"/>
    <col min="267" max="267" width="12.5703125" style="34" customWidth="1"/>
    <col min="268" max="268" width="11" style="34" customWidth="1"/>
    <col min="269" max="269" width="10.85546875" style="34" customWidth="1"/>
    <col min="270" max="271" width="10.7109375" style="34" customWidth="1"/>
    <col min="272" max="272" width="9.140625" style="34"/>
    <col min="273" max="273" width="12.85546875" style="34" customWidth="1"/>
    <col min="274" max="274" width="23.42578125" style="34" customWidth="1"/>
    <col min="275" max="276" width="9.140625" style="34"/>
    <col min="277" max="277" width="10.5703125" style="34" bestFit="1" customWidth="1"/>
    <col min="278" max="278" width="11.28515625" style="34" customWidth="1"/>
    <col min="279" max="509" width="9.140625" style="34"/>
    <col min="510" max="510" width="83" style="34" customWidth="1"/>
    <col min="511" max="511" width="14.28515625" style="34" customWidth="1"/>
    <col min="512" max="512" width="15.28515625" style="34" customWidth="1"/>
    <col min="513" max="513" width="12.28515625" style="34" customWidth="1"/>
    <col min="514" max="514" width="10.28515625" style="34" customWidth="1"/>
    <col min="515" max="515" width="8.7109375" style="34" customWidth="1"/>
    <col min="516" max="516" width="11" style="34" customWidth="1"/>
    <col min="517" max="517" width="9.42578125" style="34" customWidth="1"/>
    <col min="518" max="518" width="10.42578125" style="34" customWidth="1"/>
    <col min="519" max="519" width="12.28515625" style="34" customWidth="1"/>
    <col min="520" max="521" width="9.5703125" style="34" customWidth="1"/>
    <col min="522" max="522" width="12.7109375" style="34" customWidth="1"/>
    <col min="523" max="523" width="12.5703125" style="34" customWidth="1"/>
    <col min="524" max="524" width="11" style="34" customWidth="1"/>
    <col min="525" max="525" width="10.85546875" style="34" customWidth="1"/>
    <col min="526" max="527" width="10.7109375" style="34" customWidth="1"/>
    <col min="528" max="528" width="9.140625" style="34"/>
    <col min="529" max="529" width="12.85546875" style="34" customWidth="1"/>
    <col min="530" max="530" width="23.42578125" style="34" customWidth="1"/>
    <col min="531" max="532" width="9.140625" style="34"/>
    <col min="533" max="533" width="10.5703125" style="34" bestFit="1" customWidth="1"/>
    <col min="534" max="534" width="11.28515625" style="34" customWidth="1"/>
    <col min="535" max="765" width="9.140625" style="34"/>
    <col min="766" max="766" width="83" style="34" customWidth="1"/>
    <col min="767" max="767" width="14.28515625" style="34" customWidth="1"/>
    <col min="768" max="768" width="15.28515625" style="34" customWidth="1"/>
    <col min="769" max="769" width="12.28515625" style="34" customWidth="1"/>
    <col min="770" max="770" width="10.28515625" style="34" customWidth="1"/>
    <col min="771" max="771" width="8.7109375" style="34" customWidth="1"/>
    <col min="772" max="772" width="11" style="34" customWidth="1"/>
    <col min="773" max="773" width="9.42578125" style="34" customWidth="1"/>
    <col min="774" max="774" width="10.42578125" style="34" customWidth="1"/>
    <col min="775" max="775" width="12.28515625" style="34" customWidth="1"/>
    <col min="776" max="777" width="9.5703125" style="34" customWidth="1"/>
    <col min="778" max="778" width="12.7109375" style="34" customWidth="1"/>
    <col min="779" max="779" width="12.5703125" style="34" customWidth="1"/>
    <col min="780" max="780" width="11" style="34" customWidth="1"/>
    <col min="781" max="781" width="10.85546875" style="34" customWidth="1"/>
    <col min="782" max="783" width="10.7109375" style="34" customWidth="1"/>
    <col min="784" max="784" width="9.140625" style="34"/>
    <col min="785" max="785" width="12.85546875" style="34" customWidth="1"/>
    <col min="786" max="786" width="23.42578125" style="34" customWidth="1"/>
    <col min="787" max="788" width="9.140625" style="34"/>
    <col min="789" max="789" width="10.5703125" style="34" bestFit="1" customWidth="1"/>
    <col min="790" max="790" width="11.28515625" style="34" customWidth="1"/>
    <col min="791" max="1021" width="9.140625" style="34"/>
    <col min="1022" max="1022" width="83" style="34" customWidth="1"/>
    <col min="1023" max="1023" width="14.28515625" style="34" customWidth="1"/>
    <col min="1024" max="1024" width="15.28515625" style="34" customWidth="1"/>
    <col min="1025" max="1025" width="12.28515625" style="34" customWidth="1"/>
    <col min="1026" max="1026" width="10.28515625" style="34" customWidth="1"/>
    <col min="1027" max="1027" width="8.7109375" style="34" customWidth="1"/>
    <col min="1028" max="1028" width="11" style="34" customWidth="1"/>
    <col min="1029" max="1029" width="9.42578125" style="34" customWidth="1"/>
    <col min="1030" max="1030" width="10.42578125" style="34" customWidth="1"/>
    <col min="1031" max="1031" width="12.28515625" style="34" customWidth="1"/>
    <col min="1032" max="1033" width="9.5703125" style="34" customWidth="1"/>
    <col min="1034" max="1034" width="12.7109375" style="34" customWidth="1"/>
    <col min="1035" max="1035" width="12.5703125" style="34" customWidth="1"/>
    <col min="1036" max="1036" width="11" style="34" customWidth="1"/>
    <col min="1037" max="1037" width="10.85546875" style="34" customWidth="1"/>
    <col min="1038" max="1039" width="10.7109375" style="34" customWidth="1"/>
    <col min="1040" max="1040" width="9.140625" style="34"/>
    <col min="1041" max="1041" width="12.85546875" style="34" customWidth="1"/>
    <col min="1042" max="1042" width="23.42578125" style="34" customWidth="1"/>
    <col min="1043" max="1044" width="9.140625" style="34"/>
    <col min="1045" max="1045" width="10.5703125" style="34" bestFit="1" customWidth="1"/>
    <col min="1046" max="1046" width="11.28515625" style="34" customWidth="1"/>
    <col min="1047" max="1277" width="9.140625" style="34"/>
    <col min="1278" max="1278" width="83" style="34" customWidth="1"/>
    <col min="1279" max="1279" width="14.28515625" style="34" customWidth="1"/>
    <col min="1280" max="1280" width="15.28515625" style="34" customWidth="1"/>
    <col min="1281" max="1281" width="12.28515625" style="34" customWidth="1"/>
    <col min="1282" max="1282" width="10.28515625" style="34" customWidth="1"/>
    <col min="1283" max="1283" width="8.7109375" style="34" customWidth="1"/>
    <col min="1284" max="1284" width="11" style="34" customWidth="1"/>
    <col min="1285" max="1285" width="9.42578125" style="34" customWidth="1"/>
    <col min="1286" max="1286" width="10.42578125" style="34" customWidth="1"/>
    <col min="1287" max="1287" width="12.28515625" style="34" customWidth="1"/>
    <col min="1288" max="1289" width="9.5703125" style="34" customWidth="1"/>
    <col min="1290" max="1290" width="12.7109375" style="34" customWidth="1"/>
    <col min="1291" max="1291" width="12.5703125" style="34" customWidth="1"/>
    <col min="1292" max="1292" width="11" style="34" customWidth="1"/>
    <col min="1293" max="1293" width="10.85546875" style="34" customWidth="1"/>
    <col min="1294" max="1295" width="10.7109375" style="34" customWidth="1"/>
    <col min="1296" max="1296" width="9.140625" style="34"/>
    <col min="1297" max="1297" width="12.85546875" style="34" customWidth="1"/>
    <col min="1298" max="1298" width="23.42578125" style="34" customWidth="1"/>
    <col min="1299" max="1300" width="9.140625" style="34"/>
    <col min="1301" max="1301" width="10.5703125" style="34" bestFit="1" customWidth="1"/>
    <col min="1302" max="1302" width="11.28515625" style="34" customWidth="1"/>
    <col min="1303" max="1533" width="9.140625" style="34"/>
    <col min="1534" max="1534" width="83" style="34" customWidth="1"/>
    <col min="1535" max="1535" width="14.28515625" style="34" customWidth="1"/>
    <col min="1536" max="1536" width="15.28515625" style="34" customWidth="1"/>
    <col min="1537" max="1537" width="12.28515625" style="34" customWidth="1"/>
    <col min="1538" max="1538" width="10.28515625" style="34" customWidth="1"/>
    <col min="1539" max="1539" width="8.7109375" style="34" customWidth="1"/>
    <col min="1540" max="1540" width="11" style="34" customWidth="1"/>
    <col min="1541" max="1541" width="9.42578125" style="34" customWidth="1"/>
    <col min="1542" max="1542" width="10.42578125" style="34" customWidth="1"/>
    <col min="1543" max="1543" width="12.28515625" style="34" customWidth="1"/>
    <col min="1544" max="1545" width="9.5703125" style="34" customWidth="1"/>
    <col min="1546" max="1546" width="12.7109375" style="34" customWidth="1"/>
    <col min="1547" max="1547" width="12.5703125" style="34" customWidth="1"/>
    <col min="1548" max="1548" width="11" style="34" customWidth="1"/>
    <col min="1549" max="1549" width="10.85546875" style="34" customWidth="1"/>
    <col min="1550" max="1551" width="10.7109375" style="34" customWidth="1"/>
    <col min="1552" max="1552" width="9.140625" style="34"/>
    <col min="1553" max="1553" width="12.85546875" style="34" customWidth="1"/>
    <col min="1554" max="1554" width="23.42578125" style="34" customWidth="1"/>
    <col min="1555" max="1556" width="9.140625" style="34"/>
    <col min="1557" max="1557" width="10.5703125" style="34" bestFit="1" customWidth="1"/>
    <col min="1558" max="1558" width="11.28515625" style="34" customWidth="1"/>
    <col min="1559" max="1789" width="9.140625" style="34"/>
    <col min="1790" max="1790" width="83" style="34" customWidth="1"/>
    <col min="1791" max="1791" width="14.28515625" style="34" customWidth="1"/>
    <col min="1792" max="1792" width="15.28515625" style="34" customWidth="1"/>
    <col min="1793" max="1793" width="12.28515625" style="34" customWidth="1"/>
    <col min="1794" max="1794" width="10.28515625" style="34" customWidth="1"/>
    <col min="1795" max="1795" width="8.7109375" style="34" customWidth="1"/>
    <col min="1796" max="1796" width="11" style="34" customWidth="1"/>
    <col min="1797" max="1797" width="9.42578125" style="34" customWidth="1"/>
    <col min="1798" max="1798" width="10.42578125" style="34" customWidth="1"/>
    <col min="1799" max="1799" width="12.28515625" style="34" customWidth="1"/>
    <col min="1800" max="1801" width="9.5703125" style="34" customWidth="1"/>
    <col min="1802" max="1802" width="12.7109375" style="34" customWidth="1"/>
    <col min="1803" max="1803" width="12.5703125" style="34" customWidth="1"/>
    <col min="1804" max="1804" width="11" style="34" customWidth="1"/>
    <col min="1805" max="1805" width="10.85546875" style="34" customWidth="1"/>
    <col min="1806" max="1807" width="10.7109375" style="34" customWidth="1"/>
    <col min="1808" max="1808" width="9.140625" style="34"/>
    <col min="1809" max="1809" width="12.85546875" style="34" customWidth="1"/>
    <col min="1810" max="1810" width="23.42578125" style="34" customWidth="1"/>
    <col min="1811" max="1812" width="9.140625" style="34"/>
    <col min="1813" max="1813" width="10.5703125" style="34" bestFit="1" customWidth="1"/>
    <col min="1814" max="1814" width="11.28515625" style="34" customWidth="1"/>
    <col min="1815" max="2045" width="9.140625" style="34"/>
    <col min="2046" max="2046" width="83" style="34" customWidth="1"/>
    <col min="2047" max="2047" width="14.28515625" style="34" customWidth="1"/>
    <col min="2048" max="2048" width="15.28515625" style="34" customWidth="1"/>
    <col min="2049" max="2049" width="12.28515625" style="34" customWidth="1"/>
    <col min="2050" max="2050" width="10.28515625" style="34" customWidth="1"/>
    <col min="2051" max="2051" width="8.7109375" style="34" customWidth="1"/>
    <col min="2052" max="2052" width="11" style="34" customWidth="1"/>
    <col min="2053" max="2053" width="9.42578125" style="34" customWidth="1"/>
    <col min="2054" max="2054" width="10.42578125" style="34" customWidth="1"/>
    <col min="2055" max="2055" width="12.28515625" style="34" customWidth="1"/>
    <col min="2056" max="2057" width="9.5703125" style="34" customWidth="1"/>
    <col min="2058" max="2058" width="12.7109375" style="34" customWidth="1"/>
    <col min="2059" max="2059" width="12.5703125" style="34" customWidth="1"/>
    <col min="2060" max="2060" width="11" style="34" customWidth="1"/>
    <col min="2061" max="2061" width="10.85546875" style="34" customWidth="1"/>
    <col min="2062" max="2063" width="10.7109375" style="34" customWidth="1"/>
    <col min="2064" max="2064" width="9.140625" style="34"/>
    <col min="2065" max="2065" width="12.85546875" style="34" customWidth="1"/>
    <col min="2066" max="2066" width="23.42578125" style="34" customWidth="1"/>
    <col min="2067" max="2068" width="9.140625" style="34"/>
    <col min="2069" max="2069" width="10.5703125" style="34" bestFit="1" customWidth="1"/>
    <col min="2070" max="2070" width="11.28515625" style="34" customWidth="1"/>
    <col min="2071" max="2301" width="9.140625" style="34"/>
    <col min="2302" max="2302" width="83" style="34" customWidth="1"/>
    <col min="2303" max="2303" width="14.28515625" style="34" customWidth="1"/>
    <col min="2304" max="2304" width="15.28515625" style="34" customWidth="1"/>
    <col min="2305" max="2305" width="12.28515625" style="34" customWidth="1"/>
    <col min="2306" max="2306" width="10.28515625" style="34" customWidth="1"/>
    <col min="2307" max="2307" width="8.7109375" style="34" customWidth="1"/>
    <col min="2308" max="2308" width="11" style="34" customWidth="1"/>
    <col min="2309" max="2309" width="9.42578125" style="34" customWidth="1"/>
    <col min="2310" max="2310" width="10.42578125" style="34" customWidth="1"/>
    <col min="2311" max="2311" width="12.28515625" style="34" customWidth="1"/>
    <col min="2312" max="2313" width="9.5703125" style="34" customWidth="1"/>
    <col min="2314" max="2314" width="12.7109375" style="34" customWidth="1"/>
    <col min="2315" max="2315" width="12.5703125" style="34" customWidth="1"/>
    <col min="2316" max="2316" width="11" style="34" customWidth="1"/>
    <col min="2317" max="2317" width="10.85546875" style="34" customWidth="1"/>
    <col min="2318" max="2319" width="10.7109375" style="34" customWidth="1"/>
    <col min="2320" max="2320" width="9.140625" style="34"/>
    <col min="2321" max="2321" width="12.85546875" style="34" customWidth="1"/>
    <col min="2322" max="2322" width="23.42578125" style="34" customWidth="1"/>
    <col min="2323" max="2324" width="9.140625" style="34"/>
    <col min="2325" max="2325" width="10.5703125" style="34" bestFit="1" customWidth="1"/>
    <col min="2326" max="2326" width="11.28515625" style="34" customWidth="1"/>
    <col min="2327" max="2557" width="9.140625" style="34"/>
    <col min="2558" max="2558" width="83" style="34" customWidth="1"/>
    <col min="2559" max="2559" width="14.28515625" style="34" customWidth="1"/>
    <col min="2560" max="2560" width="15.28515625" style="34" customWidth="1"/>
    <col min="2561" max="2561" width="12.28515625" style="34" customWidth="1"/>
    <col min="2562" max="2562" width="10.28515625" style="34" customWidth="1"/>
    <col min="2563" max="2563" width="8.7109375" style="34" customWidth="1"/>
    <col min="2564" max="2564" width="11" style="34" customWidth="1"/>
    <col min="2565" max="2565" width="9.42578125" style="34" customWidth="1"/>
    <col min="2566" max="2566" width="10.42578125" style="34" customWidth="1"/>
    <col min="2567" max="2567" width="12.28515625" style="34" customWidth="1"/>
    <col min="2568" max="2569" width="9.5703125" style="34" customWidth="1"/>
    <col min="2570" max="2570" width="12.7109375" style="34" customWidth="1"/>
    <col min="2571" max="2571" width="12.5703125" style="34" customWidth="1"/>
    <col min="2572" max="2572" width="11" style="34" customWidth="1"/>
    <col min="2573" max="2573" width="10.85546875" style="34" customWidth="1"/>
    <col min="2574" max="2575" width="10.7109375" style="34" customWidth="1"/>
    <col min="2576" max="2576" width="9.140625" style="34"/>
    <col min="2577" max="2577" width="12.85546875" style="34" customWidth="1"/>
    <col min="2578" max="2578" width="23.42578125" style="34" customWidth="1"/>
    <col min="2579" max="2580" width="9.140625" style="34"/>
    <col min="2581" max="2581" width="10.5703125" style="34" bestFit="1" customWidth="1"/>
    <col min="2582" max="2582" width="11.28515625" style="34" customWidth="1"/>
    <col min="2583" max="2813" width="9.140625" style="34"/>
    <col min="2814" max="2814" width="83" style="34" customWidth="1"/>
    <col min="2815" max="2815" width="14.28515625" style="34" customWidth="1"/>
    <col min="2816" max="2816" width="15.28515625" style="34" customWidth="1"/>
    <col min="2817" max="2817" width="12.28515625" style="34" customWidth="1"/>
    <col min="2818" max="2818" width="10.28515625" style="34" customWidth="1"/>
    <col min="2819" max="2819" width="8.7109375" style="34" customWidth="1"/>
    <col min="2820" max="2820" width="11" style="34" customWidth="1"/>
    <col min="2821" max="2821" width="9.42578125" style="34" customWidth="1"/>
    <col min="2822" max="2822" width="10.42578125" style="34" customWidth="1"/>
    <col min="2823" max="2823" width="12.28515625" style="34" customWidth="1"/>
    <col min="2824" max="2825" width="9.5703125" style="34" customWidth="1"/>
    <col min="2826" max="2826" width="12.7109375" style="34" customWidth="1"/>
    <col min="2827" max="2827" width="12.5703125" style="34" customWidth="1"/>
    <col min="2828" max="2828" width="11" style="34" customWidth="1"/>
    <col min="2829" max="2829" width="10.85546875" style="34" customWidth="1"/>
    <col min="2830" max="2831" width="10.7109375" style="34" customWidth="1"/>
    <col min="2832" max="2832" width="9.140625" style="34"/>
    <col min="2833" max="2833" width="12.85546875" style="34" customWidth="1"/>
    <col min="2834" max="2834" width="23.42578125" style="34" customWidth="1"/>
    <col min="2835" max="2836" width="9.140625" style="34"/>
    <col min="2837" max="2837" width="10.5703125" style="34" bestFit="1" customWidth="1"/>
    <col min="2838" max="2838" width="11.28515625" style="34" customWidth="1"/>
    <col min="2839" max="3069" width="9.140625" style="34"/>
    <col min="3070" max="3070" width="83" style="34" customWidth="1"/>
    <col min="3071" max="3071" width="14.28515625" style="34" customWidth="1"/>
    <col min="3072" max="3072" width="15.28515625" style="34" customWidth="1"/>
    <col min="3073" max="3073" width="12.28515625" style="34" customWidth="1"/>
    <col min="3074" max="3074" width="10.28515625" style="34" customWidth="1"/>
    <col min="3075" max="3075" width="8.7109375" style="34" customWidth="1"/>
    <col min="3076" max="3076" width="11" style="34" customWidth="1"/>
    <col min="3077" max="3077" width="9.42578125" style="34" customWidth="1"/>
    <col min="3078" max="3078" width="10.42578125" style="34" customWidth="1"/>
    <col min="3079" max="3079" width="12.28515625" style="34" customWidth="1"/>
    <col min="3080" max="3081" width="9.5703125" style="34" customWidth="1"/>
    <col min="3082" max="3082" width="12.7109375" style="34" customWidth="1"/>
    <col min="3083" max="3083" width="12.5703125" style="34" customWidth="1"/>
    <col min="3084" max="3084" width="11" style="34" customWidth="1"/>
    <col min="3085" max="3085" width="10.85546875" style="34" customWidth="1"/>
    <col min="3086" max="3087" width="10.7109375" style="34" customWidth="1"/>
    <col min="3088" max="3088" width="9.140625" style="34"/>
    <col min="3089" max="3089" width="12.85546875" style="34" customWidth="1"/>
    <col min="3090" max="3090" width="23.42578125" style="34" customWidth="1"/>
    <col min="3091" max="3092" width="9.140625" style="34"/>
    <col min="3093" max="3093" width="10.5703125" style="34" bestFit="1" customWidth="1"/>
    <col min="3094" max="3094" width="11.28515625" style="34" customWidth="1"/>
    <col min="3095" max="3325" width="9.140625" style="34"/>
    <col min="3326" max="3326" width="83" style="34" customWidth="1"/>
    <col min="3327" max="3327" width="14.28515625" style="34" customWidth="1"/>
    <col min="3328" max="3328" width="15.28515625" style="34" customWidth="1"/>
    <col min="3329" max="3329" width="12.28515625" style="34" customWidth="1"/>
    <col min="3330" max="3330" width="10.28515625" style="34" customWidth="1"/>
    <col min="3331" max="3331" width="8.7109375" style="34" customWidth="1"/>
    <col min="3332" max="3332" width="11" style="34" customWidth="1"/>
    <col min="3333" max="3333" width="9.42578125" style="34" customWidth="1"/>
    <col min="3334" max="3334" width="10.42578125" style="34" customWidth="1"/>
    <col min="3335" max="3335" width="12.28515625" style="34" customWidth="1"/>
    <col min="3336" max="3337" width="9.5703125" style="34" customWidth="1"/>
    <col min="3338" max="3338" width="12.7109375" style="34" customWidth="1"/>
    <col min="3339" max="3339" width="12.5703125" style="34" customWidth="1"/>
    <col min="3340" max="3340" width="11" style="34" customWidth="1"/>
    <col min="3341" max="3341" width="10.85546875" style="34" customWidth="1"/>
    <col min="3342" max="3343" width="10.7109375" style="34" customWidth="1"/>
    <col min="3344" max="3344" width="9.140625" style="34"/>
    <col min="3345" max="3345" width="12.85546875" style="34" customWidth="1"/>
    <col min="3346" max="3346" width="23.42578125" style="34" customWidth="1"/>
    <col min="3347" max="3348" width="9.140625" style="34"/>
    <col min="3349" max="3349" width="10.5703125" style="34" bestFit="1" customWidth="1"/>
    <col min="3350" max="3350" width="11.28515625" style="34" customWidth="1"/>
    <col min="3351" max="3581" width="9.140625" style="34"/>
    <col min="3582" max="3582" width="83" style="34" customWidth="1"/>
    <col min="3583" max="3583" width="14.28515625" style="34" customWidth="1"/>
    <col min="3584" max="3584" width="15.28515625" style="34" customWidth="1"/>
    <col min="3585" max="3585" width="12.28515625" style="34" customWidth="1"/>
    <col min="3586" max="3586" width="10.28515625" style="34" customWidth="1"/>
    <col min="3587" max="3587" width="8.7109375" style="34" customWidth="1"/>
    <col min="3588" max="3588" width="11" style="34" customWidth="1"/>
    <col min="3589" max="3589" width="9.42578125" style="34" customWidth="1"/>
    <col min="3590" max="3590" width="10.42578125" style="34" customWidth="1"/>
    <col min="3591" max="3591" width="12.28515625" style="34" customWidth="1"/>
    <col min="3592" max="3593" width="9.5703125" style="34" customWidth="1"/>
    <col min="3594" max="3594" width="12.7109375" style="34" customWidth="1"/>
    <col min="3595" max="3595" width="12.5703125" style="34" customWidth="1"/>
    <col min="3596" max="3596" width="11" style="34" customWidth="1"/>
    <col min="3597" max="3597" width="10.85546875" style="34" customWidth="1"/>
    <col min="3598" max="3599" width="10.7109375" style="34" customWidth="1"/>
    <col min="3600" max="3600" width="9.140625" style="34"/>
    <col min="3601" max="3601" width="12.85546875" style="34" customWidth="1"/>
    <col min="3602" max="3602" width="23.42578125" style="34" customWidth="1"/>
    <col min="3603" max="3604" width="9.140625" style="34"/>
    <col min="3605" max="3605" width="10.5703125" style="34" bestFit="1" customWidth="1"/>
    <col min="3606" max="3606" width="11.28515625" style="34" customWidth="1"/>
    <col min="3607" max="3837" width="9.140625" style="34"/>
    <col min="3838" max="3838" width="83" style="34" customWidth="1"/>
    <col min="3839" max="3839" width="14.28515625" style="34" customWidth="1"/>
    <col min="3840" max="3840" width="15.28515625" style="34" customWidth="1"/>
    <col min="3841" max="3841" width="12.28515625" style="34" customWidth="1"/>
    <col min="3842" max="3842" width="10.28515625" style="34" customWidth="1"/>
    <col min="3843" max="3843" width="8.7109375" style="34" customWidth="1"/>
    <col min="3844" max="3844" width="11" style="34" customWidth="1"/>
    <col min="3845" max="3845" width="9.42578125" style="34" customWidth="1"/>
    <col min="3846" max="3846" width="10.42578125" style="34" customWidth="1"/>
    <col min="3847" max="3847" width="12.28515625" style="34" customWidth="1"/>
    <col min="3848" max="3849" width="9.5703125" style="34" customWidth="1"/>
    <col min="3850" max="3850" width="12.7109375" style="34" customWidth="1"/>
    <col min="3851" max="3851" width="12.5703125" style="34" customWidth="1"/>
    <col min="3852" max="3852" width="11" style="34" customWidth="1"/>
    <col min="3853" max="3853" width="10.85546875" style="34" customWidth="1"/>
    <col min="3854" max="3855" width="10.7109375" style="34" customWidth="1"/>
    <col min="3856" max="3856" width="9.140625" style="34"/>
    <col min="3857" max="3857" width="12.85546875" style="34" customWidth="1"/>
    <col min="3858" max="3858" width="23.42578125" style="34" customWidth="1"/>
    <col min="3859" max="3860" width="9.140625" style="34"/>
    <col min="3861" max="3861" width="10.5703125" style="34" bestFit="1" customWidth="1"/>
    <col min="3862" max="3862" width="11.28515625" style="34" customWidth="1"/>
    <col min="3863" max="4093" width="9.140625" style="34"/>
    <col min="4094" max="4094" width="83" style="34" customWidth="1"/>
    <col min="4095" max="4095" width="14.28515625" style="34" customWidth="1"/>
    <col min="4096" max="4096" width="15.28515625" style="34" customWidth="1"/>
    <col min="4097" max="4097" width="12.28515625" style="34" customWidth="1"/>
    <col min="4098" max="4098" width="10.28515625" style="34" customWidth="1"/>
    <col min="4099" max="4099" width="8.7109375" style="34" customWidth="1"/>
    <col min="4100" max="4100" width="11" style="34" customWidth="1"/>
    <col min="4101" max="4101" width="9.42578125" style="34" customWidth="1"/>
    <col min="4102" max="4102" width="10.42578125" style="34" customWidth="1"/>
    <col min="4103" max="4103" width="12.28515625" style="34" customWidth="1"/>
    <col min="4104" max="4105" width="9.5703125" style="34" customWidth="1"/>
    <col min="4106" max="4106" width="12.7109375" style="34" customWidth="1"/>
    <col min="4107" max="4107" width="12.5703125" style="34" customWidth="1"/>
    <col min="4108" max="4108" width="11" style="34" customWidth="1"/>
    <col min="4109" max="4109" width="10.85546875" style="34" customWidth="1"/>
    <col min="4110" max="4111" width="10.7109375" style="34" customWidth="1"/>
    <col min="4112" max="4112" width="9.140625" style="34"/>
    <col min="4113" max="4113" width="12.85546875" style="34" customWidth="1"/>
    <col min="4114" max="4114" width="23.42578125" style="34" customWidth="1"/>
    <col min="4115" max="4116" width="9.140625" style="34"/>
    <col min="4117" max="4117" width="10.5703125" style="34" bestFit="1" customWidth="1"/>
    <col min="4118" max="4118" width="11.28515625" style="34" customWidth="1"/>
    <col min="4119" max="4349" width="9.140625" style="34"/>
    <col min="4350" max="4350" width="83" style="34" customWidth="1"/>
    <col min="4351" max="4351" width="14.28515625" style="34" customWidth="1"/>
    <col min="4352" max="4352" width="15.28515625" style="34" customWidth="1"/>
    <col min="4353" max="4353" width="12.28515625" style="34" customWidth="1"/>
    <col min="4354" max="4354" width="10.28515625" style="34" customWidth="1"/>
    <col min="4355" max="4355" width="8.7109375" style="34" customWidth="1"/>
    <col min="4356" max="4356" width="11" style="34" customWidth="1"/>
    <col min="4357" max="4357" width="9.42578125" style="34" customWidth="1"/>
    <col min="4358" max="4358" width="10.42578125" style="34" customWidth="1"/>
    <col min="4359" max="4359" width="12.28515625" style="34" customWidth="1"/>
    <col min="4360" max="4361" width="9.5703125" style="34" customWidth="1"/>
    <col min="4362" max="4362" width="12.7109375" style="34" customWidth="1"/>
    <col min="4363" max="4363" width="12.5703125" style="34" customWidth="1"/>
    <col min="4364" max="4364" width="11" style="34" customWidth="1"/>
    <col min="4365" max="4365" width="10.85546875" style="34" customWidth="1"/>
    <col min="4366" max="4367" width="10.7109375" style="34" customWidth="1"/>
    <col min="4368" max="4368" width="9.140625" style="34"/>
    <col min="4369" max="4369" width="12.85546875" style="34" customWidth="1"/>
    <col min="4370" max="4370" width="23.42578125" style="34" customWidth="1"/>
    <col min="4371" max="4372" width="9.140625" style="34"/>
    <col min="4373" max="4373" width="10.5703125" style="34" bestFit="1" customWidth="1"/>
    <col min="4374" max="4374" width="11.28515625" style="34" customWidth="1"/>
    <col min="4375" max="4605" width="9.140625" style="34"/>
    <col min="4606" max="4606" width="83" style="34" customWidth="1"/>
    <col min="4607" max="4607" width="14.28515625" style="34" customWidth="1"/>
    <col min="4608" max="4608" width="15.28515625" style="34" customWidth="1"/>
    <col min="4609" max="4609" width="12.28515625" style="34" customWidth="1"/>
    <col min="4610" max="4610" width="10.28515625" style="34" customWidth="1"/>
    <col min="4611" max="4611" width="8.7109375" style="34" customWidth="1"/>
    <col min="4612" max="4612" width="11" style="34" customWidth="1"/>
    <col min="4613" max="4613" width="9.42578125" style="34" customWidth="1"/>
    <col min="4614" max="4614" width="10.42578125" style="34" customWidth="1"/>
    <col min="4615" max="4615" width="12.28515625" style="34" customWidth="1"/>
    <col min="4616" max="4617" width="9.5703125" style="34" customWidth="1"/>
    <col min="4618" max="4618" width="12.7109375" style="34" customWidth="1"/>
    <col min="4619" max="4619" width="12.5703125" style="34" customWidth="1"/>
    <col min="4620" max="4620" width="11" style="34" customWidth="1"/>
    <col min="4621" max="4621" width="10.85546875" style="34" customWidth="1"/>
    <col min="4622" max="4623" width="10.7109375" style="34" customWidth="1"/>
    <col min="4624" max="4624" width="9.140625" style="34"/>
    <col min="4625" max="4625" width="12.85546875" style="34" customWidth="1"/>
    <col min="4626" max="4626" width="23.42578125" style="34" customWidth="1"/>
    <col min="4627" max="4628" width="9.140625" style="34"/>
    <col min="4629" max="4629" width="10.5703125" style="34" bestFit="1" customWidth="1"/>
    <col min="4630" max="4630" width="11.28515625" style="34" customWidth="1"/>
    <col min="4631" max="4861" width="9.140625" style="34"/>
    <col min="4862" max="4862" width="83" style="34" customWidth="1"/>
    <col min="4863" max="4863" width="14.28515625" style="34" customWidth="1"/>
    <col min="4864" max="4864" width="15.28515625" style="34" customWidth="1"/>
    <col min="4865" max="4865" width="12.28515625" style="34" customWidth="1"/>
    <col min="4866" max="4866" width="10.28515625" style="34" customWidth="1"/>
    <col min="4867" max="4867" width="8.7109375" style="34" customWidth="1"/>
    <col min="4868" max="4868" width="11" style="34" customWidth="1"/>
    <col min="4869" max="4869" width="9.42578125" style="34" customWidth="1"/>
    <col min="4870" max="4870" width="10.42578125" style="34" customWidth="1"/>
    <col min="4871" max="4871" width="12.28515625" style="34" customWidth="1"/>
    <col min="4872" max="4873" width="9.5703125" style="34" customWidth="1"/>
    <col min="4874" max="4874" width="12.7109375" style="34" customWidth="1"/>
    <col min="4875" max="4875" width="12.5703125" style="34" customWidth="1"/>
    <col min="4876" max="4876" width="11" style="34" customWidth="1"/>
    <col min="4877" max="4877" width="10.85546875" style="34" customWidth="1"/>
    <col min="4878" max="4879" width="10.7109375" style="34" customWidth="1"/>
    <col min="4880" max="4880" width="9.140625" style="34"/>
    <col min="4881" max="4881" width="12.85546875" style="34" customWidth="1"/>
    <col min="4882" max="4882" width="23.42578125" style="34" customWidth="1"/>
    <col min="4883" max="4884" width="9.140625" style="34"/>
    <col min="4885" max="4885" width="10.5703125" style="34" bestFit="1" customWidth="1"/>
    <col min="4886" max="4886" width="11.28515625" style="34" customWidth="1"/>
    <col min="4887" max="5117" width="9.140625" style="34"/>
    <col min="5118" max="5118" width="83" style="34" customWidth="1"/>
    <col min="5119" max="5119" width="14.28515625" style="34" customWidth="1"/>
    <col min="5120" max="5120" width="15.28515625" style="34" customWidth="1"/>
    <col min="5121" max="5121" width="12.28515625" style="34" customWidth="1"/>
    <col min="5122" max="5122" width="10.28515625" style="34" customWidth="1"/>
    <col min="5123" max="5123" width="8.7109375" style="34" customWidth="1"/>
    <col min="5124" max="5124" width="11" style="34" customWidth="1"/>
    <col min="5125" max="5125" width="9.42578125" style="34" customWidth="1"/>
    <col min="5126" max="5126" width="10.42578125" style="34" customWidth="1"/>
    <col min="5127" max="5127" width="12.28515625" style="34" customWidth="1"/>
    <col min="5128" max="5129" width="9.5703125" style="34" customWidth="1"/>
    <col min="5130" max="5130" width="12.7109375" style="34" customWidth="1"/>
    <col min="5131" max="5131" width="12.5703125" style="34" customWidth="1"/>
    <col min="5132" max="5132" width="11" style="34" customWidth="1"/>
    <col min="5133" max="5133" width="10.85546875" style="34" customWidth="1"/>
    <col min="5134" max="5135" width="10.7109375" style="34" customWidth="1"/>
    <col min="5136" max="5136" width="9.140625" style="34"/>
    <col min="5137" max="5137" width="12.85546875" style="34" customWidth="1"/>
    <col min="5138" max="5138" width="23.42578125" style="34" customWidth="1"/>
    <col min="5139" max="5140" width="9.140625" style="34"/>
    <col min="5141" max="5141" width="10.5703125" style="34" bestFit="1" customWidth="1"/>
    <col min="5142" max="5142" width="11.28515625" style="34" customWidth="1"/>
    <col min="5143" max="5373" width="9.140625" style="34"/>
    <col min="5374" max="5374" width="83" style="34" customWidth="1"/>
    <col min="5375" max="5375" width="14.28515625" style="34" customWidth="1"/>
    <col min="5376" max="5376" width="15.28515625" style="34" customWidth="1"/>
    <col min="5377" max="5377" width="12.28515625" style="34" customWidth="1"/>
    <col min="5378" max="5378" width="10.28515625" style="34" customWidth="1"/>
    <col min="5379" max="5379" width="8.7109375" style="34" customWidth="1"/>
    <col min="5380" max="5380" width="11" style="34" customWidth="1"/>
    <col min="5381" max="5381" width="9.42578125" style="34" customWidth="1"/>
    <col min="5382" max="5382" width="10.42578125" style="34" customWidth="1"/>
    <col min="5383" max="5383" width="12.28515625" style="34" customWidth="1"/>
    <col min="5384" max="5385" width="9.5703125" style="34" customWidth="1"/>
    <col min="5386" max="5386" width="12.7109375" style="34" customWidth="1"/>
    <col min="5387" max="5387" width="12.5703125" style="34" customWidth="1"/>
    <col min="5388" max="5388" width="11" style="34" customWidth="1"/>
    <col min="5389" max="5389" width="10.85546875" style="34" customWidth="1"/>
    <col min="5390" max="5391" width="10.7109375" style="34" customWidth="1"/>
    <col min="5392" max="5392" width="9.140625" style="34"/>
    <col min="5393" max="5393" width="12.85546875" style="34" customWidth="1"/>
    <col min="5394" max="5394" width="23.42578125" style="34" customWidth="1"/>
    <col min="5395" max="5396" width="9.140625" style="34"/>
    <col min="5397" max="5397" width="10.5703125" style="34" bestFit="1" customWidth="1"/>
    <col min="5398" max="5398" width="11.28515625" style="34" customWidth="1"/>
    <col min="5399" max="5629" width="9.140625" style="34"/>
    <col min="5630" max="5630" width="83" style="34" customWidth="1"/>
    <col min="5631" max="5631" width="14.28515625" style="34" customWidth="1"/>
    <col min="5632" max="5632" width="15.28515625" style="34" customWidth="1"/>
    <col min="5633" max="5633" width="12.28515625" style="34" customWidth="1"/>
    <col min="5634" max="5634" width="10.28515625" style="34" customWidth="1"/>
    <col min="5635" max="5635" width="8.7109375" style="34" customWidth="1"/>
    <col min="5636" max="5636" width="11" style="34" customWidth="1"/>
    <col min="5637" max="5637" width="9.42578125" style="34" customWidth="1"/>
    <col min="5638" max="5638" width="10.42578125" style="34" customWidth="1"/>
    <col min="5639" max="5639" width="12.28515625" style="34" customWidth="1"/>
    <col min="5640" max="5641" width="9.5703125" style="34" customWidth="1"/>
    <col min="5642" max="5642" width="12.7109375" style="34" customWidth="1"/>
    <col min="5643" max="5643" width="12.5703125" style="34" customWidth="1"/>
    <col min="5644" max="5644" width="11" style="34" customWidth="1"/>
    <col min="5645" max="5645" width="10.85546875" style="34" customWidth="1"/>
    <col min="5646" max="5647" width="10.7109375" style="34" customWidth="1"/>
    <col min="5648" max="5648" width="9.140625" style="34"/>
    <col min="5649" max="5649" width="12.85546875" style="34" customWidth="1"/>
    <col min="5650" max="5650" width="23.42578125" style="34" customWidth="1"/>
    <col min="5651" max="5652" width="9.140625" style="34"/>
    <col min="5653" max="5653" width="10.5703125" style="34" bestFit="1" customWidth="1"/>
    <col min="5654" max="5654" width="11.28515625" style="34" customWidth="1"/>
    <col min="5655" max="5885" width="9.140625" style="34"/>
    <col min="5886" max="5886" width="83" style="34" customWidth="1"/>
    <col min="5887" max="5887" width="14.28515625" style="34" customWidth="1"/>
    <col min="5888" max="5888" width="15.28515625" style="34" customWidth="1"/>
    <col min="5889" max="5889" width="12.28515625" style="34" customWidth="1"/>
    <col min="5890" max="5890" width="10.28515625" style="34" customWidth="1"/>
    <col min="5891" max="5891" width="8.7109375" style="34" customWidth="1"/>
    <col min="5892" max="5892" width="11" style="34" customWidth="1"/>
    <col min="5893" max="5893" width="9.42578125" style="34" customWidth="1"/>
    <col min="5894" max="5894" width="10.42578125" style="34" customWidth="1"/>
    <col min="5895" max="5895" width="12.28515625" style="34" customWidth="1"/>
    <col min="5896" max="5897" width="9.5703125" style="34" customWidth="1"/>
    <col min="5898" max="5898" width="12.7109375" style="34" customWidth="1"/>
    <col min="5899" max="5899" width="12.5703125" style="34" customWidth="1"/>
    <col min="5900" max="5900" width="11" style="34" customWidth="1"/>
    <col min="5901" max="5901" width="10.85546875" style="34" customWidth="1"/>
    <col min="5902" max="5903" width="10.7109375" style="34" customWidth="1"/>
    <col min="5904" max="5904" width="9.140625" style="34"/>
    <col min="5905" max="5905" width="12.85546875" style="34" customWidth="1"/>
    <col min="5906" max="5906" width="23.42578125" style="34" customWidth="1"/>
    <col min="5907" max="5908" width="9.140625" style="34"/>
    <col min="5909" max="5909" width="10.5703125" style="34" bestFit="1" customWidth="1"/>
    <col min="5910" max="5910" width="11.28515625" style="34" customWidth="1"/>
    <col min="5911" max="6141" width="9.140625" style="34"/>
    <col min="6142" max="6142" width="83" style="34" customWidth="1"/>
    <col min="6143" max="6143" width="14.28515625" style="34" customWidth="1"/>
    <col min="6144" max="6144" width="15.28515625" style="34" customWidth="1"/>
    <col min="6145" max="6145" width="12.28515625" style="34" customWidth="1"/>
    <col min="6146" max="6146" width="10.28515625" style="34" customWidth="1"/>
    <col min="6147" max="6147" width="8.7109375" style="34" customWidth="1"/>
    <col min="6148" max="6148" width="11" style="34" customWidth="1"/>
    <col min="6149" max="6149" width="9.42578125" style="34" customWidth="1"/>
    <col min="6150" max="6150" width="10.42578125" style="34" customWidth="1"/>
    <col min="6151" max="6151" width="12.28515625" style="34" customWidth="1"/>
    <col min="6152" max="6153" width="9.5703125" style="34" customWidth="1"/>
    <col min="6154" max="6154" width="12.7109375" style="34" customWidth="1"/>
    <col min="6155" max="6155" width="12.5703125" style="34" customWidth="1"/>
    <col min="6156" max="6156" width="11" style="34" customWidth="1"/>
    <col min="6157" max="6157" width="10.85546875" style="34" customWidth="1"/>
    <col min="6158" max="6159" width="10.7109375" style="34" customWidth="1"/>
    <col min="6160" max="6160" width="9.140625" style="34"/>
    <col min="6161" max="6161" width="12.85546875" style="34" customWidth="1"/>
    <col min="6162" max="6162" width="23.42578125" style="34" customWidth="1"/>
    <col min="6163" max="6164" width="9.140625" style="34"/>
    <col min="6165" max="6165" width="10.5703125" style="34" bestFit="1" customWidth="1"/>
    <col min="6166" max="6166" width="11.28515625" style="34" customWidth="1"/>
    <col min="6167" max="6397" width="9.140625" style="34"/>
    <col min="6398" max="6398" width="83" style="34" customWidth="1"/>
    <col min="6399" max="6399" width="14.28515625" style="34" customWidth="1"/>
    <col min="6400" max="6400" width="15.28515625" style="34" customWidth="1"/>
    <col min="6401" max="6401" width="12.28515625" style="34" customWidth="1"/>
    <col min="6402" max="6402" width="10.28515625" style="34" customWidth="1"/>
    <col min="6403" max="6403" width="8.7109375" style="34" customWidth="1"/>
    <col min="6404" max="6404" width="11" style="34" customWidth="1"/>
    <col min="6405" max="6405" width="9.42578125" style="34" customWidth="1"/>
    <col min="6406" max="6406" width="10.42578125" style="34" customWidth="1"/>
    <col min="6407" max="6407" width="12.28515625" style="34" customWidth="1"/>
    <col min="6408" max="6409" width="9.5703125" style="34" customWidth="1"/>
    <col min="6410" max="6410" width="12.7109375" style="34" customWidth="1"/>
    <col min="6411" max="6411" width="12.5703125" style="34" customWidth="1"/>
    <col min="6412" max="6412" width="11" style="34" customWidth="1"/>
    <col min="6413" max="6413" width="10.85546875" style="34" customWidth="1"/>
    <col min="6414" max="6415" width="10.7109375" style="34" customWidth="1"/>
    <col min="6416" max="6416" width="9.140625" style="34"/>
    <col min="6417" max="6417" width="12.85546875" style="34" customWidth="1"/>
    <col min="6418" max="6418" width="23.42578125" style="34" customWidth="1"/>
    <col min="6419" max="6420" width="9.140625" style="34"/>
    <col min="6421" max="6421" width="10.5703125" style="34" bestFit="1" customWidth="1"/>
    <col min="6422" max="6422" width="11.28515625" style="34" customWidth="1"/>
    <col min="6423" max="6653" width="9.140625" style="34"/>
    <col min="6654" max="6654" width="83" style="34" customWidth="1"/>
    <col min="6655" max="6655" width="14.28515625" style="34" customWidth="1"/>
    <col min="6656" max="6656" width="15.28515625" style="34" customWidth="1"/>
    <col min="6657" max="6657" width="12.28515625" style="34" customWidth="1"/>
    <col min="6658" max="6658" width="10.28515625" style="34" customWidth="1"/>
    <col min="6659" max="6659" width="8.7109375" style="34" customWidth="1"/>
    <col min="6660" max="6660" width="11" style="34" customWidth="1"/>
    <col min="6661" max="6661" width="9.42578125" style="34" customWidth="1"/>
    <col min="6662" max="6662" width="10.42578125" style="34" customWidth="1"/>
    <col min="6663" max="6663" width="12.28515625" style="34" customWidth="1"/>
    <col min="6664" max="6665" width="9.5703125" style="34" customWidth="1"/>
    <col min="6666" max="6666" width="12.7109375" style="34" customWidth="1"/>
    <col min="6667" max="6667" width="12.5703125" style="34" customWidth="1"/>
    <col min="6668" max="6668" width="11" style="34" customWidth="1"/>
    <col min="6669" max="6669" width="10.85546875" style="34" customWidth="1"/>
    <col min="6670" max="6671" width="10.7109375" style="34" customWidth="1"/>
    <col min="6672" max="6672" width="9.140625" style="34"/>
    <col min="6673" max="6673" width="12.85546875" style="34" customWidth="1"/>
    <col min="6674" max="6674" width="23.42578125" style="34" customWidth="1"/>
    <col min="6675" max="6676" width="9.140625" style="34"/>
    <col min="6677" max="6677" width="10.5703125" style="34" bestFit="1" customWidth="1"/>
    <col min="6678" max="6678" width="11.28515625" style="34" customWidth="1"/>
    <col min="6679" max="6909" width="9.140625" style="34"/>
    <col min="6910" max="6910" width="83" style="34" customWidth="1"/>
    <col min="6911" max="6911" width="14.28515625" style="34" customWidth="1"/>
    <col min="6912" max="6912" width="15.28515625" style="34" customWidth="1"/>
    <col min="6913" max="6913" width="12.28515625" style="34" customWidth="1"/>
    <col min="6914" max="6914" width="10.28515625" style="34" customWidth="1"/>
    <col min="6915" max="6915" width="8.7109375" style="34" customWidth="1"/>
    <col min="6916" max="6916" width="11" style="34" customWidth="1"/>
    <col min="6917" max="6917" width="9.42578125" style="34" customWidth="1"/>
    <col min="6918" max="6918" width="10.42578125" style="34" customWidth="1"/>
    <col min="6919" max="6919" width="12.28515625" style="34" customWidth="1"/>
    <col min="6920" max="6921" width="9.5703125" style="34" customWidth="1"/>
    <col min="6922" max="6922" width="12.7109375" style="34" customWidth="1"/>
    <col min="6923" max="6923" width="12.5703125" style="34" customWidth="1"/>
    <col min="6924" max="6924" width="11" style="34" customWidth="1"/>
    <col min="6925" max="6925" width="10.85546875" style="34" customWidth="1"/>
    <col min="6926" max="6927" width="10.7109375" style="34" customWidth="1"/>
    <col min="6928" max="6928" width="9.140625" style="34"/>
    <col min="6929" max="6929" width="12.85546875" style="34" customWidth="1"/>
    <col min="6930" max="6930" width="23.42578125" style="34" customWidth="1"/>
    <col min="6931" max="6932" width="9.140625" style="34"/>
    <col min="6933" max="6933" width="10.5703125" style="34" bestFit="1" customWidth="1"/>
    <col min="6934" max="6934" width="11.28515625" style="34" customWidth="1"/>
    <col min="6935" max="7165" width="9.140625" style="34"/>
    <col min="7166" max="7166" width="83" style="34" customWidth="1"/>
    <col min="7167" max="7167" width="14.28515625" style="34" customWidth="1"/>
    <col min="7168" max="7168" width="15.28515625" style="34" customWidth="1"/>
    <col min="7169" max="7169" width="12.28515625" style="34" customWidth="1"/>
    <col min="7170" max="7170" width="10.28515625" style="34" customWidth="1"/>
    <col min="7171" max="7171" width="8.7109375" style="34" customWidth="1"/>
    <col min="7172" max="7172" width="11" style="34" customWidth="1"/>
    <col min="7173" max="7173" width="9.42578125" style="34" customWidth="1"/>
    <col min="7174" max="7174" width="10.42578125" style="34" customWidth="1"/>
    <col min="7175" max="7175" width="12.28515625" style="34" customWidth="1"/>
    <col min="7176" max="7177" width="9.5703125" style="34" customWidth="1"/>
    <col min="7178" max="7178" width="12.7109375" style="34" customWidth="1"/>
    <col min="7179" max="7179" width="12.5703125" style="34" customWidth="1"/>
    <col min="7180" max="7180" width="11" style="34" customWidth="1"/>
    <col min="7181" max="7181" width="10.85546875" style="34" customWidth="1"/>
    <col min="7182" max="7183" width="10.7109375" style="34" customWidth="1"/>
    <col min="7184" max="7184" width="9.140625" style="34"/>
    <col min="7185" max="7185" width="12.85546875" style="34" customWidth="1"/>
    <col min="7186" max="7186" width="23.42578125" style="34" customWidth="1"/>
    <col min="7187" max="7188" width="9.140625" style="34"/>
    <col min="7189" max="7189" width="10.5703125" style="34" bestFit="1" customWidth="1"/>
    <col min="7190" max="7190" width="11.28515625" style="34" customWidth="1"/>
    <col min="7191" max="7421" width="9.140625" style="34"/>
    <col min="7422" max="7422" width="83" style="34" customWidth="1"/>
    <col min="7423" max="7423" width="14.28515625" style="34" customWidth="1"/>
    <col min="7424" max="7424" width="15.28515625" style="34" customWidth="1"/>
    <col min="7425" max="7425" width="12.28515625" style="34" customWidth="1"/>
    <col min="7426" max="7426" width="10.28515625" style="34" customWidth="1"/>
    <col min="7427" max="7427" width="8.7109375" style="34" customWidth="1"/>
    <col min="7428" max="7428" width="11" style="34" customWidth="1"/>
    <col min="7429" max="7429" width="9.42578125" style="34" customWidth="1"/>
    <col min="7430" max="7430" width="10.42578125" style="34" customWidth="1"/>
    <col min="7431" max="7431" width="12.28515625" style="34" customWidth="1"/>
    <col min="7432" max="7433" width="9.5703125" style="34" customWidth="1"/>
    <col min="7434" max="7434" width="12.7109375" style="34" customWidth="1"/>
    <col min="7435" max="7435" width="12.5703125" style="34" customWidth="1"/>
    <col min="7436" max="7436" width="11" style="34" customWidth="1"/>
    <col min="7437" max="7437" width="10.85546875" style="34" customWidth="1"/>
    <col min="7438" max="7439" width="10.7109375" style="34" customWidth="1"/>
    <col min="7440" max="7440" width="9.140625" style="34"/>
    <col min="7441" max="7441" width="12.85546875" style="34" customWidth="1"/>
    <col min="7442" max="7442" width="23.42578125" style="34" customWidth="1"/>
    <col min="7443" max="7444" width="9.140625" style="34"/>
    <col min="7445" max="7445" width="10.5703125" style="34" bestFit="1" customWidth="1"/>
    <col min="7446" max="7446" width="11.28515625" style="34" customWidth="1"/>
    <col min="7447" max="7677" width="9.140625" style="34"/>
    <col min="7678" max="7678" width="83" style="34" customWidth="1"/>
    <col min="7679" max="7679" width="14.28515625" style="34" customWidth="1"/>
    <col min="7680" max="7680" width="15.28515625" style="34" customWidth="1"/>
    <col min="7681" max="7681" width="12.28515625" style="34" customWidth="1"/>
    <col min="7682" max="7682" width="10.28515625" style="34" customWidth="1"/>
    <col min="7683" max="7683" width="8.7109375" style="34" customWidth="1"/>
    <col min="7684" max="7684" width="11" style="34" customWidth="1"/>
    <col min="7685" max="7685" width="9.42578125" style="34" customWidth="1"/>
    <col min="7686" max="7686" width="10.42578125" style="34" customWidth="1"/>
    <col min="7687" max="7687" width="12.28515625" style="34" customWidth="1"/>
    <col min="7688" max="7689" width="9.5703125" style="34" customWidth="1"/>
    <col min="7690" max="7690" width="12.7109375" style="34" customWidth="1"/>
    <col min="7691" max="7691" width="12.5703125" style="34" customWidth="1"/>
    <col min="7692" max="7692" width="11" style="34" customWidth="1"/>
    <col min="7693" max="7693" width="10.85546875" style="34" customWidth="1"/>
    <col min="7694" max="7695" width="10.7109375" style="34" customWidth="1"/>
    <col min="7696" max="7696" width="9.140625" style="34"/>
    <col min="7697" max="7697" width="12.85546875" style="34" customWidth="1"/>
    <col min="7698" max="7698" width="23.42578125" style="34" customWidth="1"/>
    <col min="7699" max="7700" width="9.140625" style="34"/>
    <col min="7701" max="7701" width="10.5703125" style="34" bestFit="1" customWidth="1"/>
    <col min="7702" max="7702" width="11.28515625" style="34" customWidth="1"/>
    <col min="7703" max="7933" width="9.140625" style="34"/>
    <col min="7934" max="7934" width="83" style="34" customWidth="1"/>
    <col min="7935" max="7935" width="14.28515625" style="34" customWidth="1"/>
    <col min="7936" max="7936" width="15.28515625" style="34" customWidth="1"/>
    <col min="7937" max="7937" width="12.28515625" style="34" customWidth="1"/>
    <col min="7938" max="7938" width="10.28515625" style="34" customWidth="1"/>
    <col min="7939" max="7939" width="8.7109375" style="34" customWidth="1"/>
    <col min="7940" max="7940" width="11" style="34" customWidth="1"/>
    <col min="7941" max="7941" width="9.42578125" style="34" customWidth="1"/>
    <col min="7942" max="7942" width="10.42578125" style="34" customWidth="1"/>
    <col min="7943" max="7943" width="12.28515625" style="34" customWidth="1"/>
    <col min="7944" max="7945" width="9.5703125" style="34" customWidth="1"/>
    <col min="7946" max="7946" width="12.7109375" style="34" customWidth="1"/>
    <col min="7947" max="7947" width="12.5703125" style="34" customWidth="1"/>
    <col min="7948" max="7948" width="11" style="34" customWidth="1"/>
    <col min="7949" max="7949" width="10.85546875" style="34" customWidth="1"/>
    <col min="7950" max="7951" width="10.7109375" style="34" customWidth="1"/>
    <col min="7952" max="7952" width="9.140625" style="34"/>
    <col min="7953" max="7953" width="12.85546875" style="34" customWidth="1"/>
    <col min="7954" max="7954" width="23.42578125" style="34" customWidth="1"/>
    <col min="7955" max="7956" width="9.140625" style="34"/>
    <col min="7957" max="7957" width="10.5703125" style="34" bestFit="1" customWidth="1"/>
    <col min="7958" max="7958" width="11.28515625" style="34" customWidth="1"/>
    <col min="7959" max="8189" width="9.140625" style="34"/>
    <col min="8190" max="8190" width="83" style="34" customWidth="1"/>
    <col min="8191" max="8191" width="14.28515625" style="34" customWidth="1"/>
    <col min="8192" max="8192" width="15.28515625" style="34" customWidth="1"/>
    <col min="8193" max="8193" width="12.28515625" style="34" customWidth="1"/>
    <col min="8194" max="8194" width="10.28515625" style="34" customWidth="1"/>
    <col min="8195" max="8195" width="8.7109375" style="34" customWidth="1"/>
    <col min="8196" max="8196" width="11" style="34" customWidth="1"/>
    <col min="8197" max="8197" width="9.42578125" style="34" customWidth="1"/>
    <col min="8198" max="8198" width="10.42578125" style="34" customWidth="1"/>
    <col min="8199" max="8199" width="12.28515625" style="34" customWidth="1"/>
    <col min="8200" max="8201" width="9.5703125" style="34" customWidth="1"/>
    <col min="8202" max="8202" width="12.7109375" style="34" customWidth="1"/>
    <col min="8203" max="8203" width="12.5703125" style="34" customWidth="1"/>
    <col min="8204" max="8204" width="11" style="34" customWidth="1"/>
    <col min="8205" max="8205" width="10.85546875" style="34" customWidth="1"/>
    <col min="8206" max="8207" width="10.7109375" style="34" customWidth="1"/>
    <col min="8208" max="8208" width="9.140625" style="34"/>
    <col min="8209" max="8209" width="12.85546875" style="34" customWidth="1"/>
    <col min="8210" max="8210" width="23.42578125" style="34" customWidth="1"/>
    <col min="8211" max="8212" width="9.140625" style="34"/>
    <col min="8213" max="8213" width="10.5703125" style="34" bestFit="1" customWidth="1"/>
    <col min="8214" max="8214" width="11.28515625" style="34" customWidth="1"/>
    <col min="8215" max="8445" width="9.140625" style="34"/>
    <col min="8446" max="8446" width="83" style="34" customWidth="1"/>
    <col min="8447" max="8447" width="14.28515625" style="34" customWidth="1"/>
    <col min="8448" max="8448" width="15.28515625" style="34" customWidth="1"/>
    <col min="8449" max="8449" width="12.28515625" style="34" customWidth="1"/>
    <col min="8450" max="8450" width="10.28515625" style="34" customWidth="1"/>
    <col min="8451" max="8451" width="8.7109375" style="34" customWidth="1"/>
    <col min="8452" max="8452" width="11" style="34" customWidth="1"/>
    <col min="8453" max="8453" width="9.42578125" style="34" customWidth="1"/>
    <col min="8454" max="8454" width="10.42578125" style="34" customWidth="1"/>
    <col min="8455" max="8455" width="12.28515625" style="34" customWidth="1"/>
    <col min="8456" max="8457" width="9.5703125" style="34" customWidth="1"/>
    <col min="8458" max="8458" width="12.7109375" style="34" customWidth="1"/>
    <col min="8459" max="8459" width="12.5703125" style="34" customWidth="1"/>
    <col min="8460" max="8460" width="11" style="34" customWidth="1"/>
    <col min="8461" max="8461" width="10.85546875" style="34" customWidth="1"/>
    <col min="8462" max="8463" width="10.7109375" style="34" customWidth="1"/>
    <col min="8464" max="8464" width="9.140625" style="34"/>
    <col min="8465" max="8465" width="12.85546875" style="34" customWidth="1"/>
    <col min="8466" max="8466" width="23.42578125" style="34" customWidth="1"/>
    <col min="8467" max="8468" width="9.140625" style="34"/>
    <col min="8469" max="8469" width="10.5703125" style="34" bestFit="1" customWidth="1"/>
    <col min="8470" max="8470" width="11.28515625" style="34" customWidth="1"/>
    <col min="8471" max="8701" width="9.140625" style="34"/>
    <col min="8702" max="8702" width="83" style="34" customWidth="1"/>
    <col min="8703" max="8703" width="14.28515625" style="34" customWidth="1"/>
    <col min="8704" max="8704" width="15.28515625" style="34" customWidth="1"/>
    <col min="8705" max="8705" width="12.28515625" style="34" customWidth="1"/>
    <col min="8706" max="8706" width="10.28515625" style="34" customWidth="1"/>
    <col min="8707" max="8707" width="8.7109375" style="34" customWidth="1"/>
    <col min="8708" max="8708" width="11" style="34" customWidth="1"/>
    <col min="8709" max="8709" width="9.42578125" style="34" customWidth="1"/>
    <col min="8710" max="8710" width="10.42578125" style="34" customWidth="1"/>
    <col min="8711" max="8711" width="12.28515625" style="34" customWidth="1"/>
    <col min="8712" max="8713" width="9.5703125" style="34" customWidth="1"/>
    <col min="8714" max="8714" width="12.7109375" style="34" customWidth="1"/>
    <col min="8715" max="8715" width="12.5703125" style="34" customWidth="1"/>
    <col min="8716" max="8716" width="11" style="34" customWidth="1"/>
    <col min="8717" max="8717" width="10.85546875" style="34" customWidth="1"/>
    <col min="8718" max="8719" width="10.7109375" style="34" customWidth="1"/>
    <col min="8720" max="8720" width="9.140625" style="34"/>
    <col min="8721" max="8721" width="12.85546875" style="34" customWidth="1"/>
    <col min="8722" max="8722" width="23.42578125" style="34" customWidth="1"/>
    <col min="8723" max="8724" width="9.140625" style="34"/>
    <col min="8725" max="8725" width="10.5703125" style="34" bestFit="1" customWidth="1"/>
    <col min="8726" max="8726" width="11.28515625" style="34" customWidth="1"/>
    <col min="8727" max="8957" width="9.140625" style="34"/>
    <col min="8958" max="8958" width="83" style="34" customWidth="1"/>
    <col min="8959" max="8959" width="14.28515625" style="34" customWidth="1"/>
    <col min="8960" max="8960" width="15.28515625" style="34" customWidth="1"/>
    <col min="8961" max="8961" width="12.28515625" style="34" customWidth="1"/>
    <col min="8962" max="8962" width="10.28515625" style="34" customWidth="1"/>
    <col min="8963" max="8963" width="8.7109375" style="34" customWidth="1"/>
    <col min="8964" max="8964" width="11" style="34" customWidth="1"/>
    <col min="8965" max="8965" width="9.42578125" style="34" customWidth="1"/>
    <col min="8966" max="8966" width="10.42578125" style="34" customWidth="1"/>
    <col min="8967" max="8967" width="12.28515625" style="34" customWidth="1"/>
    <col min="8968" max="8969" width="9.5703125" style="34" customWidth="1"/>
    <col min="8970" max="8970" width="12.7109375" style="34" customWidth="1"/>
    <col min="8971" max="8971" width="12.5703125" style="34" customWidth="1"/>
    <col min="8972" max="8972" width="11" style="34" customWidth="1"/>
    <col min="8973" max="8973" width="10.85546875" style="34" customWidth="1"/>
    <col min="8974" max="8975" width="10.7109375" style="34" customWidth="1"/>
    <col min="8976" max="8976" width="9.140625" style="34"/>
    <col min="8977" max="8977" width="12.85546875" style="34" customWidth="1"/>
    <col min="8978" max="8978" width="23.42578125" style="34" customWidth="1"/>
    <col min="8979" max="8980" width="9.140625" style="34"/>
    <col min="8981" max="8981" width="10.5703125" style="34" bestFit="1" customWidth="1"/>
    <col min="8982" max="8982" width="11.28515625" style="34" customWidth="1"/>
    <col min="8983" max="9213" width="9.140625" style="34"/>
    <col min="9214" max="9214" width="83" style="34" customWidth="1"/>
    <col min="9215" max="9215" width="14.28515625" style="34" customWidth="1"/>
    <col min="9216" max="9216" width="15.28515625" style="34" customWidth="1"/>
    <col min="9217" max="9217" width="12.28515625" style="34" customWidth="1"/>
    <col min="9218" max="9218" width="10.28515625" style="34" customWidth="1"/>
    <col min="9219" max="9219" width="8.7109375" style="34" customWidth="1"/>
    <col min="9220" max="9220" width="11" style="34" customWidth="1"/>
    <col min="9221" max="9221" width="9.42578125" style="34" customWidth="1"/>
    <col min="9222" max="9222" width="10.42578125" style="34" customWidth="1"/>
    <col min="9223" max="9223" width="12.28515625" style="34" customWidth="1"/>
    <col min="9224" max="9225" width="9.5703125" style="34" customWidth="1"/>
    <col min="9226" max="9226" width="12.7109375" style="34" customWidth="1"/>
    <col min="9227" max="9227" width="12.5703125" style="34" customWidth="1"/>
    <col min="9228" max="9228" width="11" style="34" customWidth="1"/>
    <col min="9229" max="9229" width="10.85546875" style="34" customWidth="1"/>
    <col min="9230" max="9231" width="10.7109375" style="34" customWidth="1"/>
    <col min="9232" max="9232" width="9.140625" style="34"/>
    <col min="9233" max="9233" width="12.85546875" style="34" customWidth="1"/>
    <col min="9234" max="9234" width="23.42578125" style="34" customWidth="1"/>
    <col min="9235" max="9236" width="9.140625" style="34"/>
    <col min="9237" max="9237" width="10.5703125" style="34" bestFit="1" customWidth="1"/>
    <col min="9238" max="9238" width="11.28515625" style="34" customWidth="1"/>
    <col min="9239" max="9469" width="9.140625" style="34"/>
    <col min="9470" max="9470" width="83" style="34" customWidth="1"/>
    <col min="9471" max="9471" width="14.28515625" style="34" customWidth="1"/>
    <col min="9472" max="9472" width="15.28515625" style="34" customWidth="1"/>
    <col min="9473" max="9473" width="12.28515625" style="34" customWidth="1"/>
    <col min="9474" max="9474" width="10.28515625" style="34" customWidth="1"/>
    <col min="9475" max="9475" width="8.7109375" style="34" customWidth="1"/>
    <col min="9476" max="9476" width="11" style="34" customWidth="1"/>
    <col min="9477" max="9477" width="9.42578125" style="34" customWidth="1"/>
    <col min="9478" max="9478" width="10.42578125" style="34" customWidth="1"/>
    <col min="9479" max="9479" width="12.28515625" style="34" customWidth="1"/>
    <col min="9480" max="9481" width="9.5703125" style="34" customWidth="1"/>
    <col min="9482" max="9482" width="12.7109375" style="34" customWidth="1"/>
    <col min="9483" max="9483" width="12.5703125" style="34" customWidth="1"/>
    <col min="9484" max="9484" width="11" style="34" customWidth="1"/>
    <col min="9485" max="9485" width="10.85546875" style="34" customWidth="1"/>
    <col min="9486" max="9487" width="10.7109375" style="34" customWidth="1"/>
    <col min="9488" max="9488" width="9.140625" style="34"/>
    <col min="9489" max="9489" width="12.85546875" style="34" customWidth="1"/>
    <col min="9490" max="9490" width="23.42578125" style="34" customWidth="1"/>
    <col min="9491" max="9492" width="9.140625" style="34"/>
    <col min="9493" max="9493" width="10.5703125" style="34" bestFit="1" customWidth="1"/>
    <col min="9494" max="9494" width="11.28515625" style="34" customWidth="1"/>
    <col min="9495" max="9725" width="9.140625" style="34"/>
    <col min="9726" max="9726" width="83" style="34" customWidth="1"/>
    <col min="9727" max="9727" width="14.28515625" style="34" customWidth="1"/>
    <col min="9728" max="9728" width="15.28515625" style="34" customWidth="1"/>
    <col min="9729" max="9729" width="12.28515625" style="34" customWidth="1"/>
    <col min="9730" max="9730" width="10.28515625" style="34" customWidth="1"/>
    <col min="9731" max="9731" width="8.7109375" style="34" customWidth="1"/>
    <col min="9732" max="9732" width="11" style="34" customWidth="1"/>
    <col min="9733" max="9733" width="9.42578125" style="34" customWidth="1"/>
    <col min="9734" max="9734" width="10.42578125" style="34" customWidth="1"/>
    <col min="9735" max="9735" width="12.28515625" style="34" customWidth="1"/>
    <col min="9736" max="9737" width="9.5703125" style="34" customWidth="1"/>
    <col min="9738" max="9738" width="12.7109375" style="34" customWidth="1"/>
    <col min="9739" max="9739" width="12.5703125" style="34" customWidth="1"/>
    <col min="9740" max="9740" width="11" style="34" customWidth="1"/>
    <col min="9741" max="9741" width="10.85546875" style="34" customWidth="1"/>
    <col min="9742" max="9743" width="10.7109375" style="34" customWidth="1"/>
    <col min="9744" max="9744" width="9.140625" style="34"/>
    <col min="9745" max="9745" width="12.85546875" style="34" customWidth="1"/>
    <col min="9746" max="9746" width="23.42578125" style="34" customWidth="1"/>
    <col min="9747" max="9748" width="9.140625" style="34"/>
    <col min="9749" max="9749" width="10.5703125" style="34" bestFit="1" customWidth="1"/>
    <col min="9750" max="9750" width="11.28515625" style="34" customWidth="1"/>
    <col min="9751" max="9981" width="9.140625" style="34"/>
    <col min="9982" max="9982" width="83" style="34" customWidth="1"/>
    <col min="9983" max="9983" width="14.28515625" style="34" customWidth="1"/>
    <col min="9984" max="9984" width="15.28515625" style="34" customWidth="1"/>
    <col min="9985" max="9985" width="12.28515625" style="34" customWidth="1"/>
    <col min="9986" max="9986" width="10.28515625" style="34" customWidth="1"/>
    <col min="9987" max="9987" width="8.7109375" style="34" customWidth="1"/>
    <col min="9988" max="9988" width="11" style="34" customWidth="1"/>
    <col min="9989" max="9989" width="9.42578125" style="34" customWidth="1"/>
    <col min="9990" max="9990" width="10.42578125" style="34" customWidth="1"/>
    <col min="9991" max="9991" width="12.28515625" style="34" customWidth="1"/>
    <col min="9992" max="9993" width="9.5703125" style="34" customWidth="1"/>
    <col min="9994" max="9994" width="12.7109375" style="34" customWidth="1"/>
    <col min="9995" max="9995" width="12.5703125" style="34" customWidth="1"/>
    <col min="9996" max="9996" width="11" style="34" customWidth="1"/>
    <col min="9997" max="9997" width="10.85546875" style="34" customWidth="1"/>
    <col min="9998" max="9999" width="10.7109375" style="34" customWidth="1"/>
    <col min="10000" max="10000" width="9.140625" style="34"/>
    <col min="10001" max="10001" width="12.85546875" style="34" customWidth="1"/>
    <col min="10002" max="10002" width="23.42578125" style="34" customWidth="1"/>
    <col min="10003" max="10004" width="9.140625" style="34"/>
    <col min="10005" max="10005" width="10.5703125" style="34" bestFit="1" customWidth="1"/>
    <col min="10006" max="10006" width="11.28515625" style="34" customWidth="1"/>
    <col min="10007" max="10237" width="9.140625" style="34"/>
    <col min="10238" max="10238" width="83" style="34" customWidth="1"/>
    <col min="10239" max="10239" width="14.28515625" style="34" customWidth="1"/>
    <col min="10240" max="10240" width="15.28515625" style="34" customWidth="1"/>
    <col min="10241" max="10241" width="12.28515625" style="34" customWidth="1"/>
    <col min="10242" max="10242" width="10.28515625" style="34" customWidth="1"/>
    <col min="10243" max="10243" width="8.7109375" style="34" customWidth="1"/>
    <col min="10244" max="10244" width="11" style="34" customWidth="1"/>
    <col min="10245" max="10245" width="9.42578125" style="34" customWidth="1"/>
    <col min="10246" max="10246" width="10.42578125" style="34" customWidth="1"/>
    <col min="10247" max="10247" width="12.28515625" style="34" customWidth="1"/>
    <col min="10248" max="10249" width="9.5703125" style="34" customWidth="1"/>
    <col min="10250" max="10250" width="12.7109375" style="34" customWidth="1"/>
    <col min="10251" max="10251" width="12.5703125" style="34" customWidth="1"/>
    <col min="10252" max="10252" width="11" style="34" customWidth="1"/>
    <col min="10253" max="10253" width="10.85546875" style="34" customWidth="1"/>
    <col min="10254" max="10255" width="10.7109375" style="34" customWidth="1"/>
    <col min="10256" max="10256" width="9.140625" style="34"/>
    <col min="10257" max="10257" width="12.85546875" style="34" customWidth="1"/>
    <col min="10258" max="10258" width="23.42578125" style="34" customWidth="1"/>
    <col min="10259" max="10260" width="9.140625" style="34"/>
    <col min="10261" max="10261" width="10.5703125" style="34" bestFit="1" customWidth="1"/>
    <col min="10262" max="10262" width="11.28515625" style="34" customWidth="1"/>
    <col min="10263" max="10493" width="9.140625" style="34"/>
    <col min="10494" max="10494" width="83" style="34" customWidth="1"/>
    <col min="10495" max="10495" width="14.28515625" style="34" customWidth="1"/>
    <col min="10496" max="10496" width="15.28515625" style="34" customWidth="1"/>
    <col min="10497" max="10497" width="12.28515625" style="34" customWidth="1"/>
    <col min="10498" max="10498" width="10.28515625" style="34" customWidth="1"/>
    <col min="10499" max="10499" width="8.7109375" style="34" customWidth="1"/>
    <col min="10500" max="10500" width="11" style="34" customWidth="1"/>
    <col min="10501" max="10501" width="9.42578125" style="34" customWidth="1"/>
    <col min="10502" max="10502" width="10.42578125" style="34" customWidth="1"/>
    <col min="10503" max="10503" width="12.28515625" style="34" customWidth="1"/>
    <col min="10504" max="10505" width="9.5703125" style="34" customWidth="1"/>
    <col min="10506" max="10506" width="12.7109375" style="34" customWidth="1"/>
    <col min="10507" max="10507" width="12.5703125" style="34" customWidth="1"/>
    <col min="10508" max="10508" width="11" style="34" customWidth="1"/>
    <col min="10509" max="10509" width="10.85546875" style="34" customWidth="1"/>
    <col min="10510" max="10511" width="10.7109375" style="34" customWidth="1"/>
    <col min="10512" max="10512" width="9.140625" style="34"/>
    <col min="10513" max="10513" width="12.85546875" style="34" customWidth="1"/>
    <col min="10514" max="10514" width="23.42578125" style="34" customWidth="1"/>
    <col min="10515" max="10516" width="9.140625" style="34"/>
    <col min="10517" max="10517" width="10.5703125" style="34" bestFit="1" customWidth="1"/>
    <col min="10518" max="10518" width="11.28515625" style="34" customWidth="1"/>
    <col min="10519" max="10749" width="9.140625" style="34"/>
    <col min="10750" max="10750" width="83" style="34" customWidth="1"/>
    <col min="10751" max="10751" width="14.28515625" style="34" customWidth="1"/>
    <col min="10752" max="10752" width="15.28515625" style="34" customWidth="1"/>
    <col min="10753" max="10753" width="12.28515625" style="34" customWidth="1"/>
    <col min="10754" max="10754" width="10.28515625" style="34" customWidth="1"/>
    <col min="10755" max="10755" width="8.7109375" style="34" customWidth="1"/>
    <col min="10756" max="10756" width="11" style="34" customWidth="1"/>
    <col min="10757" max="10757" width="9.42578125" style="34" customWidth="1"/>
    <col min="10758" max="10758" width="10.42578125" style="34" customWidth="1"/>
    <col min="10759" max="10759" width="12.28515625" style="34" customWidth="1"/>
    <col min="10760" max="10761" width="9.5703125" style="34" customWidth="1"/>
    <col min="10762" max="10762" width="12.7109375" style="34" customWidth="1"/>
    <col min="10763" max="10763" width="12.5703125" style="34" customWidth="1"/>
    <col min="10764" max="10764" width="11" style="34" customWidth="1"/>
    <col min="10765" max="10765" width="10.85546875" style="34" customWidth="1"/>
    <col min="10766" max="10767" width="10.7109375" style="34" customWidth="1"/>
    <col min="10768" max="10768" width="9.140625" style="34"/>
    <col min="10769" max="10769" width="12.85546875" style="34" customWidth="1"/>
    <col min="10770" max="10770" width="23.42578125" style="34" customWidth="1"/>
    <col min="10771" max="10772" width="9.140625" style="34"/>
    <col min="10773" max="10773" width="10.5703125" style="34" bestFit="1" customWidth="1"/>
    <col min="10774" max="10774" width="11.28515625" style="34" customWidth="1"/>
    <col min="10775" max="11005" width="9.140625" style="34"/>
    <col min="11006" max="11006" width="83" style="34" customWidth="1"/>
    <col min="11007" max="11007" width="14.28515625" style="34" customWidth="1"/>
    <col min="11008" max="11008" width="15.28515625" style="34" customWidth="1"/>
    <col min="11009" max="11009" width="12.28515625" style="34" customWidth="1"/>
    <col min="11010" max="11010" width="10.28515625" style="34" customWidth="1"/>
    <col min="11011" max="11011" width="8.7109375" style="34" customWidth="1"/>
    <col min="11012" max="11012" width="11" style="34" customWidth="1"/>
    <col min="11013" max="11013" width="9.42578125" style="34" customWidth="1"/>
    <col min="11014" max="11014" width="10.42578125" style="34" customWidth="1"/>
    <col min="11015" max="11015" width="12.28515625" style="34" customWidth="1"/>
    <col min="11016" max="11017" width="9.5703125" style="34" customWidth="1"/>
    <col min="11018" max="11018" width="12.7109375" style="34" customWidth="1"/>
    <col min="11019" max="11019" width="12.5703125" style="34" customWidth="1"/>
    <col min="11020" max="11020" width="11" style="34" customWidth="1"/>
    <col min="11021" max="11021" width="10.85546875" style="34" customWidth="1"/>
    <col min="11022" max="11023" width="10.7109375" style="34" customWidth="1"/>
    <col min="11024" max="11024" width="9.140625" style="34"/>
    <col min="11025" max="11025" width="12.85546875" style="34" customWidth="1"/>
    <col min="11026" max="11026" width="23.42578125" style="34" customWidth="1"/>
    <col min="11027" max="11028" width="9.140625" style="34"/>
    <col min="11029" max="11029" width="10.5703125" style="34" bestFit="1" customWidth="1"/>
    <col min="11030" max="11030" width="11.28515625" style="34" customWidth="1"/>
    <col min="11031" max="11261" width="9.140625" style="34"/>
    <col min="11262" max="11262" width="83" style="34" customWidth="1"/>
    <col min="11263" max="11263" width="14.28515625" style="34" customWidth="1"/>
    <col min="11264" max="11264" width="15.28515625" style="34" customWidth="1"/>
    <col min="11265" max="11265" width="12.28515625" style="34" customWidth="1"/>
    <col min="11266" max="11266" width="10.28515625" style="34" customWidth="1"/>
    <col min="11267" max="11267" width="8.7109375" style="34" customWidth="1"/>
    <col min="11268" max="11268" width="11" style="34" customWidth="1"/>
    <col min="11269" max="11269" width="9.42578125" style="34" customWidth="1"/>
    <col min="11270" max="11270" width="10.42578125" style="34" customWidth="1"/>
    <col min="11271" max="11271" width="12.28515625" style="34" customWidth="1"/>
    <col min="11272" max="11273" width="9.5703125" style="34" customWidth="1"/>
    <col min="11274" max="11274" width="12.7109375" style="34" customWidth="1"/>
    <col min="11275" max="11275" width="12.5703125" style="34" customWidth="1"/>
    <col min="11276" max="11276" width="11" style="34" customWidth="1"/>
    <col min="11277" max="11277" width="10.85546875" style="34" customWidth="1"/>
    <col min="11278" max="11279" width="10.7109375" style="34" customWidth="1"/>
    <col min="11280" max="11280" width="9.140625" style="34"/>
    <col min="11281" max="11281" width="12.85546875" style="34" customWidth="1"/>
    <col min="11282" max="11282" width="23.42578125" style="34" customWidth="1"/>
    <col min="11283" max="11284" width="9.140625" style="34"/>
    <col min="11285" max="11285" width="10.5703125" style="34" bestFit="1" customWidth="1"/>
    <col min="11286" max="11286" width="11.28515625" style="34" customWidth="1"/>
    <col min="11287" max="11517" width="9.140625" style="34"/>
    <col min="11518" max="11518" width="83" style="34" customWidth="1"/>
    <col min="11519" max="11519" width="14.28515625" style="34" customWidth="1"/>
    <col min="11520" max="11520" width="15.28515625" style="34" customWidth="1"/>
    <col min="11521" max="11521" width="12.28515625" style="34" customWidth="1"/>
    <col min="11522" max="11522" width="10.28515625" style="34" customWidth="1"/>
    <col min="11523" max="11523" width="8.7109375" style="34" customWidth="1"/>
    <col min="11524" max="11524" width="11" style="34" customWidth="1"/>
    <col min="11525" max="11525" width="9.42578125" style="34" customWidth="1"/>
    <col min="11526" max="11526" width="10.42578125" style="34" customWidth="1"/>
    <col min="11527" max="11527" width="12.28515625" style="34" customWidth="1"/>
    <col min="11528" max="11529" width="9.5703125" style="34" customWidth="1"/>
    <col min="11530" max="11530" width="12.7109375" style="34" customWidth="1"/>
    <col min="11531" max="11531" width="12.5703125" style="34" customWidth="1"/>
    <col min="11532" max="11532" width="11" style="34" customWidth="1"/>
    <col min="11533" max="11533" width="10.85546875" style="34" customWidth="1"/>
    <col min="11534" max="11535" width="10.7109375" style="34" customWidth="1"/>
    <col min="11536" max="11536" width="9.140625" style="34"/>
    <col min="11537" max="11537" width="12.85546875" style="34" customWidth="1"/>
    <col min="11538" max="11538" width="23.42578125" style="34" customWidth="1"/>
    <col min="11539" max="11540" width="9.140625" style="34"/>
    <col min="11541" max="11541" width="10.5703125" style="34" bestFit="1" customWidth="1"/>
    <col min="11542" max="11542" width="11.28515625" style="34" customWidth="1"/>
    <col min="11543" max="11773" width="9.140625" style="34"/>
    <col min="11774" max="11774" width="83" style="34" customWidth="1"/>
    <col min="11775" max="11775" width="14.28515625" style="34" customWidth="1"/>
    <col min="11776" max="11776" width="15.28515625" style="34" customWidth="1"/>
    <col min="11777" max="11777" width="12.28515625" style="34" customWidth="1"/>
    <col min="11778" max="11778" width="10.28515625" style="34" customWidth="1"/>
    <col min="11779" max="11779" width="8.7109375" style="34" customWidth="1"/>
    <col min="11780" max="11780" width="11" style="34" customWidth="1"/>
    <col min="11781" max="11781" width="9.42578125" style="34" customWidth="1"/>
    <col min="11782" max="11782" width="10.42578125" style="34" customWidth="1"/>
    <col min="11783" max="11783" width="12.28515625" style="34" customWidth="1"/>
    <col min="11784" max="11785" width="9.5703125" style="34" customWidth="1"/>
    <col min="11786" max="11786" width="12.7109375" style="34" customWidth="1"/>
    <col min="11787" max="11787" width="12.5703125" style="34" customWidth="1"/>
    <col min="11788" max="11788" width="11" style="34" customWidth="1"/>
    <col min="11789" max="11789" width="10.85546875" style="34" customWidth="1"/>
    <col min="11790" max="11791" width="10.7109375" style="34" customWidth="1"/>
    <col min="11792" max="11792" width="9.140625" style="34"/>
    <col min="11793" max="11793" width="12.85546875" style="34" customWidth="1"/>
    <col min="11794" max="11794" width="23.42578125" style="34" customWidth="1"/>
    <col min="11795" max="11796" width="9.140625" style="34"/>
    <col min="11797" max="11797" width="10.5703125" style="34" bestFit="1" customWidth="1"/>
    <col min="11798" max="11798" width="11.28515625" style="34" customWidth="1"/>
    <col min="11799" max="12029" width="9.140625" style="34"/>
    <col min="12030" max="12030" width="83" style="34" customWidth="1"/>
    <col min="12031" max="12031" width="14.28515625" style="34" customWidth="1"/>
    <col min="12032" max="12032" width="15.28515625" style="34" customWidth="1"/>
    <col min="12033" max="12033" width="12.28515625" style="34" customWidth="1"/>
    <col min="12034" max="12034" width="10.28515625" style="34" customWidth="1"/>
    <col min="12035" max="12035" width="8.7109375" style="34" customWidth="1"/>
    <col min="12036" max="12036" width="11" style="34" customWidth="1"/>
    <col min="12037" max="12037" width="9.42578125" style="34" customWidth="1"/>
    <col min="12038" max="12038" width="10.42578125" style="34" customWidth="1"/>
    <col min="12039" max="12039" width="12.28515625" style="34" customWidth="1"/>
    <col min="12040" max="12041" width="9.5703125" style="34" customWidth="1"/>
    <col min="12042" max="12042" width="12.7109375" style="34" customWidth="1"/>
    <col min="12043" max="12043" width="12.5703125" style="34" customWidth="1"/>
    <col min="12044" max="12044" width="11" style="34" customWidth="1"/>
    <col min="12045" max="12045" width="10.85546875" style="34" customWidth="1"/>
    <col min="12046" max="12047" width="10.7109375" style="34" customWidth="1"/>
    <col min="12048" max="12048" width="9.140625" style="34"/>
    <col min="12049" max="12049" width="12.85546875" style="34" customWidth="1"/>
    <col min="12050" max="12050" width="23.42578125" style="34" customWidth="1"/>
    <col min="12051" max="12052" width="9.140625" style="34"/>
    <col min="12053" max="12053" width="10.5703125" style="34" bestFit="1" customWidth="1"/>
    <col min="12054" max="12054" width="11.28515625" style="34" customWidth="1"/>
    <col min="12055" max="12285" width="9.140625" style="34"/>
    <col min="12286" max="12286" width="83" style="34" customWidth="1"/>
    <col min="12287" max="12287" width="14.28515625" style="34" customWidth="1"/>
    <col min="12288" max="12288" width="15.28515625" style="34" customWidth="1"/>
    <col min="12289" max="12289" width="12.28515625" style="34" customWidth="1"/>
    <col min="12290" max="12290" width="10.28515625" style="34" customWidth="1"/>
    <col min="12291" max="12291" width="8.7109375" style="34" customWidth="1"/>
    <col min="12292" max="12292" width="11" style="34" customWidth="1"/>
    <col min="12293" max="12293" width="9.42578125" style="34" customWidth="1"/>
    <col min="12294" max="12294" width="10.42578125" style="34" customWidth="1"/>
    <col min="12295" max="12295" width="12.28515625" style="34" customWidth="1"/>
    <col min="12296" max="12297" width="9.5703125" style="34" customWidth="1"/>
    <col min="12298" max="12298" width="12.7109375" style="34" customWidth="1"/>
    <col min="12299" max="12299" width="12.5703125" style="34" customWidth="1"/>
    <col min="12300" max="12300" width="11" style="34" customWidth="1"/>
    <col min="12301" max="12301" width="10.85546875" style="34" customWidth="1"/>
    <col min="12302" max="12303" width="10.7109375" style="34" customWidth="1"/>
    <col min="12304" max="12304" width="9.140625" style="34"/>
    <col min="12305" max="12305" width="12.85546875" style="34" customWidth="1"/>
    <col min="12306" max="12306" width="23.42578125" style="34" customWidth="1"/>
    <col min="12307" max="12308" width="9.140625" style="34"/>
    <col min="12309" max="12309" width="10.5703125" style="34" bestFit="1" customWidth="1"/>
    <col min="12310" max="12310" width="11.28515625" style="34" customWidth="1"/>
    <col min="12311" max="12541" width="9.140625" style="34"/>
    <col min="12542" max="12542" width="83" style="34" customWidth="1"/>
    <col min="12543" max="12543" width="14.28515625" style="34" customWidth="1"/>
    <col min="12544" max="12544" width="15.28515625" style="34" customWidth="1"/>
    <col min="12545" max="12545" width="12.28515625" style="34" customWidth="1"/>
    <col min="12546" max="12546" width="10.28515625" style="34" customWidth="1"/>
    <col min="12547" max="12547" width="8.7109375" style="34" customWidth="1"/>
    <col min="12548" max="12548" width="11" style="34" customWidth="1"/>
    <col min="12549" max="12549" width="9.42578125" style="34" customWidth="1"/>
    <col min="12550" max="12550" width="10.42578125" style="34" customWidth="1"/>
    <col min="12551" max="12551" width="12.28515625" style="34" customWidth="1"/>
    <col min="12552" max="12553" width="9.5703125" style="34" customWidth="1"/>
    <col min="12554" max="12554" width="12.7109375" style="34" customWidth="1"/>
    <col min="12555" max="12555" width="12.5703125" style="34" customWidth="1"/>
    <col min="12556" max="12556" width="11" style="34" customWidth="1"/>
    <col min="12557" max="12557" width="10.85546875" style="34" customWidth="1"/>
    <col min="12558" max="12559" width="10.7109375" style="34" customWidth="1"/>
    <col min="12560" max="12560" width="9.140625" style="34"/>
    <col min="12561" max="12561" width="12.85546875" style="34" customWidth="1"/>
    <col min="12562" max="12562" width="23.42578125" style="34" customWidth="1"/>
    <col min="12563" max="12564" width="9.140625" style="34"/>
    <col min="12565" max="12565" width="10.5703125" style="34" bestFit="1" customWidth="1"/>
    <col min="12566" max="12566" width="11.28515625" style="34" customWidth="1"/>
    <col min="12567" max="12797" width="9.140625" style="34"/>
    <col min="12798" max="12798" width="83" style="34" customWidth="1"/>
    <col min="12799" max="12799" width="14.28515625" style="34" customWidth="1"/>
    <col min="12800" max="12800" width="15.28515625" style="34" customWidth="1"/>
    <col min="12801" max="12801" width="12.28515625" style="34" customWidth="1"/>
    <col min="12802" max="12802" width="10.28515625" style="34" customWidth="1"/>
    <col min="12803" max="12803" width="8.7109375" style="34" customWidth="1"/>
    <col min="12804" max="12804" width="11" style="34" customWidth="1"/>
    <col min="12805" max="12805" width="9.42578125" style="34" customWidth="1"/>
    <col min="12806" max="12806" width="10.42578125" style="34" customWidth="1"/>
    <col min="12807" max="12807" width="12.28515625" style="34" customWidth="1"/>
    <col min="12808" max="12809" width="9.5703125" style="34" customWidth="1"/>
    <col min="12810" max="12810" width="12.7109375" style="34" customWidth="1"/>
    <col min="12811" max="12811" width="12.5703125" style="34" customWidth="1"/>
    <col min="12812" max="12812" width="11" style="34" customWidth="1"/>
    <col min="12813" max="12813" width="10.85546875" style="34" customWidth="1"/>
    <col min="12814" max="12815" width="10.7109375" style="34" customWidth="1"/>
    <col min="12816" max="12816" width="9.140625" style="34"/>
    <col min="12817" max="12817" width="12.85546875" style="34" customWidth="1"/>
    <col min="12818" max="12818" width="23.42578125" style="34" customWidth="1"/>
    <col min="12819" max="12820" width="9.140625" style="34"/>
    <col min="12821" max="12821" width="10.5703125" style="34" bestFit="1" customWidth="1"/>
    <col min="12822" max="12822" width="11.28515625" style="34" customWidth="1"/>
    <col min="12823" max="13053" width="9.140625" style="34"/>
    <col min="13054" max="13054" width="83" style="34" customWidth="1"/>
    <col min="13055" max="13055" width="14.28515625" style="34" customWidth="1"/>
    <col min="13056" max="13056" width="15.28515625" style="34" customWidth="1"/>
    <col min="13057" max="13057" width="12.28515625" style="34" customWidth="1"/>
    <col min="13058" max="13058" width="10.28515625" style="34" customWidth="1"/>
    <col min="13059" max="13059" width="8.7109375" style="34" customWidth="1"/>
    <col min="13060" max="13060" width="11" style="34" customWidth="1"/>
    <col min="13061" max="13061" width="9.42578125" style="34" customWidth="1"/>
    <col min="13062" max="13062" width="10.42578125" style="34" customWidth="1"/>
    <col min="13063" max="13063" width="12.28515625" style="34" customWidth="1"/>
    <col min="13064" max="13065" width="9.5703125" style="34" customWidth="1"/>
    <col min="13066" max="13066" width="12.7109375" style="34" customWidth="1"/>
    <col min="13067" max="13067" width="12.5703125" style="34" customWidth="1"/>
    <col min="13068" max="13068" width="11" style="34" customWidth="1"/>
    <col min="13069" max="13069" width="10.85546875" style="34" customWidth="1"/>
    <col min="13070" max="13071" width="10.7109375" style="34" customWidth="1"/>
    <col min="13072" max="13072" width="9.140625" style="34"/>
    <col min="13073" max="13073" width="12.85546875" style="34" customWidth="1"/>
    <col min="13074" max="13074" width="23.42578125" style="34" customWidth="1"/>
    <col min="13075" max="13076" width="9.140625" style="34"/>
    <col min="13077" max="13077" width="10.5703125" style="34" bestFit="1" customWidth="1"/>
    <col min="13078" max="13078" width="11.28515625" style="34" customWidth="1"/>
    <col min="13079" max="13309" width="9.140625" style="34"/>
    <col min="13310" max="13310" width="83" style="34" customWidth="1"/>
    <col min="13311" max="13311" width="14.28515625" style="34" customWidth="1"/>
    <col min="13312" max="13312" width="15.28515625" style="34" customWidth="1"/>
    <col min="13313" max="13313" width="12.28515625" style="34" customWidth="1"/>
    <col min="13314" max="13314" width="10.28515625" style="34" customWidth="1"/>
    <col min="13315" max="13315" width="8.7109375" style="34" customWidth="1"/>
    <col min="13316" max="13316" width="11" style="34" customWidth="1"/>
    <col min="13317" max="13317" width="9.42578125" style="34" customWidth="1"/>
    <col min="13318" max="13318" width="10.42578125" style="34" customWidth="1"/>
    <col min="13319" max="13319" width="12.28515625" style="34" customWidth="1"/>
    <col min="13320" max="13321" width="9.5703125" style="34" customWidth="1"/>
    <col min="13322" max="13322" width="12.7109375" style="34" customWidth="1"/>
    <col min="13323" max="13323" width="12.5703125" style="34" customWidth="1"/>
    <col min="13324" max="13324" width="11" style="34" customWidth="1"/>
    <col min="13325" max="13325" width="10.85546875" style="34" customWidth="1"/>
    <col min="13326" max="13327" width="10.7109375" style="34" customWidth="1"/>
    <col min="13328" max="13328" width="9.140625" style="34"/>
    <col min="13329" max="13329" width="12.85546875" style="34" customWidth="1"/>
    <col min="13330" max="13330" width="23.42578125" style="34" customWidth="1"/>
    <col min="13331" max="13332" width="9.140625" style="34"/>
    <col min="13333" max="13333" width="10.5703125" style="34" bestFit="1" customWidth="1"/>
    <col min="13334" max="13334" width="11.28515625" style="34" customWidth="1"/>
    <col min="13335" max="13565" width="9.140625" style="34"/>
    <col min="13566" max="13566" width="83" style="34" customWidth="1"/>
    <col min="13567" max="13567" width="14.28515625" style="34" customWidth="1"/>
    <col min="13568" max="13568" width="15.28515625" style="34" customWidth="1"/>
    <col min="13569" max="13569" width="12.28515625" style="34" customWidth="1"/>
    <col min="13570" max="13570" width="10.28515625" style="34" customWidth="1"/>
    <col min="13571" max="13571" width="8.7109375" style="34" customWidth="1"/>
    <col min="13572" max="13572" width="11" style="34" customWidth="1"/>
    <col min="13573" max="13573" width="9.42578125" style="34" customWidth="1"/>
    <col min="13574" max="13574" width="10.42578125" style="34" customWidth="1"/>
    <col min="13575" max="13575" width="12.28515625" style="34" customWidth="1"/>
    <col min="13576" max="13577" width="9.5703125" style="34" customWidth="1"/>
    <col min="13578" max="13578" width="12.7109375" style="34" customWidth="1"/>
    <col min="13579" max="13579" width="12.5703125" style="34" customWidth="1"/>
    <col min="13580" max="13580" width="11" style="34" customWidth="1"/>
    <col min="13581" max="13581" width="10.85546875" style="34" customWidth="1"/>
    <col min="13582" max="13583" width="10.7109375" style="34" customWidth="1"/>
    <col min="13584" max="13584" width="9.140625" style="34"/>
    <col min="13585" max="13585" width="12.85546875" style="34" customWidth="1"/>
    <col min="13586" max="13586" width="23.42578125" style="34" customWidth="1"/>
    <col min="13587" max="13588" width="9.140625" style="34"/>
    <col min="13589" max="13589" width="10.5703125" style="34" bestFit="1" customWidth="1"/>
    <col min="13590" max="13590" width="11.28515625" style="34" customWidth="1"/>
    <col min="13591" max="13821" width="9.140625" style="34"/>
    <col min="13822" max="13822" width="83" style="34" customWidth="1"/>
    <col min="13823" max="13823" width="14.28515625" style="34" customWidth="1"/>
    <col min="13824" max="13824" width="15.28515625" style="34" customWidth="1"/>
    <col min="13825" max="13825" width="12.28515625" style="34" customWidth="1"/>
    <col min="13826" max="13826" width="10.28515625" style="34" customWidth="1"/>
    <col min="13827" max="13827" width="8.7109375" style="34" customWidth="1"/>
    <col min="13828" max="13828" width="11" style="34" customWidth="1"/>
    <col min="13829" max="13829" width="9.42578125" style="34" customWidth="1"/>
    <col min="13830" max="13830" width="10.42578125" style="34" customWidth="1"/>
    <col min="13831" max="13831" width="12.28515625" style="34" customWidth="1"/>
    <col min="13832" max="13833" width="9.5703125" style="34" customWidth="1"/>
    <col min="13834" max="13834" width="12.7109375" style="34" customWidth="1"/>
    <col min="13835" max="13835" width="12.5703125" style="34" customWidth="1"/>
    <col min="13836" max="13836" width="11" style="34" customWidth="1"/>
    <col min="13837" max="13837" width="10.85546875" style="34" customWidth="1"/>
    <col min="13838" max="13839" width="10.7109375" style="34" customWidth="1"/>
    <col min="13840" max="13840" width="9.140625" style="34"/>
    <col min="13841" max="13841" width="12.85546875" style="34" customWidth="1"/>
    <col min="13842" max="13842" width="23.42578125" style="34" customWidth="1"/>
    <col min="13843" max="13844" width="9.140625" style="34"/>
    <col min="13845" max="13845" width="10.5703125" style="34" bestFit="1" customWidth="1"/>
    <col min="13846" max="13846" width="11.28515625" style="34" customWidth="1"/>
    <col min="13847" max="14077" width="9.140625" style="34"/>
    <col min="14078" max="14078" width="83" style="34" customWidth="1"/>
    <col min="14079" max="14079" width="14.28515625" style="34" customWidth="1"/>
    <col min="14080" max="14080" width="15.28515625" style="34" customWidth="1"/>
    <col min="14081" max="14081" width="12.28515625" style="34" customWidth="1"/>
    <col min="14082" max="14082" width="10.28515625" style="34" customWidth="1"/>
    <col min="14083" max="14083" width="8.7109375" style="34" customWidth="1"/>
    <col min="14084" max="14084" width="11" style="34" customWidth="1"/>
    <col min="14085" max="14085" width="9.42578125" style="34" customWidth="1"/>
    <col min="14086" max="14086" width="10.42578125" style="34" customWidth="1"/>
    <col min="14087" max="14087" width="12.28515625" style="34" customWidth="1"/>
    <col min="14088" max="14089" width="9.5703125" style="34" customWidth="1"/>
    <col min="14090" max="14090" width="12.7109375" style="34" customWidth="1"/>
    <col min="14091" max="14091" width="12.5703125" style="34" customWidth="1"/>
    <col min="14092" max="14092" width="11" style="34" customWidth="1"/>
    <col min="14093" max="14093" width="10.85546875" style="34" customWidth="1"/>
    <col min="14094" max="14095" width="10.7109375" style="34" customWidth="1"/>
    <col min="14096" max="14096" width="9.140625" style="34"/>
    <col min="14097" max="14097" width="12.85546875" style="34" customWidth="1"/>
    <col min="14098" max="14098" width="23.42578125" style="34" customWidth="1"/>
    <col min="14099" max="14100" width="9.140625" style="34"/>
    <col min="14101" max="14101" width="10.5703125" style="34" bestFit="1" customWidth="1"/>
    <col min="14102" max="14102" width="11.28515625" style="34" customWidth="1"/>
    <col min="14103" max="14333" width="9.140625" style="34"/>
    <col min="14334" max="14334" width="83" style="34" customWidth="1"/>
    <col min="14335" max="14335" width="14.28515625" style="34" customWidth="1"/>
    <col min="14336" max="14336" width="15.28515625" style="34" customWidth="1"/>
    <col min="14337" max="14337" width="12.28515625" style="34" customWidth="1"/>
    <col min="14338" max="14338" width="10.28515625" style="34" customWidth="1"/>
    <col min="14339" max="14339" width="8.7109375" style="34" customWidth="1"/>
    <col min="14340" max="14340" width="11" style="34" customWidth="1"/>
    <col min="14341" max="14341" width="9.42578125" style="34" customWidth="1"/>
    <col min="14342" max="14342" width="10.42578125" style="34" customWidth="1"/>
    <col min="14343" max="14343" width="12.28515625" style="34" customWidth="1"/>
    <col min="14344" max="14345" width="9.5703125" style="34" customWidth="1"/>
    <col min="14346" max="14346" width="12.7109375" style="34" customWidth="1"/>
    <col min="14347" max="14347" width="12.5703125" style="34" customWidth="1"/>
    <col min="14348" max="14348" width="11" style="34" customWidth="1"/>
    <col min="14349" max="14349" width="10.85546875" style="34" customWidth="1"/>
    <col min="14350" max="14351" width="10.7109375" style="34" customWidth="1"/>
    <col min="14352" max="14352" width="9.140625" style="34"/>
    <col min="14353" max="14353" width="12.85546875" style="34" customWidth="1"/>
    <col min="14354" max="14354" width="23.42578125" style="34" customWidth="1"/>
    <col min="14355" max="14356" width="9.140625" style="34"/>
    <col min="14357" max="14357" width="10.5703125" style="34" bestFit="1" customWidth="1"/>
    <col min="14358" max="14358" width="11.28515625" style="34" customWidth="1"/>
    <col min="14359" max="14589" width="9.140625" style="34"/>
    <col min="14590" max="14590" width="83" style="34" customWidth="1"/>
    <col min="14591" max="14591" width="14.28515625" style="34" customWidth="1"/>
    <col min="14592" max="14592" width="15.28515625" style="34" customWidth="1"/>
    <col min="14593" max="14593" width="12.28515625" style="34" customWidth="1"/>
    <col min="14594" max="14594" width="10.28515625" style="34" customWidth="1"/>
    <col min="14595" max="14595" width="8.7109375" style="34" customWidth="1"/>
    <col min="14596" max="14596" width="11" style="34" customWidth="1"/>
    <col min="14597" max="14597" width="9.42578125" style="34" customWidth="1"/>
    <col min="14598" max="14598" width="10.42578125" style="34" customWidth="1"/>
    <col min="14599" max="14599" width="12.28515625" style="34" customWidth="1"/>
    <col min="14600" max="14601" width="9.5703125" style="34" customWidth="1"/>
    <col min="14602" max="14602" width="12.7109375" style="34" customWidth="1"/>
    <col min="14603" max="14603" width="12.5703125" style="34" customWidth="1"/>
    <col min="14604" max="14604" width="11" style="34" customWidth="1"/>
    <col min="14605" max="14605" width="10.85546875" style="34" customWidth="1"/>
    <col min="14606" max="14607" width="10.7109375" style="34" customWidth="1"/>
    <col min="14608" max="14608" width="9.140625" style="34"/>
    <col min="14609" max="14609" width="12.85546875" style="34" customWidth="1"/>
    <col min="14610" max="14610" width="23.42578125" style="34" customWidth="1"/>
    <col min="14611" max="14612" width="9.140625" style="34"/>
    <col min="14613" max="14613" width="10.5703125" style="34" bestFit="1" customWidth="1"/>
    <col min="14614" max="14614" width="11.28515625" style="34" customWidth="1"/>
    <col min="14615" max="14845" width="9.140625" style="34"/>
    <col min="14846" max="14846" width="83" style="34" customWidth="1"/>
    <col min="14847" max="14847" width="14.28515625" style="34" customWidth="1"/>
    <col min="14848" max="14848" width="15.28515625" style="34" customWidth="1"/>
    <col min="14849" max="14849" width="12.28515625" style="34" customWidth="1"/>
    <col min="14850" max="14850" width="10.28515625" style="34" customWidth="1"/>
    <col min="14851" max="14851" width="8.7109375" style="34" customWidth="1"/>
    <col min="14852" max="14852" width="11" style="34" customWidth="1"/>
    <col min="14853" max="14853" width="9.42578125" style="34" customWidth="1"/>
    <col min="14854" max="14854" width="10.42578125" style="34" customWidth="1"/>
    <col min="14855" max="14855" width="12.28515625" style="34" customWidth="1"/>
    <col min="14856" max="14857" width="9.5703125" style="34" customWidth="1"/>
    <col min="14858" max="14858" width="12.7109375" style="34" customWidth="1"/>
    <col min="14859" max="14859" width="12.5703125" style="34" customWidth="1"/>
    <col min="14860" max="14860" width="11" style="34" customWidth="1"/>
    <col min="14861" max="14861" width="10.85546875" style="34" customWidth="1"/>
    <col min="14862" max="14863" width="10.7109375" style="34" customWidth="1"/>
    <col min="14864" max="14864" width="9.140625" style="34"/>
    <col min="14865" max="14865" width="12.85546875" style="34" customWidth="1"/>
    <col min="14866" max="14866" width="23.42578125" style="34" customWidth="1"/>
    <col min="14867" max="14868" width="9.140625" style="34"/>
    <col min="14869" max="14869" width="10.5703125" style="34" bestFit="1" customWidth="1"/>
    <col min="14870" max="14870" width="11.28515625" style="34" customWidth="1"/>
    <col min="14871" max="15101" width="9.140625" style="34"/>
    <col min="15102" max="15102" width="83" style="34" customWidth="1"/>
    <col min="15103" max="15103" width="14.28515625" style="34" customWidth="1"/>
    <col min="15104" max="15104" width="15.28515625" style="34" customWidth="1"/>
    <col min="15105" max="15105" width="12.28515625" style="34" customWidth="1"/>
    <col min="15106" max="15106" width="10.28515625" style="34" customWidth="1"/>
    <col min="15107" max="15107" width="8.7109375" style="34" customWidth="1"/>
    <col min="15108" max="15108" width="11" style="34" customWidth="1"/>
    <col min="15109" max="15109" width="9.42578125" style="34" customWidth="1"/>
    <col min="15110" max="15110" width="10.42578125" style="34" customWidth="1"/>
    <col min="15111" max="15111" width="12.28515625" style="34" customWidth="1"/>
    <col min="15112" max="15113" width="9.5703125" style="34" customWidth="1"/>
    <col min="15114" max="15114" width="12.7109375" style="34" customWidth="1"/>
    <col min="15115" max="15115" width="12.5703125" style="34" customWidth="1"/>
    <col min="15116" max="15116" width="11" style="34" customWidth="1"/>
    <col min="15117" max="15117" width="10.85546875" style="34" customWidth="1"/>
    <col min="15118" max="15119" width="10.7109375" style="34" customWidth="1"/>
    <col min="15120" max="15120" width="9.140625" style="34"/>
    <col min="15121" max="15121" width="12.85546875" style="34" customWidth="1"/>
    <col min="15122" max="15122" width="23.42578125" style="34" customWidth="1"/>
    <col min="15123" max="15124" width="9.140625" style="34"/>
    <col min="15125" max="15125" width="10.5703125" style="34" bestFit="1" customWidth="1"/>
    <col min="15126" max="15126" width="11.28515625" style="34" customWidth="1"/>
    <col min="15127" max="15357" width="9.140625" style="34"/>
    <col min="15358" max="15358" width="83" style="34" customWidth="1"/>
    <col min="15359" max="15359" width="14.28515625" style="34" customWidth="1"/>
    <col min="15360" max="15360" width="15.28515625" style="34" customWidth="1"/>
    <col min="15361" max="15361" width="12.28515625" style="34" customWidth="1"/>
    <col min="15362" max="15362" width="10.28515625" style="34" customWidth="1"/>
    <col min="15363" max="15363" width="8.7109375" style="34" customWidth="1"/>
    <col min="15364" max="15364" width="11" style="34" customWidth="1"/>
    <col min="15365" max="15365" width="9.42578125" style="34" customWidth="1"/>
    <col min="15366" max="15366" width="10.42578125" style="34" customWidth="1"/>
    <col min="15367" max="15367" width="12.28515625" style="34" customWidth="1"/>
    <col min="15368" max="15369" width="9.5703125" style="34" customWidth="1"/>
    <col min="15370" max="15370" width="12.7109375" style="34" customWidth="1"/>
    <col min="15371" max="15371" width="12.5703125" style="34" customWidth="1"/>
    <col min="15372" max="15372" width="11" style="34" customWidth="1"/>
    <col min="15373" max="15373" width="10.85546875" style="34" customWidth="1"/>
    <col min="15374" max="15375" width="10.7109375" style="34" customWidth="1"/>
    <col min="15376" max="15376" width="9.140625" style="34"/>
    <col min="15377" max="15377" width="12.85546875" style="34" customWidth="1"/>
    <col min="15378" max="15378" width="23.42578125" style="34" customWidth="1"/>
    <col min="15379" max="15380" width="9.140625" style="34"/>
    <col min="15381" max="15381" width="10.5703125" style="34" bestFit="1" customWidth="1"/>
    <col min="15382" max="15382" width="11.28515625" style="34" customWidth="1"/>
    <col min="15383" max="15613" width="9.140625" style="34"/>
    <col min="15614" max="15614" width="83" style="34" customWidth="1"/>
    <col min="15615" max="15615" width="14.28515625" style="34" customWidth="1"/>
    <col min="15616" max="15616" width="15.28515625" style="34" customWidth="1"/>
    <col min="15617" max="15617" width="12.28515625" style="34" customWidth="1"/>
    <col min="15618" max="15618" width="10.28515625" style="34" customWidth="1"/>
    <col min="15619" max="15619" width="8.7109375" style="34" customWidth="1"/>
    <col min="15620" max="15620" width="11" style="34" customWidth="1"/>
    <col min="15621" max="15621" width="9.42578125" style="34" customWidth="1"/>
    <col min="15622" max="15622" width="10.42578125" style="34" customWidth="1"/>
    <col min="15623" max="15623" width="12.28515625" style="34" customWidth="1"/>
    <col min="15624" max="15625" width="9.5703125" style="34" customWidth="1"/>
    <col min="15626" max="15626" width="12.7109375" style="34" customWidth="1"/>
    <col min="15627" max="15627" width="12.5703125" style="34" customWidth="1"/>
    <col min="15628" max="15628" width="11" style="34" customWidth="1"/>
    <col min="15629" max="15629" width="10.85546875" style="34" customWidth="1"/>
    <col min="15630" max="15631" width="10.7109375" style="34" customWidth="1"/>
    <col min="15632" max="15632" width="9.140625" style="34"/>
    <col min="15633" max="15633" width="12.85546875" style="34" customWidth="1"/>
    <col min="15634" max="15634" width="23.42578125" style="34" customWidth="1"/>
    <col min="15635" max="15636" width="9.140625" style="34"/>
    <col min="15637" max="15637" width="10.5703125" style="34" bestFit="1" customWidth="1"/>
    <col min="15638" max="15638" width="11.28515625" style="34" customWidth="1"/>
    <col min="15639" max="15869" width="9.140625" style="34"/>
    <col min="15870" max="15870" width="83" style="34" customWidth="1"/>
    <col min="15871" max="15871" width="14.28515625" style="34" customWidth="1"/>
    <col min="15872" max="15872" width="15.28515625" style="34" customWidth="1"/>
    <col min="15873" max="15873" width="12.28515625" style="34" customWidth="1"/>
    <col min="15874" max="15874" width="10.28515625" style="34" customWidth="1"/>
    <col min="15875" max="15875" width="8.7109375" style="34" customWidth="1"/>
    <col min="15876" max="15876" width="11" style="34" customWidth="1"/>
    <col min="15877" max="15877" width="9.42578125" style="34" customWidth="1"/>
    <col min="15878" max="15878" width="10.42578125" style="34" customWidth="1"/>
    <col min="15879" max="15879" width="12.28515625" style="34" customWidth="1"/>
    <col min="15880" max="15881" width="9.5703125" style="34" customWidth="1"/>
    <col min="15882" max="15882" width="12.7109375" style="34" customWidth="1"/>
    <col min="15883" max="15883" width="12.5703125" style="34" customWidth="1"/>
    <col min="15884" max="15884" width="11" style="34" customWidth="1"/>
    <col min="15885" max="15885" width="10.85546875" style="34" customWidth="1"/>
    <col min="15886" max="15887" width="10.7109375" style="34" customWidth="1"/>
    <col min="15888" max="15888" width="9.140625" style="34"/>
    <col min="15889" max="15889" width="12.85546875" style="34" customWidth="1"/>
    <col min="15890" max="15890" width="23.42578125" style="34" customWidth="1"/>
    <col min="15891" max="15892" width="9.140625" style="34"/>
    <col min="15893" max="15893" width="10.5703125" style="34" bestFit="1" customWidth="1"/>
    <col min="15894" max="15894" width="11.28515625" style="34" customWidth="1"/>
    <col min="15895" max="16125" width="9.140625" style="34"/>
    <col min="16126" max="16126" width="83" style="34" customWidth="1"/>
    <col min="16127" max="16127" width="14.28515625" style="34" customWidth="1"/>
    <col min="16128" max="16128" width="15.28515625" style="34" customWidth="1"/>
    <col min="16129" max="16129" width="12.28515625" style="34" customWidth="1"/>
    <col min="16130" max="16130" width="10.28515625" style="34" customWidth="1"/>
    <col min="16131" max="16131" width="8.7109375" style="34" customWidth="1"/>
    <col min="16132" max="16132" width="11" style="34" customWidth="1"/>
    <col min="16133" max="16133" width="9.42578125" style="34" customWidth="1"/>
    <col min="16134" max="16134" width="10.42578125" style="34" customWidth="1"/>
    <col min="16135" max="16135" width="12.28515625" style="34" customWidth="1"/>
    <col min="16136" max="16137" width="9.5703125" style="34" customWidth="1"/>
    <col min="16138" max="16138" width="12.7109375" style="34" customWidth="1"/>
    <col min="16139" max="16139" width="12.5703125" style="34" customWidth="1"/>
    <col min="16140" max="16140" width="11" style="34" customWidth="1"/>
    <col min="16141" max="16141" width="10.85546875" style="34" customWidth="1"/>
    <col min="16142" max="16143" width="10.7109375" style="34" customWidth="1"/>
    <col min="16144" max="16144" width="9.140625" style="34"/>
    <col min="16145" max="16145" width="12.85546875" style="34" customWidth="1"/>
    <col min="16146" max="16146" width="23.42578125" style="34" customWidth="1"/>
    <col min="16147" max="16148" width="9.140625" style="34"/>
    <col min="16149" max="16149" width="10.5703125" style="34" bestFit="1" customWidth="1"/>
    <col min="16150" max="16150" width="11.28515625" style="34" customWidth="1"/>
    <col min="16151" max="16384" width="9.140625" style="34"/>
  </cols>
  <sheetData>
    <row r="1" spans="1:70" ht="45.75" customHeight="1" x14ac:dyDescent="0.35">
      <c r="A1" s="1590" t="s">
        <v>129</v>
      </c>
      <c r="B1" s="1590"/>
      <c r="C1" s="1590"/>
      <c r="D1" s="1590"/>
      <c r="E1" s="1590"/>
      <c r="F1" s="1590"/>
      <c r="G1" s="1590"/>
      <c r="H1" s="1590"/>
      <c r="I1" s="1590"/>
      <c r="J1" s="1590"/>
      <c r="K1" s="1590"/>
      <c r="L1" s="1590"/>
      <c r="M1" s="1590"/>
      <c r="N1" s="846"/>
      <c r="O1" s="846"/>
      <c r="P1" s="846"/>
      <c r="Q1" s="846"/>
    </row>
    <row r="2" spans="1:70" ht="14.25" customHeight="1" x14ac:dyDescent="0.35">
      <c r="A2" s="847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</row>
    <row r="3" spans="1:70" ht="23.25" customHeight="1" x14ac:dyDescent="0.35">
      <c r="A3" s="1590" t="s">
        <v>133</v>
      </c>
      <c r="B3" s="1590"/>
      <c r="C3" s="1590"/>
      <c r="D3" s="1590"/>
      <c r="E3" s="1590"/>
      <c r="F3" s="1590"/>
      <c r="G3" s="1590"/>
      <c r="H3" s="1590"/>
      <c r="I3" s="1590"/>
      <c r="J3" s="1590"/>
      <c r="K3" s="1590"/>
      <c r="L3" s="1590"/>
      <c r="M3" s="1590"/>
      <c r="N3" s="789"/>
      <c r="O3" s="789"/>
    </row>
    <row r="4" spans="1:70" ht="33" customHeight="1" thickBot="1" x14ac:dyDescent="0.4">
      <c r="A4" s="49"/>
    </row>
    <row r="5" spans="1:70" ht="19.5" customHeight="1" x14ac:dyDescent="0.35">
      <c r="A5" s="1598" t="s">
        <v>0</v>
      </c>
      <c r="B5" s="1601" t="s">
        <v>34</v>
      </c>
      <c r="C5" s="1602"/>
      <c r="D5" s="1603"/>
      <c r="E5" s="1602" t="s">
        <v>1</v>
      </c>
      <c r="F5" s="1602"/>
      <c r="G5" s="1603"/>
      <c r="H5" s="1601" t="s">
        <v>2</v>
      </c>
      <c r="I5" s="1602"/>
      <c r="J5" s="1603"/>
      <c r="K5" s="1591" t="s">
        <v>35</v>
      </c>
      <c r="L5" s="1592"/>
      <c r="M5" s="1593"/>
      <c r="N5" s="848"/>
      <c r="O5" s="848"/>
    </row>
    <row r="6" spans="1:70" ht="35.25" customHeight="1" thickBot="1" x14ac:dyDescent="0.4">
      <c r="A6" s="1599"/>
      <c r="B6" s="1604"/>
      <c r="C6" s="1605"/>
      <c r="D6" s="1606"/>
      <c r="E6" s="1607"/>
      <c r="F6" s="1607"/>
      <c r="G6" s="1608"/>
      <c r="H6" s="1609"/>
      <c r="I6" s="1607"/>
      <c r="J6" s="1608"/>
      <c r="K6" s="1594"/>
      <c r="L6" s="1595"/>
      <c r="M6" s="1596"/>
      <c r="N6" s="848"/>
      <c r="O6" s="848"/>
    </row>
    <row r="7" spans="1:70" ht="62.25" customHeight="1" thickBot="1" x14ac:dyDescent="0.4">
      <c r="A7" s="1600"/>
      <c r="B7" s="849" t="s">
        <v>4</v>
      </c>
      <c r="C7" s="850" t="s">
        <v>5</v>
      </c>
      <c r="D7" s="851" t="s">
        <v>6</v>
      </c>
      <c r="E7" s="852" t="s">
        <v>4</v>
      </c>
      <c r="F7" s="850" t="s">
        <v>5</v>
      </c>
      <c r="G7" s="851" t="s">
        <v>6</v>
      </c>
      <c r="H7" s="852" t="s">
        <v>4</v>
      </c>
      <c r="I7" s="850" t="s">
        <v>5</v>
      </c>
      <c r="J7" s="851" t="s">
        <v>6</v>
      </c>
      <c r="K7" s="852" t="s">
        <v>4</v>
      </c>
      <c r="L7" s="850" t="s">
        <v>5</v>
      </c>
      <c r="M7" s="851" t="s">
        <v>6</v>
      </c>
      <c r="N7" s="848"/>
      <c r="O7" s="848"/>
    </row>
    <row r="8" spans="1:70" ht="27" customHeight="1" thickBot="1" x14ac:dyDescent="0.4">
      <c r="A8" s="853" t="s">
        <v>7</v>
      </c>
      <c r="B8" s="854"/>
      <c r="C8" s="855"/>
      <c r="D8" s="856"/>
      <c r="E8" s="857"/>
      <c r="F8" s="855"/>
      <c r="G8" s="858"/>
      <c r="H8" s="854"/>
      <c r="I8" s="855"/>
      <c r="J8" s="856"/>
      <c r="K8" s="854"/>
      <c r="L8" s="855"/>
      <c r="M8" s="943"/>
      <c r="N8" s="848"/>
      <c r="O8" s="848"/>
    </row>
    <row r="9" spans="1:70" s="862" customFormat="1" ht="28.5" customHeight="1" x14ac:dyDescent="0.25">
      <c r="A9" s="859" t="s">
        <v>106</v>
      </c>
      <c r="B9" s="905">
        <v>0</v>
      </c>
      <c r="C9" s="906">
        <v>0</v>
      </c>
      <c r="D9" s="907">
        <v>0</v>
      </c>
      <c r="E9" s="882">
        <v>1</v>
      </c>
      <c r="F9" s="906">
        <v>0</v>
      </c>
      <c r="G9" s="908">
        <v>1</v>
      </c>
      <c r="H9" s="905">
        <v>4</v>
      </c>
      <c r="I9" s="906">
        <v>0</v>
      </c>
      <c r="J9" s="907">
        <v>4</v>
      </c>
      <c r="K9" s="933">
        <v>5</v>
      </c>
      <c r="L9" s="906">
        <v>0</v>
      </c>
      <c r="M9" s="909">
        <v>5</v>
      </c>
      <c r="N9" s="860"/>
      <c r="O9" s="860"/>
      <c r="P9" s="861"/>
      <c r="Q9" s="861"/>
      <c r="R9" s="861"/>
      <c r="S9" s="861"/>
      <c r="T9" s="861"/>
      <c r="U9" s="861"/>
      <c r="V9" s="861"/>
      <c r="W9" s="861"/>
      <c r="X9" s="861"/>
      <c r="Y9" s="861"/>
      <c r="Z9" s="861"/>
      <c r="AA9" s="861"/>
      <c r="AB9" s="861"/>
      <c r="AC9" s="861"/>
      <c r="AD9" s="861"/>
      <c r="AE9" s="861"/>
      <c r="AF9" s="861"/>
      <c r="AG9" s="861"/>
      <c r="AH9" s="861"/>
      <c r="AI9" s="861"/>
      <c r="AJ9" s="861"/>
      <c r="AK9" s="861"/>
      <c r="AL9" s="861"/>
      <c r="AM9" s="861"/>
      <c r="AN9" s="861"/>
      <c r="AO9" s="861"/>
      <c r="AP9" s="861"/>
      <c r="AQ9" s="861"/>
      <c r="AR9" s="861"/>
      <c r="AS9" s="861"/>
      <c r="AT9" s="861"/>
      <c r="AU9" s="861"/>
      <c r="AV9" s="861"/>
      <c r="AW9" s="861"/>
      <c r="AX9" s="861"/>
      <c r="AY9" s="861"/>
      <c r="AZ9" s="861"/>
      <c r="BA9" s="861"/>
      <c r="BB9" s="861"/>
      <c r="BC9" s="861"/>
      <c r="BD9" s="861"/>
      <c r="BE9" s="861"/>
      <c r="BF9" s="861"/>
      <c r="BG9" s="861"/>
      <c r="BH9" s="861"/>
      <c r="BI9" s="861"/>
      <c r="BJ9" s="861"/>
      <c r="BK9" s="861"/>
      <c r="BL9" s="861"/>
      <c r="BM9" s="861"/>
      <c r="BN9" s="861"/>
      <c r="BO9" s="861"/>
      <c r="BP9" s="861"/>
      <c r="BQ9" s="861"/>
      <c r="BR9" s="861"/>
    </row>
    <row r="10" spans="1:70" s="864" customFormat="1" ht="30" customHeight="1" thickBot="1" x14ac:dyDescent="0.3">
      <c r="A10" s="863" t="s">
        <v>107</v>
      </c>
      <c r="B10" s="910">
        <v>0</v>
      </c>
      <c r="C10" s="911">
        <v>0</v>
      </c>
      <c r="D10" s="912">
        <v>0</v>
      </c>
      <c r="E10" s="913">
        <v>6</v>
      </c>
      <c r="F10" s="911">
        <v>4</v>
      </c>
      <c r="G10" s="914">
        <v>10</v>
      </c>
      <c r="H10" s="910">
        <v>9</v>
      </c>
      <c r="I10" s="911">
        <v>0</v>
      </c>
      <c r="J10" s="912">
        <v>9</v>
      </c>
      <c r="K10" s="934">
        <v>15</v>
      </c>
      <c r="L10" s="911">
        <v>4</v>
      </c>
      <c r="M10" s="915">
        <v>19</v>
      </c>
      <c r="N10" s="860"/>
      <c r="O10" s="860"/>
      <c r="P10" s="861"/>
      <c r="Q10" s="861"/>
      <c r="R10" s="861"/>
      <c r="S10" s="861"/>
      <c r="T10" s="861"/>
      <c r="U10" s="861"/>
      <c r="V10" s="861"/>
      <c r="W10" s="861"/>
      <c r="X10" s="861"/>
      <c r="Y10" s="861"/>
      <c r="Z10" s="861"/>
      <c r="AA10" s="861"/>
      <c r="AB10" s="861"/>
      <c r="AC10" s="861"/>
      <c r="AD10" s="861"/>
      <c r="AE10" s="861"/>
      <c r="AF10" s="861"/>
      <c r="AG10" s="861"/>
      <c r="AH10" s="861"/>
      <c r="AI10" s="861"/>
      <c r="AJ10" s="861"/>
      <c r="AK10" s="861"/>
      <c r="AL10" s="861"/>
      <c r="AM10" s="861"/>
      <c r="AN10" s="861"/>
      <c r="AO10" s="861"/>
      <c r="AP10" s="861"/>
      <c r="AQ10" s="861"/>
      <c r="AR10" s="861"/>
      <c r="AS10" s="861"/>
      <c r="AT10" s="861"/>
      <c r="AU10" s="861"/>
      <c r="AV10" s="861"/>
      <c r="AW10" s="861"/>
      <c r="AX10" s="861"/>
      <c r="AY10" s="861"/>
      <c r="AZ10" s="861"/>
      <c r="BA10" s="861"/>
      <c r="BB10" s="861"/>
      <c r="BC10" s="861"/>
      <c r="BD10" s="861"/>
      <c r="BE10" s="861"/>
      <c r="BF10" s="861"/>
      <c r="BG10" s="861"/>
      <c r="BH10" s="861"/>
      <c r="BI10" s="861"/>
      <c r="BJ10" s="861"/>
      <c r="BK10" s="861"/>
      <c r="BL10" s="861"/>
      <c r="BM10" s="861"/>
      <c r="BN10" s="861"/>
      <c r="BO10" s="861"/>
      <c r="BP10" s="861"/>
      <c r="BQ10" s="861"/>
      <c r="BR10" s="861"/>
    </row>
    <row r="11" spans="1:70" ht="24.75" customHeight="1" thickBot="1" x14ac:dyDescent="0.4">
      <c r="A11" s="865" t="s">
        <v>8</v>
      </c>
      <c r="B11" s="900">
        <v>0</v>
      </c>
      <c r="C11" s="901">
        <v>0</v>
      </c>
      <c r="D11" s="902">
        <v>0</v>
      </c>
      <c r="E11" s="903">
        <v>7</v>
      </c>
      <c r="F11" s="901">
        <v>4</v>
      </c>
      <c r="G11" s="904">
        <v>11</v>
      </c>
      <c r="H11" s="940">
        <v>13</v>
      </c>
      <c r="I11" s="916">
        <v>0</v>
      </c>
      <c r="J11" s="941">
        <v>13</v>
      </c>
      <c r="K11" s="935">
        <v>20</v>
      </c>
      <c r="L11" s="916">
        <v>4</v>
      </c>
      <c r="M11" s="944">
        <v>24</v>
      </c>
      <c r="N11" s="866"/>
      <c r="O11" s="866"/>
    </row>
    <row r="12" spans="1:70" s="861" customFormat="1" ht="26.25" customHeight="1" thickBot="1" x14ac:dyDescent="0.3">
      <c r="A12" s="867" t="s">
        <v>9</v>
      </c>
      <c r="B12" s="868"/>
      <c r="C12" s="869"/>
      <c r="D12" s="870"/>
      <c r="E12" s="871"/>
      <c r="F12" s="869"/>
      <c r="G12" s="931"/>
      <c r="H12" s="942"/>
      <c r="I12" s="917"/>
      <c r="J12" s="918"/>
      <c r="K12" s="919"/>
      <c r="L12" s="917"/>
      <c r="M12" s="918"/>
      <c r="N12" s="860"/>
      <c r="O12" s="860"/>
    </row>
    <row r="13" spans="1:70" ht="30" customHeight="1" thickBot="1" x14ac:dyDescent="0.4">
      <c r="A13" s="872" t="s">
        <v>10</v>
      </c>
      <c r="B13" s="873"/>
      <c r="C13" s="874"/>
      <c r="D13" s="875"/>
      <c r="E13" s="876"/>
      <c r="F13" s="874"/>
      <c r="G13" s="877"/>
      <c r="H13" s="942"/>
      <c r="I13" s="920"/>
      <c r="J13" s="918"/>
      <c r="K13" s="936"/>
      <c r="L13" s="924"/>
      <c r="M13" s="925"/>
      <c r="N13" s="866"/>
      <c r="O13" s="866"/>
    </row>
    <row r="14" spans="1:70" s="862" customFormat="1" ht="25.5" x14ac:dyDescent="0.25">
      <c r="A14" s="878" t="s">
        <v>106</v>
      </c>
      <c r="B14" s="879">
        <v>0</v>
      </c>
      <c r="C14" s="880">
        <v>0</v>
      </c>
      <c r="D14" s="881">
        <v>0</v>
      </c>
      <c r="E14" s="882">
        <v>1</v>
      </c>
      <c r="F14" s="880">
        <v>0</v>
      </c>
      <c r="G14" s="908">
        <v>1</v>
      </c>
      <c r="H14" s="905">
        <v>4</v>
      </c>
      <c r="I14" s="906">
        <v>0</v>
      </c>
      <c r="J14" s="907">
        <v>4</v>
      </c>
      <c r="K14" s="935">
        <v>5</v>
      </c>
      <c r="L14" s="916">
        <v>0</v>
      </c>
      <c r="M14" s="944">
        <v>5</v>
      </c>
      <c r="N14" s="860"/>
      <c r="O14" s="860"/>
      <c r="P14" s="861"/>
      <c r="Q14" s="861"/>
      <c r="R14" s="861"/>
      <c r="S14" s="861"/>
      <c r="T14" s="861"/>
      <c r="U14" s="861"/>
      <c r="V14" s="861"/>
      <c r="W14" s="861"/>
      <c r="X14" s="861"/>
      <c r="Y14" s="861"/>
      <c r="Z14" s="861"/>
      <c r="AA14" s="861"/>
      <c r="AB14" s="861"/>
      <c r="AC14" s="861"/>
      <c r="AD14" s="861"/>
      <c r="AE14" s="861"/>
      <c r="AF14" s="861"/>
      <c r="AG14" s="861"/>
      <c r="AH14" s="861"/>
      <c r="AI14" s="861"/>
      <c r="AJ14" s="861"/>
      <c r="AK14" s="861"/>
      <c r="AL14" s="861"/>
      <c r="AM14" s="861"/>
      <c r="AN14" s="861"/>
      <c r="AO14" s="861"/>
      <c r="AP14" s="861"/>
      <c r="AQ14" s="861"/>
      <c r="AR14" s="861"/>
      <c r="AS14" s="861"/>
      <c r="AT14" s="861"/>
      <c r="AU14" s="861"/>
      <c r="AV14" s="861"/>
      <c r="AW14" s="861"/>
      <c r="AX14" s="861"/>
      <c r="AY14" s="861"/>
      <c r="AZ14" s="861"/>
      <c r="BA14" s="861"/>
      <c r="BB14" s="861"/>
      <c r="BC14" s="861"/>
      <c r="BD14" s="861"/>
      <c r="BE14" s="861"/>
      <c r="BF14" s="861"/>
      <c r="BG14" s="861"/>
      <c r="BH14" s="861"/>
      <c r="BI14" s="861"/>
      <c r="BJ14" s="861"/>
      <c r="BK14" s="861"/>
      <c r="BL14" s="861"/>
      <c r="BM14" s="861"/>
      <c r="BN14" s="861"/>
      <c r="BO14" s="861"/>
      <c r="BP14" s="861"/>
      <c r="BQ14" s="861"/>
      <c r="BR14" s="861"/>
    </row>
    <row r="15" spans="1:70" s="864" customFormat="1" ht="30.75" customHeight="1" thickBot="1" x14ac:dyDescent="0.3">
      <c r="A15" s="883" t="s">
        <v>108</v>
      </c>
      <c r="B15" s="884">
        <v>0</v>
      </c>
      <c r="C15" s="885">
        <v>0</v>
      </c>
      <c r="D15" s="886">
        <v>0</v>
      </c>
      <c r="E15" s="887">
        <v>6</v>
      </c>
      <c r="F15" s="885">
        <v>4</v>
      </c>
      <c r="G15" s="914">
        <v>10</v>
      </c>
      <c r="H15" s="910">
        <v>9</v>
      </c>
      <c r="I15" s="911">
        <v>0</v>
      </c>
      <c r="J15" s="912">
        <v>9</v>
      </c>
      <c r="K15" s="937">
        <v>15</v>
      </c>
      <c r="L15" s="926">
        <v>4</v>
      </c>
      <c r="M15" s="945">
        <v>19</v>
      </c>
      <c r="N15" s="860"/>
      <c r="O15" s="860"/>
      <c r="P15" s="861"/>
      <c r="Q15" s="861"/>
      <c r="R15" s="861"/>
      <c r="S15" s="861"/>
      <c r="T15" s="861"/>
      <c r="U15" s="861"/>
      <c r="V15" s="861"/>
      <c r="W15" s="861"/>
      <c r="X15" s="861"/>
      <c r="Y15" s="861"/>
      <c r="Z15" s="861"/>
      <c r="AA15" s="861"/>
      <c r="AB15" s="861"/>
      <c r="AC15" s="861"/>
      <c r="AD15" s="861"/>
      <c r="AE15" s="861"/>
      <c r="AF15" s="861"/>
      <c r="AG15" s="861"/>
      <c r="AH15" s="861"/>
      <c r="AI15" s="861"/>
      <c r="AJ15" s="861"/>
      <c r="AK15" s="861"/>
      <c r="AL15" s="861"/>
      <c r="AM15" s="861"/>
      <c r="AN15" s="861"/>
      <c r="AO15" s="861"/>
      <c r="AP15" s="861"/>
      <c r="AQ15" s="861"/>
      <c r="AR15" s="861"/>
      <c r="AS15" s="861"/>
      <c r="AT15" s="861"/>
      <c r="AU15" s="861"/>
      <c r="AV15" s="861"/>
      <c r="AW15" s="861"/>
      <c r="AX15" s="861"/>
      <c r="AY15" s="861"/>
      <c r="AZ15" s="861"/>
      <c r="BA15" s="861"/>
      <c r="BB15" s="861"/>
      <c r="BC15" s="861"/>
      <c r="BD15" s="861"/>
      <c r="BE15" s="861"/>
      <c r="BF15" s="861"/>
      <c r="BG15" s="861"/>
      <c r="BH15" s="861"/>
      <c r="BI15" s="861"/>
      <c r="BJ15" s="861"/>
      <c r="BK15" s="861"/>
      <c r="BL15" s="861"/>
      <c r="BM15" s="861"/>
      <c r="BN15" s="861"/>
      <c r="BO15" s="861"/>
      <c r="BP15" s="861"/>
      <c r="BQ15" s="861"/>
      <c r="BR15" s="861"/>
    </row>
    <row r="16" spans="1:70" ht="28.5" customHeight="1" thickBot="1" x14ac:dyDescent="0.4">
      <c r="A16" s="888" t="s">
        <v>14</v>
      </c>
      <c r="B16" s="889">
        <v>0</v>
      </c>
      <c r="C16" s="889">
        <v>0</v>
      </c>
      <c r="D16" s="890">
        <v>0</v>
      </c>
      <c r="E16" s="891">
        <v>0</v>
      </c>
      <c r="F16" s="889">
        <v>0</v>
      </c>
      <c r="G16" s="921">
        <v>0</v>
      </c>
      <c r="H16" s="921">
        <v>0</v>
      </c>
      <c r="I16" s="921">
        <v>0</v>
      </c>
      <c r="J16" s="890">
        <v>0</v>
      </c>
      <c r="K16" s="938">
        <v>0</v>
      </c>
      <c r="L16" s="927">
        <v>0</v>
      </c>
      <c r="M16" s="928">
        <v>0</v>
      </c>
      <c r="N16" s="892"/>
      <c r="O16" s="892"/>
    </row>
    <row r="17" spans="1:15" ht="30.75" customHeight="1" thickBot="1" x14ac:dyDescent="0.4">
      <c r="A17" s="893" t="s">
        <v>15</v>
      </c>
      <c r="B17" s="894">
        <f>B11</f>
        <v>0</v>
      </c>
      <c r="C17" s="894">
        <f t="shared" ref="C17:D17" si="0">C11</f>
        <v>0</v>
      </c>
      <c r="D17" s="894">
        <f t="shared" si="0"/>
        <v>0</v>
      </c>
      <c r="E17" s="894">
        <v>7</v>
      </c>
      <c r="F17" s="894">
        <v>4</v>
      </c>
      <c r="G17" s="932">
        <v>11</v>
      </c>
      <c r="H17" s="922">
        <v>13</v>
      </c>
      <c r="I17" s="922">
        <v>0</v>
      </c>
      <c r="J17" s="923">
        <v>13</v>
      </c>
      <c r="K17" s="939">
        <v>24</v>
      </c>
      <c r="L17" s="922">
        <v>0</v>
      </c>
      <c r="M17" s="923">
        <v>24</v>
      </c>
      <c r="N17" s="896"/>
      <c r="O17" s="896"/>
    </row>
    <row r="18" spans="1:15" ht="29.25" customHeight="1" thickBot="1" x14ac:dyDescent="0.4">
      <c r="A18" s="893" t="s">
        <v>16</v>
      </c>
      <c r="B18" s="894">
        <v>0</v>
      </c>
      <c r="C18" s="894">
        <f>C16</f>
        <v>0</v>
      </c>
      <c r="D18" s="895">
        <v>0</v>
      </c>
      <c r="E18" s="897">
        <v>0</v>
      </c>
      <c r="F18" s="894">
        <v>0</v>
      </c>
      <c r="G18" s="932">
        <v>0</v>
      </c>
      <c r="H18" s="922">
        <v>0</v>
      </c>
      <c r="I18" s="922">
        <v>0</v>
      </c>
      <c r="J18" s="923">
        <v>0</v>
      </c>
      <c r="K18" s="939">
        <v>0</v>
      </c>
      <c r="L18" s="922">
        <f>L16</f>
        <v>0</v>
      </c>
      <c r="M18" s="923">
        <v>0</v>
      </c>
      <c r="N18" s="896"/>
      <c r="O18" s="896"/>
    </row>
    <row r="19" spans="1:15" ht="29.25" customHeight="1" thickBot="1" x14ac:dyDescent="0.4">
      <c r="A19" s="898" t="s">
        <v>17</v>
      </c>
      <c r="B19" s="899">
        <f>B17</f>
        <v>0</v>
      </c>
      <c r="C19" s="899">
        <f t="shared" ref="C19:M19" si="1">C17</f>
        <v>0</v>
      </c>
      <c r="D19" s="899">
        <f t="shared" si="1"/>
        <v>0</v>
      </c>
      <c r="E19" s="899">
        <v>7</v>
      </c>
      <c r="F19" s="899">
        <v>4</v>
      </c>
      <c r="G19" s="899">
        <v>11</v>
      </c>
      <c r="H19" s="899">
        <f t="shared" si="1"/>
        <v>13</v>
      </c>
      <c r="I19" s="899">
        <f t="shared" si="1"/>
        <v>0</v>
      </c>
      <c r="J19" s="899">
        <f t="shared" si="1"/>
        <v>13</v>
      </c>
      <c r="K19" s="929">
        <f t="shared" si="1"/>
        <v>24</v>
      </c>
      <c r="L19" s="929">
        <f t="shared" si="1"/>
        <v>0</v>
      </c>
      <c r="M19" s="930">
        <f t="shared" si="1"/>
        <v>24</v>
      </c>
      <c r="N19" s="896"/>
      <c r="O19" s="896"/>
    </row>
    <row r="20" spans="1:15" ht="26.25" customHeight="1" x14ac:dyDescent="0.35">
      <c r="A20" s="866"/>
      <c r="B20" s="896"/>
      <c r="C20" s="896"/>
      <c r="D20" s="896"/>
      <c r="E20" s="896"/>
      <c r="F20" s="896"/>
      <c r="G20" s="896"/>
      <c r="H20" s="896"/>
      <c r="I20" s="896"/>
      <c r="J20" s="896"/>
      <c r="K20" s="896"/>
      <c r="L20" s="896"/>
      <c r="M20" s="896"/>
      <c r="N20" s="70"/>
    </row>
    <row r="21" spans="1:15" ht="30" hidden="1" customHeight="1" thickBot="1" x14ac:dyDescent="0.4">
      <c r="A21" s="866"/>
      <c r="B21" s="896"/>
      <c r="C21" s="896"/>
      <c r="D21" s="896"/>
      <c r="E21" s="896"/>
      <c r="F21" s="896"/>
      <c r="G21" s="896"/>
      <c r="H21" s="896"/>
      <c r="I21" s="896"/>
      <c r="J21" s="896"/>
      <c r="K21" s="896"/>
      <c r="L21" s="896"/>
      <c r="M21" s="896"/>
      <c r="N21" s="896"/>
      <c r="O21" s="896"/>
    </row>
    <row r="22" spans="1:15" ht="33" customHeight="1" x14ac:dyDescent="0.35">
      <c r="A22" s="866"/>
      <c r="B22" s="896"/>
      <c r="C22" s="896"/>
      <c r="D22" s="896"/>
      <c r="E22" s="896"/>
      <c r="F22" s="896"/>
      <c r="G22" s="896"/>
      <c r="H22" s="896"/>
      <c r="I22" s="896"/>
      <c r="J22" s="896"/>
      <c r="K22" s="896"/>
      <c r="L22" s="896"/>
      <c r="M22" s="896"/>
    </row>
    <row r="23" spans="1:15" ht="33" customHeight="1" x14ac:dyDescent="0.35">
      <c r="A23" s="1597"/>
      <c r="B23" s="1597"/>
      <c r="C23" s="1597"/>
      <c r="D23" s="1597"/>
      <c r="E23" s="1597"/>
      <c r="F23" s="1597"/>
      <c r="G23" s="1597"/>
      <c r="H23" s="1597"/>
      <c r="I23" s="1597"/>
      <c r="J23" s="1597"/>
      <c r="K23" s="1597"/>
      <c r="L23" s="1597"/>
      <c r="M23" s="1597"/>
    </row>
    <row r="24" spans="1:15" ht="33" customHeight="1" x14ac:dyDescent="0.35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</row>
    <row r="25" spans="1:15" ht="45" hidden="1" customHeight="1" x14ac:dyDescent="0.35">
      <c r="B25" s="896"/>
      <c r="C25" s="896"/>
      <c r="D25" s="896"/>
      <c r="E25" s="896"/>
      <c r="F25" s="896"/>
      <c r="G25" s="896"/>
      <c r="H25" s="896"/>
      <c r="I25" s="896"/>
      <c r="J25" s="896"/>
      <c r="K25" s="896"/>
      <c r="L25" s="896"/>
      <c r="M25" s="896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43"/>
  <sheetViews>
    <sheetView topLeftCell="A10" zoomScale="40" zoomScaleNormal="40" workbookViewId="0">
      <selection activeCell="B40" sqref="B40:J40"/>
    </sheetView>
  </sheetViews>
  <sheetFormatPr defaultColWidth="9.140625" defaultRowHeight="26.25" x14ac:dyDescent="0.4"/>
  <cols>
    <col min="1" max="1" width="111" style="765" customWidth="1"/>
    <col min="2" max="2" width="17.28515625" style="765" customWidth="1"/>
    <col min="3" max="3" width="14.42578125" style="765" customWidth="1"/>
    <col min="4" max="4" width="19.42578125" style="765" customWidth="1"/>
    <col min="5" max="5" width="16.5703125" style="765" customWidth="1"/>
    <col min="6" max="7" width="16.28515625" style="765" customWidth="1"/>
    <col min="8" max="8" width="15.5703125" style="765" customWidth="1"/>
    <col min="9" max="9" width="15.85546875" style="765" customWidth="1"/>
    <col min="10" max="10" width="16.28515625" style="765" customWidth="1"/>
    <col min="11" max="11" width="14.42578125" style="765" customWidth="1"/>
    <col min="12" max="12" width="14.85546875" style="765" customWidth="1"/>
    <col min="13" max="13" width="14.42578125" style="765" customWidth="1"/>
    <col min="14" max="14" width="15.5703125" style="765" customWidth="1"/>
    <col min="15" max="15" width="16.5703125" style="765" customWidth="1"/>
    <col min="16" max="16" width="15.140625" style="773" customWidth="1"/>
    <col min="17" max="17" width="10.85546875" style="773" customWidth="1"/>
    <col min="18" max="21" width="9.140625" style="765" bestFit="1" customWidth="1"/>
    <col min="22" max="22" width="10.5703125" style="765" customWidth="1"/>
    <col min="23" max="23" width="11.28515625" style="765" customWidth="1"/>
    <col min="24" max="16384" width="9.140625" style="757"/>
  </cols>
  <sheetData>
    <row r="1" spans="1:23" ht="39" customHeight="1" x14ac:dyDescent="0.4">
      <c r="A1" s="1611" t="s">
        <v>91</v>
      </c>
      <c r="B1" s="1611"/>
      <c r="C1" s="1611"/>
      <c r="D1" s="1611"/>
      <c r="E1" s="1611"/>
      <c r="F1" s="1611"/>
      <c r="G1" s="1611"/>
      <c r="H1" s="1611"/>
      <c r="I1" s="1611"/>
      <c r="J1" s="1611"/>
      <c r="K1" s="1611"/>
      <c r="L1" s="1611"/>
      <c r="M1" s="1611"/>
      <c r="N1" s="1611"/>
      <c r="O1" s="1611"/>
      <c r="P1" s="1611"/>
      <c r="Q1" s="755"/>
      <c r="R1" s="756"/>
      <c r="S1" s="756"/>
      <c r="T1" s="756"/>
      <c r="U1" s="756"/>
      <c r="V1" s="757"/>
      <c r="W1" s="757"/>
    </row>
    <row r="2" spans="1:23" ht="27" customHeight="1" x14ac:dyDescent="0.4">
      <c r="A2" s="755"/>
      <c r="B2" s="755"/>
      <c r="C2" s="755"/>
      <c r="D2" s="755"/>
      <c r="E2" s="755"/>
      <c r="F2" s="755"/>
      <c r="G2" s="755"/>
      <c r="H2" s="755"/>
      <c r="I2" s="755"/>
      <c r="J2" s="755"/>
      <c r="K2" s="755"/>
      <c r="L2" s="755"/>
      <c r="M2" s="755"/>
      <c r="N2" s="755"/>
      <c r="O2" s="755"/>
      <c r="P2" s="755"/>
      <c r="Q2" s="755"/>
      <c r="R2" s="756"/>
      <c r="S2" s="756"/>
      <c r="T2" s="756"/>
      <c r="U2" s="756"/>
      <c r="V2" s="757"/>
      <c r="W2" s="757"/>
    </row>
    <row r="3" spans="1:23" ht="25.5" customHeight="1" x14ac:dyDescent="0.4">
      <c r="A3" s="1615" t="s">
        <v>149</v>
      </c>
      <c r="B3" s="1611"/>
      <c r="C3" s="1611"/>
      <c r="D3" s="1611"/>
      <c r="E3" s="1611"/>
      <c r="F3" s="1611"/>
      <c r="G3" s="1611"/>
      <c r="H3" s="1611"/>
      <c r="I3" s="1611"/>
      <c r="J3" s="1611"/>
      <c r="K3" s="1611"/>
      <c r="L3" s="1611"/>
      <c r="M3" s="1611"/>
      <c r="N3" s="1611"/>
      <c r="O3" s="1611"/>
      <c r="P3" s="1611"/>
      <c r="Q3" s="755"/>
      <c r="R3" s="756"/>
      <c r="S3" s="756"/>
      <c r="T3" s="756"/>
      <c r="U3" s="756"/>
      <c r="V3" s="757"/>
      <c r="W3" s="757"/>
    </row>
    <row r="4" spans="1:23" ht="19.5" customHeight="1" thickBot="1" x14ac:dyDescent="0.4">
      <c r="A4" s="755"/>
      <c r="B4" s="757"/>
      <c r="C4" s="757"/>
      <c r="D4" s="757"/>
      <c r="E4" s="757"/>
      <c r="F4" s="757"/>
      <c r="G4" s="757"/>
      <c r="H4" s="757"/>
      <c r="I4" s="757"/>
      <c r="J4" s="757"/>
      <c r="K4" s="757"/>
      <c r="L4" s="757"/>
      <c r="M4" s="757"/>
      <c r="N4" s="757"/>
      <c r="O4" s="757"/>
      <c r="P4" s="757"/>
      <c r="Q4" s="757"/>
      <c r="R4" s="757"/>
      <c r="S4" s="757"/>
      <c r="T4" s="757"/>
      <c r="U4" s="757"/>
      <c r="V4" s="757"/>
      <c r="W4" s="757"/>
    </row>
    <row r="5" spans="1:23" ht="33" customHeight="1" x14ac:dyDescent="0.35">
      <c r="A5" s="1616" t="s">
        <v>92</v>
      </c>
      <c r="B5" s="1612" t="s">
        <v>18</v>
      </c>
      <c r="C5" s="1613"/>
      <c r="D5" s="1614"/>
      <c r="E5" s="1612" t="s">
        <v>19</v>
      </c>
      <c r="F5" s="1613"/>
      <c r="G5" s="1614"/>
      <c r="H5" s="1612" t="s">
        <v>20</v>
      </c>
      <c r="I5" s="1613"/>
      <c r="J5" s="1614"/>
      <c r="K5" s="1612" t="s">
        <v>21</v>
      </c>
      <c r="L5" s="1613"/>
      <c r="M5" s="1614"/>
      <c r="N5" s="1619" t="s">
        <v>24</v>
      </c>
      <c r="O5" s="1613"/>
      <c r="P5" s="1614"/>
      <c r="Q5" s="758"/>
      <c r="R5" s="757"/>
      <c r="S5" s="757"/>
      <c r="T5" s="757"/>
      <c r="U5" s="757"/>
      <c r="V5" s="757"/>
      <c r="W5" s="757"/>
    </row>
    <row r="6" spans="1:23" ht="32.25" customHeight="1" x14ac:dyDescent="0.35">
      <c r="A6" s="1617"/>
      <c r="B6" s="1623" t="s">
        <v>23</v>
      </c>
      <c r="C6" s="1621"/>
      <c r="D6" s="1622"/>
      <c r="E6" s="1623" t="s">
        <v>23</v>
      </c>
      <c r="F6" s="1621"/>
      <c r="G6" s="1622"/>
      <c r="H6" s="1623" t="s">
        <v>23</v>
      </c>
      <c r="I6" s="1621"/>
      <c r="J6" s="1622"/>
      <c r="K6" s="1623" t="s">
        <v>23</v>
      </c>
      <c r="L6" s="1621"/>
      <c r="M6" s="1622"/>
      <c r="N6" s="1620"/>
      <c r="O6" s="1621"/>
      <c r="P6" s="1622"/>
      <c r="Q6" s="758"/>
      <c r="R6" s="757"/>
      <c r="S6" s="757"/>
      <c r="T6" s="757"/>
      <c r="U6" s="757"/>
      <c r="V6" s="757"/>
      <c r="W6" s="757"/>
    </row>
    <row r="7" spans="1:23" ht="84" customHeight="1" thickBot="1" x14ac:dyDescent="0.4">
      <c r="A7" s="1618"/>
      <c r="B7" s="759" t="s">
        <v>4</v>
      </c>
      <c r="C7" s="760" t="s">
        <v>5</v>
      </c>
      <c r="D7" s="761" t="s">
        <v>6</v>
      </c>
      <c r="E7" s="759" t="s">
        <v>4</v>
      </c>
      <c r="F7" s="760" t="s">
        <v>5</v>
      </c>
      <c r="G7" s="761" t="s">
        <v>6</v>
      </c>
      <c r="H7" s="759" t="s">
        <v>4</v>
      </c>
      <c r="I7" s="760" t="s">
        <v>5</v>
      </c>
      <c r="J7" s="761" t="s">
        <v>6</v>
      </c>
      <c r="K7" s="759" t="s">
        <v>4</v>
      </c>
      <c r="L7" s="760" t="s">
        <v>5</v>
      </c>
      <c r="M7" s="761" t="s">
        <v>6</v>
      </c>
      <c r="N7" s="762" t="s">
        <v>4</v>
      </c>
      <c r="O7" s="760" t="s">
        <v>5</v>
      </c>
      <c r="P7" s="761" t="s">
        <v>6</v>
      </c>
      <c r="Q7" s="763"/>
      <c r="R7" s="757"/>
      <c r="S7" s="757"/>
      <c r="T7" s="757"/>
      <c r="U7" s="757"/>
      <c r="V7" s="757"/>
      <c r="W7" s="757"/>
    </row>
    <row r="8" spans="1:23" ht="35.1" customHeight="1" x14ac:dyDescent="0.35">
      <c r="A8" s="1473" t="s">
        <v>93</v>
      </c>
      <c r="B8" s="1474"/>
      <c r="C8" s="1475"/>
      <c r="D8" s="1476"/>
      <c r="E8" s="1474"/>
      <c r="F8" s="1475"/>
      <c r="G8" s="1476"/>
      <c r="H8" s="1474"/>
      <c r="I8" s="1475"/>
      <c r="J8" s="1476"/>
      <c r="K8" s="1477"/>
      <c r="L8" s="1478"/>
      <c r="M8" s="1479"/>
      <c r="N8" s="1404"/>
      <c r="O8" s="1405"/>
      <c r="P8" s="1480"/>
      <c r="Q8" s="757"/>
      <c r="R8" s="757"/>
      <c r="S8" s="757"/>
      <c r="T8" s="757"/>
      <c r="U8" s="757"/>
      <c r="V8" s="757"/>
      <c r="W8" s="757"/>
    </row>
    <row r="9" spans="1:23" s="766" customFormat="1" ht="35.1" customHeight="1" x14ac:dyDescent="0.4">
      <c r="A9" s="1481" t="s">
        <v>94</v>
      </c>
      <c r="B9" s="1384">
        <v>0</v>
      </c>
      <c r="C9" s="1384">
        <v>0</v>
      </c>
      <c r="D9" s="1384">
        <v>0</v>
      </c>
      <c r="E9" s="1384">
        <v>1</v>
      </c>
      <c r="F9" s="1385">
        <v>4</v>
      </c>
      <c r="G9" s="1386">
        <f>E9+F9</f>
        <v>5</v>
      </c>
      <c r="H9" s="1384">
        <v>4</v>
      </c>
      <c r="I9" s="1385">
        <v>4</v>
      </c>
      <c r="J9" s="1386">
        <f>H9+I9</f>
        <v>8</v>
      </c>
      <c r="K9" s="1416"/>
      <c r="L9" s="1417"/>
      <c r="M9" s="1418"/>
      <c r="N9" s="1482">
        <f t="shared" ref="N9:P16" si="0">B9+E9+H9+K9</f>
        <v>5</v>
      </c>
      <c r="O9" s="1483">
        <v>8</v>
      </c>
      <c r="P9" s="1484">
        <f t="shared" si="0"/>
        <v>13</v>
      </c>
      <c r="Q9" s="764"/>
      <c r="R9" s="765"/>
      <c r="S9" s="765"/>
      <c r="T9" s="765"/>
      <c r="U9" s="765"/>
      <c r="V9" s="765"/>
      <c r="W9" s="765"/>
    </row>
    <row r="10" spans="1:23" s="766" customFormat="1" ht="35.1" customHeight="1" x14ac:dyDescent="0.4">
      <c r="A10" s="1485" t="s">
        <v>116</v>
      </c>
      <c r="B10" s="1384">
        <v>0</v>
      </c>
      <c r="C10" s="1384">
        <v>1</v>
      </c>
      <c r="D10" s="1384">
        <v>1</v>
      </c>
      <c r="E10" s="1384">
        <v>0</v>
      </c>
      <c r="F10" s="1385">
        <v>3</v>
      </c>
      <c r="G10" s="1386">
        <v>3</v>
      </c>
      <c r="H10" s="1384">
        <v>0</v>
      </c>
      <c r="I10" s="1385">
        <v>0</v>
      </c>
      <c r="J10" s="1386">
        <v>0</v>
      </c>
      <c r="K10" s="1416"/>
      <c r="L10" s="1417"/>
      <c r="M10" s="1418"/>
      <c r="N10" s="1486">
        <f t="shared" si="0"/>
        <v>0</v>
      </c>
      <c r="O10" s="1483">
        <f t="shared" si="0"/>
        <v>4</v>
      </c>
      <c r="P10" s="1484">
        <f t="shared" si="0"/>
        <v>4</v>
      </c>
      <c r="Q10" s="764"/>
      <c r="R10" s="765"/>
      <c r="S10" s="765"/>
      <c r="T10" s="765"/>
      <c r="U10" s="765"/>
      <c r="V10" s="765"/>
      <c r="W10" s="765"/>
    </row>
    <row r="11" spans="1:23" s="766" customFormat="1" ht="35.1" customHeight="1" x14ac:dyDescent="0.4">
      <c r="A11" s="1481" t="s">
        <v>95</v>
      </c>
      <c r="B11" s="1384">
        <v>0</v>
      </c>
      <c r="C11" s="1384">
        <v>5</v>
      </c>
      <c r="D11" s="1384">
        <v>5</v>
      </c>
      <c r="E11" s="1384">
        <v>0</v>
      </c>
      <c r="F11" s="1385">
        <v>21</v>
      </c>
      <c r="G11" s="1386">
        <f t="shared" ref="G11:G16" si="1">E11+F11</f>
        <v>21</v>
      </c>
      <c r="H11" s="1384">
        <v>0</v>
      </c>
      <c r="I11" s="1385">
        <v>24</v>
      </c>
      <c r="J11" s="1386">
        <f>H11+I11</f>
        <v>24</v>
      </c>
      <c r="K11" s="1416"/>
      <c r="L11" s="1417"/>
      <c r="M11" s="1418"/>
      <c r="N11" s="1482">
        <f t="shared" si="0"/>
        <v>0</v>
      </c>
      <c r="O11" s="1483">
        <f t="shared" si="0"/>
        <v>50</v>
      </c>
      <c r="P11" s="1484">
        <f t="shared" si="0"/>
        <v>50</v>
      </c>
      <c r="Q11" s="764"/>
      <c r="R11" s="1610"/>
      <c r="S11" s="1610"/>
      <c r="T11" s="1610"/>
      <c r="U11" s="1610"/>
      <c r="V11" s="1610"/>
      <c r="W11" s="1610"/>
    </row>
    <row r="12" spans="1:23" s="766" customFormat="1" ht="35.1" customHeight="1" x14ac:dyDescent="0.4">
      <c r="A12" s="1383" t="s">
        <v>96</v>
      </c>
      <c r="B12" s="1384">
        <v>0</v>
      </c>
      <c r="C12" s="1385">
        <v>0</v>
      </c>
      <c r="D12" s="1386">
        <f t="shared" ref="D12:D16" si="2">B12+C12</f>
        <v>0</v>
      </c>
      <c r="E12" s="1384">
        <v>0</v>
      </c>
      <c r="F12" s="1385">
        <v>6</v>
      </c>
      <c r="G12" s="1386">
        <f t="shared" si="1"/>
        <v>6</v>
      </c>
      <c r="H12" s="1384">
        <v>0</v>
      </c>
      <c r="I12" s="1385">
        <v>5</v>
      </c>
      <c r="J12" s="1386">
        <f>H12+I12</f>
        <v>5</v>
      </c>
      <c r="K12" s="1416"/>
      <c r="L12" s="1417"/>
      <c r="M12" s="1418"/>
      <c r="N12" s="1482">
        <f t="shared" si="0"/>
        <v>0</v>
      </c>
      <c r="O12" s="1483">
        <f t="shared" si="0"/>
        <v>11</v>
      </c>
      <c r="P12" s="1484">
        <f t="shared" si="0"/>
        <v>11</v>
      </c>
      <c r="Q12" s="764"/>
      <c r="R12" s="765"/>
      <c r="S12" s="765"/>
      <c r="T12" s="765"/>
      <c r="U12" s="765"/>
      <c r="V12" s="765"/>
      <c r="W12" s="765"/>
    </row>
    <row r="13" spans="1:23" s="766" customFormat="1" ht="35.1" customHeight="1" x14ac:dyDescent="0.4">
      <c r="A13" s="1383" t="s">
        <v>97</v>
      </c>
      <c r="B13" s="1384">
        <v>0</v>
      </c>
      <c r="C13" s="1385">
        <v>0</v>
      </c>
      <c r="D13" s="1386">
        <f t="shared" si="2"/>
        <v>0</v>
      </c>
      <c r="E13" s="1384">
        <v>0</v>
      </c>
      <c r="F13" s="1385">
        <v>0</v>
      </c>
      <c r="G13" s="1386">
        <v>0</v>
      </c>
      <c r="H13" s="1384">
        <v>0</v>
      </c>
      <c r="I13" s="1385">
        <v>3</v>
      </c>
      <c r="J13" s="1386">
        <v>3</v>
      </c>
      <c r="K13" s="1416"/>
      <c r="L13" s="1417"/>
      <c r="M13" s="1418"/>
      <c r="N13" s="1482">
        <f t="shared" si="0"/>
        <v>0</v>
      </c>
      <c r="O13" s="1483">
        <f t="shared" si="0"/>
        <v>3</v>
      </c>
      <c r="P13" s="1484">
        <f t="shared" si="0"/>
        <v>3</v>
      </c>
      <c r="Q13" s="764"/>
      <c r="R13" s="765"/>
      <c r="S13" s="765"/>
      <c r="T13" s="765"/>
      <c r="U13" s="765"/>
      <c r="V13" s="765"/>
      <c r="W13" s="765"/>
    </row>
    <row r="14" spans="1:23" s="768" customFormat="1" ht="34.5" customHeight="1" x14ac:dyDescent="0.2">
      <c r="A14" s="1383" t="s">
        <v>98</v>
      </c>
      <c r="B14" s="1384">
        <v>0</v>
      </c>
      <c r="C14" s="1385">
        <v>1</v>
      </c>
      <c r="D14" s="1385">
        <v>1</v>
      </c>
      <c r="E14" s="1384">
        <v>0</v>
      </c>
      <c r="F14" s="1385">
        <v>1</v>
      </c>
      <c r="G14" s="1385">
        <v>1</v>
      </c>
      <c r="H14" s="1385">
        <v>2</v>
      </c>
      <c r="I14" s="1385">
        <v>2</v>
      </c>
      <c r="J14" s="1385">
        <v>4</v>
      </c>
      <c r="K14" s="1487"/>
      <c r="L14" s="1417"/>
      <c r="M14" s="1418"/>
      <c r="N14" s="1482">
        <f t="shared" si="0"/>
        <v>2</v>
      </c>
      <c r="O14" s="1483">
        <f t="shared" si="0"/>
        <v>4</v>
      </c>
      <c r="P14" s="1484">
        <f t="shared" si="0"/>
        <v>6</v>
      </c>
      <c r="Q14" s="764"/>
      <c r="R14" s="767"/>
      <c r="S14" s="767"/>
      <c r="T14" s="767"/>
      <c r="U14" s="767"/>
      <c r="V14" s="767"/>
      <c r="W14" s="767"/>
    </row>
    <row r="15" spans="1:23" s="766" customFormat="1" ht="35.1" customHeight="1" x14ac:dyDescent="0.4">
      <c r="A15" s="1383" t="s">
        <v>99</v>
      </c>
      <c r="B15" s="1384">
        <v>0</v>
      </c>
      <c r="C15" s="1385">
        <v>1</v>
      </c>
      <c r="D15" s="1386">
        <f t="shared" si="2"/>
        <v>1</v>
      </c>
      <c r="E15" s="1384">
        <v>1</v>
      </c>
      <c r="F15" s="1385">
        <v>1</v>
      </c>
      <c r="G15" s="1386">
        <f t="shared" si="1"/>
        <v>2</v>
      </c>
      <c r="H15" s="1384">
        <v>2</v>
      </c>
      <c r="I15" s="1385">
        <v>1</v>
      </c>
      <c r="J15" s="1386">
        <f>H15+I15</f>
        <v>3</v>
      </c>
      <c r="K15" s="1392"/>
      <c r="L15" s="1393"/>
      <c r="M15" s="1394"/>
      <c r="N15" s="1482">
        <f t="shared" si="0"/>
        <v>3</v>
      </c>
      <c r="O15" s="1483">
        <f t="shared" si="0"/>
        <v>3</v>
      </c>
      <c r="P15" s="1484">
        <f t="shared" si="0"/>
        <v>6</v>
      </c>
      <c r="Q15" s="764"/>
      <c r="R15" s="765"/>
      <c r="S15" s="765"/>
      <c r="T15" s="765"/>
      <c r="U15" s="765"/>
      <c r="V15" s="765"/>
      <c r="W15" s="765"/>
    </row>
    <row r="16" spans="1:23" s="766" customFormat="1" ht="38.25" customHeight="1" thickBot="1" x14ac:dyDescent="0.45">
      <c r="A16" s="1383" t="s">
        <v>100</v>
      </c>
      <c r="B16" s="1384">
        <v>0</v>
      </c>
      <c r="C16" s="1385">
        <v>0</v>
      </c>
      <c r="D16" s="1386">
        <f t="shared" si="2"/>
        <v>0</v>
      </c>
      <c r="E16" s="1384">
        <v>0</v>
      </c>
      <c r="F16" s="1385">
        <v>1</v>
      </c>
      <c r="G16" s="1386">
        <f t="shared" si="1"/>
        <v>1</v>
      </c>
      <c r="H16" s="1384">
        <v>1</v>
      </c>
      <c r="I16" s="1385">
        <v>2</v>
      </c>
      <c r="J16" s="1386">
        <f>H16+I16</f>
        <v>3</v>
      </c>
      <c r="K16" s="1416"/>
      <c r="L16" s="1417"/>
      <c r="M16" s="1418"/>
      <c r="N16" s="1482">
        <f t="shared" si="0"/>
        <v>1</v>
      </c>
      <c r="O16" s="1483">
        <f t="shared" si="0"/>
        <v>3</v>
      </c>
      <c r="P16" s="1484">
        <f t="shared" si="0"/>
        <v>4</v>
      </c>
      <c r="Q16" s="764"/>
      <c r="R16" s="765"/>
      <c r="S16" s="765"/>
      <c r="T16" s="765"/>
      <c r="U16" s="765"/>
      <c r="V16" s="765"/>
      <c r="W16" s="765"/>
    </row>
    <row r="17" spans="1:17" s="757" customFormat="1" ht="42.75" customHeight="1" thickBot="1" x14ac:dyDescent="0.4">
      <c r="A17" s="1488" t="s">
        <v>101</v>
      </c>
      <c r="B17" s="1432">
        <f t="shared" ref="B17:J17" si="3">SUM(B9:B16)</f>
        <v>0</v>
      </c>
      <c r="C17" s="1432">
        <f t="shared" si="3"/>
        <v>8</v>
      </c>
      <c r="D17" s="1434">
        <f t="shared" si="3"/>
        <v>8</v>
      </c>
      <c r="E17" s="1432">
        <f t="shared" si="3"/>
        <v>2</v>
      </c>
      <c r="F17" s="1433">
        <f t="shared" si="3"/>
        <v>37</v>
      </c>
      <c r="G17" s="1434">
        <f t="shared" si="3"/>
        <v>39</v>
      </c>
      <c r="H17" s="1432">
        <f t="shared" si="3"/>
        <v>9</v>
      </c>
      <c r="I17" s="1433">
        <f t="shared" si="3"/>
        <v>41</v>
      </c>
      <c r="J17" s="1434">
        <f t="shared" si="3"/>
        <v>50</v>
      </c>
      <c r="K17" s="1432"/>
      <c r="L17" s="1433"/>
      <c r="M17" s="1434"/>
      <c r="N17" s="1435">
        <f>SUM(N9:N16)</f>
        <v>11</v>
      </c>
      <c r="O17" s="1433">
        <f>SUM(O9:O16)</f>
        <v>86</v>
      </c>
      <c r="P17" s="1434">
        <f>SUM(P9:P16)</f>
        <v>97</v>
      </c>
      <c r="Q17" s="758"/>
    </row>
    <row r="18" spans="1:17" s="757" customFormat="1" ht="35.1" customHeight="1" x14ac:dyDescent="0.35">
      <c r="A18" s="1400" t="s">
        <v>9</v>
      </c>
      <c r="B18" s="1401"/>
      <c r="C18" s="1402"/>
      <c r="D18" s="1403"/>
      <c r="E18" s="1401"/>
      <c r="F18" s="1402"/>
      <c r="G18" s="1403"/>
      <c r="H18" s="1401"/>
      <c r="I18" s="1402"/>
      <c r="J18" s="1403"/>
      <c r="K18" s="1401"/>
      <c r="L18" s="1402"/>
      <c r="M18" s="1403"/>
      <c r="N18" s="1404"/>
      <c r="O18" s="1405"/>
      <c r="P18" s="1406"/>
      <c r="Q18" s="764"/>
    </row>
    <row r="19" spans="1:17" s="757" customFormat="1" ht="35.1" customHeight="1" x14ac:dyDescent="0.35">
      <c r="A19" s="1407" t="s">
        <v>10</v>
      </c>
      <c r="B19" s="1408"/>
      <c r="C19" s="1409"/>
      <c r="D19" s="1410"/>
      <c r="E19" s="1408"/>
      <c r="F19" s="1409"/>
      <c r="G19" s="1410"/>
      <c r="H19" s="1408"/>
      <c r="I19" s="1409"/>
      <c r="J19" s="1410"/>
      <c r="K19" s="1408"/>
      <c r="L19" s="1409"/>
      <c r="M19" s="1411"/>
      <c r="N19" s="1412"/>
      <c r="O19" s="1413"/>
      <c r="P19" s="1414"/>
      <c r="Q19" s="764"/>
    </row>
    <row r="20" spans="1:17" s="757" customFormat="1" ht="35.1" customHeight="1" x14ac:dyDescent="0.35">
      <c r="A20" s="1481" t="s">
        <v>94</v>
      </c>
      <c r="B20" s="1419">
        <v>0</v>
      </c>
      <c r="C20" s="1420">
        <v>0</v>
      </c>
      <c r="D20" s="1418">
        <f t="shared" ref="D20:D27" si="4">B20+C20</f>
        <v>0</v>
      </c>
      <c r="E20" s="1419">
        <v>1</v>
      </c>
      <c r="F20" s="1420">
        <v>4</v>
      </c>
      <c r="G20" s="1418">
        <f>E20+F20</f>
        <v>5</v>
      </c>
      <c r="H20" s="1419">
        <v>4</v>
      </c>
      <c r="I20" s="1420">
        <v>4</v>
      </c>
      <c r="J20" s="1418">
        <f>H20+I20</f>
        <v>8</v>
      </c>
      <c r="K20" s="1421"/>
      <c r="L20" s="1422"/>
      <c r="M20" s="1423"/>
      <c r="N20" s="1482">
        <f t="shared" ref="N20:P27" si="5">B20+E20+H20+K20</f>
        <v>5</v>
      </c>
      <c r="O20" s="1483">
        <f t="shared" si="5"/>
        <v>8</v>
      </c>
      <c r="P20" s="1484">
        <f t="shared" si="5"/>
        <v>13</v>
      </c>
      <c r="Q20" s="764"/>
    </row>
    <row r="21" spans="1:17" s="757" customFormat="1" ht="35.1" customHeight="1" x14ac:dyDescent="0.35">
      <c r="A21" s="1485" t="s">
        <v>116</v>
      </c>
      <c r="B21" s="1419">
        <v>0</v>
      </c>
      <c r="C21" s="1420">
        <v>1</v>
      </c>
      <c r="D21" s="1418">
        <v>1</v>
      </c>
      <c r="E21" s="1419">
        <v>0</v>
      </c>
      <c r="F21" s="1420">
        <v>3</v>
      </c>
      <c r="G21" s="1427">
        <v>3</v>
      </c>
      <c r="H21" s="1419">
        <v>0</v>
      </c>
      <c r="I21" s="1420">
        <v>0</v>
      </c>
      <c r="J21" s="1427">
        <v>0</v>
      </c>
      <c r="K21" s="1421"/>
      <c r="L21" s="1422"/>
      <c r="M21" s="1423"/>
      <c r="N21" s="1486">
        <f t="shared" si="5"/>
        <v>0</v>
      </c>
      <c r="O21" s="1483">
        <f t="shared" si="5"/>
        <v>4</v>
      </c>
      <c r="P21" s="1484">
        <f t="shared" si="5"/>
        <v>4</v>
      </c>
      <c r="Q21" s="764"/>
    </row>
    <row r="22" spans="1:17" s="757" customFormat="1" ht="35.1" customHeight="1" x14ac:dyDescent="0.35">
      <c r="A22" s="1481" t="s">
        <v>95</v>
      </c>
      <c r="B22" s="1416">
        <v>0</v>
      </c>
      <c r="C22" s="1417">
        <v>5</v>
      </c>
      <c r="D22" s="1418">
        <v>5</v>
      </c>
      <c r="E22" s="1416">
        <v>0</v>
      </c>
      <c r="F22" s="1417">
        <v>21</v>
      </c>
      <c r="G22" s="1418">
        <f t="shared" ref="G22:G27" si="6">E22+F22</f>
        <v>21</v>
      </c>
      <c r="H22" s="1416">
        <v>0</v>
      </c>
      <c r="I22" s="1417">
        <v>24</v>
      </c>
      <c r="J22" s="1418">
        <f t="shared" ref="J22:J27" si="7">H22+I22</f>
        <v>24</v>
      </c>
      <c r="K22" s="1421"/>
      <c r="L22" s="1422"/>
      <c r="M22" s="1423"/>
      <c r="N22" s="1482">
        <f t="shared" si="5"/>
        <v>0</v>
      </c>
      <c r="O22" s="1483">
        <f t="shared" si="5"/>
        <v>50</v>
      </c>
      <c r="P22" s="1484">
        <f t="shared" si="5"/>
        <v>50</v>
      </c>
      <c r="Q22" s="764"/>
    </row>
    <row r="23" spans="1:17" s="769" customFormat="1" ht="35.1" customHeight="1" x14ac:dyDescent="0.4">
      <c r="A23" s="1481" t="s">
        <v>96</v>
      </c>
      <c r="B23" s="1416">
        <v>0</v>
      </c>
      <c r="C23" s="1420">
        <v>0</v>
      </c>
      <c r="D23" s="1418">
        <v>0</v>
      </c>
      <c r="E23" s="1416">
        <v>0</v>
      </c>
      <c r="F23" s="1420">
        <v>6</v>
      </c>
      <c r="G23" s="1418">
        <f t="shared" si="6"/>
        <v>6</v>
      </c>
      <c r="H23" s="1419">
        <v>0</v>
      </c>
      <c r="I23" s="1417">
        <v>5</v>
      </c>
      <c r="J23" s="1418">
        <f t="shared" si="7"/>
        <v>5</v>
      </c>
      <c r="K23" s="1421"/>
      <c r="L23" s="1422"/>
      <c r="M23" s="1423"/>
      <c r="N23" s="1482">
        <f t="shared" si="5"/>
        <v>0</v>
      </c>
      <c r="O23" s="1483">
        <f t="shared" si="5"/>
        <v>11</v>
      </c>
      <c r="P23" s="1484">
        <f t="shared" si="5"/>
        <v>11</v>
      </c>
      <c r="Q23" s="764"/>
    </row>
    <row r="24" spans="1:17" s="757" customFormat="1" ht="35.1" customHeight="1" x14ac:dyDescent="0.35">
      <c r="A24" s="1481" t="s">
        <v>97</v>
      </c>
      <c r="B24" s="1416">
        <v>0</v>
      </c>
      <c r="C24" s="1417">
        <v>0</v>
      </c>
      <c r="D24" s="1418">
        <f t="shared" si="4"/>
        <v>0</v>
      </c>
      <c r="E24" s="1416">
        <v>0</v>
      </c>
      <c r="F24" s="1420">
        <v>0</v>
      </c>
      <c r="G24" s="1418">
        <f t="shared" si="6"/>
        <v>0</v>
      </c>
      <c r="H24" s="1419">
        <v>0</v>
      </c>
      <c r="I24" s="1420">
        <v>3</v>
      </c>
      <c r="J24" s="1418">
        <f t="shared" si="7"/>
        <v>3</v>
      </c>
      <c r="K24" s="1421"/>
      <c r="L24" s="1422"/>
      <c r="M24" s="1423"/>
      <c r="N24" s="1482">
        <f t="shared" si="5"/>
        <v>0</v>
      </c>
      <c r="O24" s="1483">
        <f t="shared" si="5"/>
        <v>3</v>
      </c>
      <c r="P24" s="1484">
        <f t="shared" si="5"/>
        <v>3</v>
      </c>
      <c r="Q24" s="764"/>
    </row>
    <row r="25" spans="1:17" s="757" customFormat="1" ht="35.1" customHeight="1" x14ac:dyDescent="0.35">
      <c r="A25" s="1481" t="s">
        <v>98</v>
      </c>
      <c r="B25" s="1416">
        <v>0</v>
      </c>
      <c r="C25" s="1420">
        <v>1</v>
      </c>
      <c r="D25" s="1418">
        <f t="shared" si="4"/>
        <v>1</v>
      </c>
      <c r="E25" s="1419">
        <v>0</v>
      </c>
      <c r="F25" s="1420">
        <v>1</v>
      </c>
      <c r="G25" s="1418">
        <f t="shared" si="6"/>
        <v>1</v>
      </c>
      <c r="H25" s="1419">
        <v>2</v>
      </c>
      <c r="I25" s="1420">
        <v>2</v>
      </c>
      <c r="J25" s="1418">
        <f t="shared" si="7"/>
        <v>4</v>
      </c>
      <c r="K25" s="1421"/>
      <c r="L25" s="1422"/>
      <c r="M25" s="1423"/>
      <c r="N25" s="1482">
        <f t="shared" si="5"/>
        <v>2</v>
      </c>
      <c r="O25" s="1483">
        <f t="shared" si="5"/>
        <v>4</v>
      </c>
      <c r="P25" s="1484">
        <f t="shared" si="5"/>
        <v>6</v>
      </c>
      <c r="Q25" s="764"/>
    </row>
    <row r="26" spans="1:17" s="757" customFormat="1" ht="39.75" customHeight="1" x14ac:dyDescent="0.35">
      <c r="A26" s="1481" t="s">
        <v>99</v>
      </c>
      <c r="B26" s="1419">
        <v>0</v>
      </c>
      <c r="C26" s="1420">
        <v>1</v>
      </c>
      <c r="D26" s="1418">
        <f t="shared" si="4"/>
        <v>1</v>
      </c>
      <c r="E26" s="1419">
        <v>1</v>
      </c>
      <c r="F26" s="1420">
        <v>1</v>
      </c>
      <c r="G26" s="1418">
        <f t="shared" si="6"/>
        <v>2</v>
      </c>
      <c r="H26" s="1419">
        <v>2</v>
      </c>
      <c r="I26" s="1417">
        <v>1</v>
      </c>
      <c r="J26" s="1418">
        <f t="shared" si="7"/>
        <v>3</v>
      </c>
      <c r="K26" s="1428"/>
      <c r="L26" s="1429"/>
      <c r="M26" s="1430"/>
      <c r="N26" s="1482">
        <f t="shared" si="5"/>
        <v>3</v>
      </c>
      <c r="O26" s="1483">
        <f t="shared" si="5"/>
        <v>3</v>
      </c>
      <c r="P26" s="1484">
        <f t="shared" si="5"/>
        <v>6</v>
      </c>
      <c r="Q26" s="764"/>
    </row>
    <row r="27" spans="1:17" s="757" customFormat="1" ht="44.25" customHeight="1" thickBot="1" x14ac:dyDescent="0.4">
      <c r="A27" s="1481" t="s">
        <v>100</v>
      </c>
      <c r="B27" s="1416">
        <v>0</v>
      </c>
      <c r="C27" s="1420">
        <v>0</v>
      </c>
      <c r="D27" s="1418">
        <f t="shared" si="4"/>
        <v>0</v>
      </c>
      <c r="E27" s="1419">
        <v>0</v>
      </c>
      <c r="F27" s="1420">
        <v>1</v>
      </c>
      <c r="G27" s="1418">
        <f t="shared" si="6"/>
        <v>1</v>
      </c>
      <c r="H27" s="1416">
        <v>1</v>
      </c>
      <c r="I27" s="1420">
        <v>2</v>
      </c>
      <c r="J27" s="1418">
        <f t="shared" si="7"/>
        <v>3</v>
      </c>
      <c r="K27" s="1421"/>
      <c r="L27" s="1422"/>
      <c r="M27" s="1423"/>
      <c r="N27" s="1482">
        <f t="shared" si="5"/>
        <v>1</v>
      </c>
      <c r="O27" s="1483">
        <f t="shared" si="5"/>
        <v>3</v>
      </c>
      <c r="P27" s="1484">
        <f t="shared" si="5"/>
        <v>4</v>
      </c>
      <c r="Q27" s="764"/>
    </row>
    <row r="28" spans="1:17" s="757" customFormat="1" ht="35.1" customHeight="1" thickBot="1" x14ac:dyDescent="0.4">
      <c r="A28" s="1431" t="s">
        <v>12</v>
      </c>
      <c r="B28" s="1432">
        <f t="shared" ref="B28:J28" si="8">SUM(B20:B27)</f>
        <v>0</v>
      </c>
      <c r="C28" s="1432">
        <f t="shared" si="8"/>
        <v>8</v>
      </c>
      <c r="D28" s="1434">
        <f t="shared" si="8"/>
        <v>8</v>
      </c>
      <c r="E28" s="1432">
        <f t="shared" si="8"/>
        <v>2</v>
      </c>
      <c r="F28" s="1433">
        <f t="shared" si="8"/>
        <v>37</v>
      </c>
      <c r="G28" s="1434">
        <f t="shared" si="8"/>
        <v>39</v>
      </c>
      <c r="H28" s="1432">
        <f t="shared" si="8"/>
        <v>9</v>
      </c>
      <c r="I28" s="1433">
        <f t="shared" si="8"/>
        <v>41</v>
      </c>
      <c r="J28" s="1434">
        <f t="shared" si="8"/>
        <v>50</v>
      </c>
      <c r="K28" s="1432"/>
      <c r="L28" s="1433"/>
      <c r="M28" s="1434"/>
      <c r="N28" s="1435">
        <f>SUM(N20:N27)</f>
        <v>11</v>
      </c>
      <c r="O28" s="1433">
        <f>SUM(O20:O27)</f>
        <v>86</v>
      </c>
      <c r="P28" s="1434">
        <f>SUM(P20:P27)</f>
        <v>97</v>
      </c>
      <c r="Q28" s="758"/>
    </row>
    <row r="29" spans="1:17" s="757" customFormat="1" ht="57" customHeight="1" x14ac:dyDescent="0.35">
      <c r="A29" s="1436" t="s">
        <v>13</v>
      </c>
      <c r="B29" s="1437"/>
      <c r="C29" s="1438"/>
      <c r="D29" s="1439"/>
      <c r="E29" s="1437"/>
      <c r="F29" s="1438"/>
      <c r="G29" s="1439"/>
      <c r="H29" s="1440"/>
      <c r="I29" s="1441"/>
      <c r="J29" s="1442"/>
      <c r="K29" s="1443"/>
      <c r="L29" s="1444"/>
      <c r="M29" s="1445"/>
      <c r="N29" s="1446"/>
      <c r="O29" s="1444"/>
      <c r="P29" s="1447"/>
      <c r="Q29" s="764"/>
    </row>
    <row r="30" spans="1:17" s="757" customFormat="1" ht="38.25" customHeight="1" x14ac:dyDescent="0.35">
      <c r="A30" s="1481" t="s">
        <v>94</v>
      </c>
      <c r="B30" s="1421">
        <v>0</v>
      </c>
      <c r="C30" s="1422">
        <v>0</v>
      </c>
      <c r="D30" s="1423">
        <f>B30+C30</f>
        <v>0</v>
      </c>
      <c r="E30" s="1421">
        <v>0</v>
      </c>
      <c r="F30" s="1422">
        <v>0</v>
      </c>
      <c r="G30" s="1423">
        <f>E30+F30</f>
        <v>0</v>
      </c>
      <c r="H30" s="1421">
        <v>0</v>
      </c>
      <c r="I30" s="1422">
        <v>0</v>
      </c>
      <c r="J30" s="1423">
        <f t="shared" ref="J30:J36" si="9">H30+I30</f>
        <v>0</v>
      </c>
      <c r="K30" s="1421"/>
      <c r="L30" s="1422"/>
      <c r="M30" s="1430"/>
      <c r="N30" s="1448">
        <f t="shared" ref="N30:O37" si="10">B30+E30+H30+K30</f>
        <v>0</v>
      </c>
      <c r="O30" s="1422">
        <f t="shared" si="10"/>
        <v>0</v>
      </c>
      <c r="P30" s="1449">
        <f t="shared" ref="P30:P37" si="11">O30+N30</f>
        <v>0</v>
      </c>
      <c r="Q30" s="770"/>
    </row>
    <row r="31" spans="1:17" s="757" customFormat="1" ht="35.1" customHeight="1" x14ac:dyDescent="0.35">
      <c r="A31" s="1481" t="s">
        <v>95</v>
      </c>
      <c r="B31" s="1421">
        <v>0</v>
      </c>
      <c r="C31" s="1422">
        <v>0</v>
      </c>
      <c r="D31" s="1423">
        <f>B31+C31</f>
        <v>0</v>
      </c>
      <c r="E31" s="1421">
        <v>0</v>
      </c>
      <c r="F31" s="1422">
        <v>0</v>
      </c>
      <c r="G31" s="1423">
        <f>E31+F31</f>
        <v>0</v>
      </c>
      <c r="H31" s="1421">
        <v>0</v>
      </c>
      <c r="I31" s="1422">
        <v>0</v>
      </c>
      <c r="J31" s="1423">
        <f t="shared" si="9"/>
        <v>0</v>
      </c>
      <c r="K31" s="1421"/>
      <c r="L31" s="1422"/>
      <c r="M31" s="1430"/>
      <c r="N31" s="1448">
        <f t="shared" si="10"/>
        <v>0</v>
      </c>
      <c r="O31" s="1422">
        <f t="shared" si="10"/>
        <v>0</v>
      </c>
      <c r="P31" s="1449">
        <f t="shared" si="11"/>
        <v>0</v>
      </c>
      <c r="Q31" s="770"/>
    </row>
    <row r="32" spans="1:17" s="769" customFormat="1" ht="35.1" customHeight="1" x14ac:dyDescent="0.4">
      <c r="A32" s="1481" t="s">
        <v>96</v>
      </c>
      <c r="B32" s="1421">
        <v>0</v>
      </c>
      <c r="C32" s="1422">
        <v>0</v>
      </c>
      <c r="D32" s="1423">
        <f>B32+C32</f>
        <v>0</v>
      </c>
      <c r="E32" s="1421">
        <v>0</v>
      </c>
      <c r="F32" s="1422">
        <v>0</v>
      </c>
      <c r="G32" s="1423">
        <f>E32+F32</f>
        <v>0</v>
      </c>
      <c r="H32" s="1421">
        <v>0</v>
      </c>
      <c r="I32" s="1422">
        <v>0</v>
      </c>
      <c r="J32" s="1423">
        <f t="shared" si="9"/>
        <v>0</v>
      </c>
      <c r="K32" s="1421"/>
      <c r="L32" s="1422"/>
      <c r="M32" s="1430"/>
      <c r="N32" s="1448">
        <f t="shared" si="10"/>
        <v>0</v>
      </c>
      <c r="O32" s="1422">
        <f t="shared" si="10"/>
        <v>0</v>
      </c>
      <c r="P32" s="1449">
        <f t="shared" si="11"/>
        <v>0</v>
      </c>
      <c r="Q32" s="770"/>
    </row>
    <row r="33" spans="1:23" ht="36.75" customHeight="1" x14ac:dyDescent="0.35">
      <c r="A33" s="1481" t="s">
        <v>97</v>
      </c>
      <c r="B33" s="1421">
        <v>0</v>
      </c>
      <c r="C33" s="1422">
        <v>0</v>
      </c>
      <c r="D33" s="1423">
        <f>B33+C33</f>
        <v>0</v>
      </c>
      <c r="E33" s="1421">
        <v>0</v>
      </c>
      <c r="F33" s="1422">
        <v>0</v>
      </c>
      <c r="G33" s="1423">
        <f>E33+F33</f>
        <v>0</v>
      </c>
      <c r="H33" s="1421">
        <v>0</v>
      </c>
      <c r="I33" s="1422">
        <v>0</v>
      </c>
      <c r="J33" s="1423">
        <f t="shared" si="9"/>
        <v>0</v>
      </c>
      <c r="K33" s="1421"/>
      <c r="L33" s="1422"/>
      <c r="M33" s="1430"/>
      <c r="N33" s="1448">
        <f t="shared" si="10"/>
        <v>0</v>
      </c>
      <c r="O33" s="1422">
        <f t="shared" si="10"/>
        <v>0</v>
      </c>
      <c r="P33" s="1449">
        <f t="shared" si="11"/>
        <v>0</v>
      </c>
      <c r="Q33" s="770"/>
      <c r="R33" s="757"/>
      <c r="S33" s="757"/>
      <c r="T33" s="757"/>
      <c r="U33" s="757"/>
      <c r="V33" s="757"/>
      <c r="W33" s="757"/>
    </row>
    <row r="34" spans="1:23" ht="38.25" customHeight="1" x14ac:dyDescent="0.35">
      <c r="A34" s="1481" t="s">
        <v>98</v>
      </c>
      <c r="B34" s="1421">
        <v>0</v>
      </c>
      <c r="C34" s="1422">
        <v>0</v>
      </c>
      <c r="D34" s="1423">
        <v>0</v>
      </c>
      <c r="E34" s="1421">
        <v>0</v>
      </c>
      <c r="F34" s="1422">
        <v>0</v>
      </c>
      <c r="G34" s="1423">
        <v>0</v>
      </c>
      <c r="H34" s="1421">
        <v>0</v>
      </c>
      <c r="I34" s="1422">
        <v>0</v>
      </c>
      <c r="J34" s="1423">
        <f t="shared" si="9"/>
        <v>0</v>
      </c>
      <c r="K34" s="1421"/>
      <c r="L34" s="1422"/>
      <c r="M34" s="1430"/>
      <c r="N34" s="1448">
        <f t="shared" si="10"/>
        <v>0</v>
      </c>
      <c r="O34" s="1422">
        <f t="shared" si="10"/>
        <v>0</v>
      </c>
      <c r="P34" s="1449">
        <f t="shared" si="11"/>
        <v>0</v>
      </c>
      <c r="Q34" s="770"/>
      <c r="R34" s="757"/>
      <c r="S34" s="757"/>
      <c r="T34" s="757"/>
      <c r="U34" s="757"/>
      <c r="V34" s="757"/>
      <c r="W34" s="757"/>
    </row>
    <row r="35" spans="1:23" ht="40.5" customHeight="1" x14ac:dyDescent="0.35">
      <c r="A35" s="1481" t="s">
        <v>99</v>
      </c>
      <c r="B35" s="1421">
        <v>0</v>
      </c>
      <c r="C35" s="1422">
        <v>0</v>
      </c>
      <c r="D35" s="1423">
        <f>B35+C35</f>
        <v>0</v>
      </c>
      <c r="E35" s="1421">
        <v>0</v>
      </c>
      <c r="F35" s="1422">
        <v>0</v>
      </c>
      <c r="G35" s="1423">
        <f>E35+F35</f>
        <v>0</v>
      </c>
      <c r="H35" s="1421">
        <v>0</v>
      </c>
      <c r="I35" s="1422">
        <v>0</v>
      </c>
      <c r="J35" s="1423">
        <f t="shared" si="9"/>
        <v>0</v>
      </c>
      <c r="K35" s="1421"/>
      <c r="L35" s="1422"/>
      <c r="M35" s="1430"/>
      <c r="N35" s="1448">
        <f t="shared" si="10"/>
        <v>0</v>
      </c>
      <c r="O35" s="1422">
        <f t="shared" si="10"/>
        <v>0</v>
      </c>
      <c r="P35" s="1449">
        <f t="shared" si="11"/>
        <v>0</v>
      </c>
      <c r="Q35" s="770"/>
      <c r="R35" s="757"/>
      <c r="S35" s="757"/>
      <c r="T35" s="757"/>
      <c r="U35" s="757"/>
      <c r="V35" s="757"/>
      <c r="W35" s="757"/>
    </row>
    <row r="36" spans="1:23" ht="49.5" customHeight="1" thickBot="1" x14ac:dyDescent="0.4">
      <c r="A36" s="1481" t="s">
        <v>100</v>
      </c>
      <c r="B36" s="1421">
        <v>0</v>
      </c>
      <c r="C36" s="1422">
        <v>0</v>
      </c>
      <c r="D36" s="1423">
        <f>B36+C36</f>
        <v>0</v>
      </c>
      <c r="E36" s="1421">
        <v>0</v>
      </c>
      <c r="F36" s="1422">
        <v>0</v>
      </c>
      <c r="G36" s="1423">
        <f>E36+F36</f>
        <v>0</v>
      </c>
      <c r="H36" s="1421">
        <v>0</v>
      </c>
      <c r="I36" s="1422">
        <v>0</v>
      </c>
      <c r="J36" s="1423">
        <f t="shared" si="9"/>
        <v>0</v>
      </c>
      <c r="K36" s="1421"/>
      <c r="L36" s="1422"/>
      <c r="M36" s="1430"/>
      <c r="N36" s="1448">
        <f t="shared" si="10"/>
        <v>0</v>
      </c>
      <c r="O36" s="1422">
        <f t="shared" si="10"/>
        <v>0</v>
      </c>
      <c r="P36" s="1449">
        <f t="shared" si="11"/>
        <v>0</v>
      </c>
      <c r="Q36" s="770"/>
      <c r="R36" s="757"/>
      <c r="S36" s="757"/>
      <c r="T36" s="757"/>
      <c r="U36" s="757"/>
      <c r="V36" s="757"/>
      <c r="W36" s="757"/>
    </row>
    <row r="37" spans="1:23" ht="57" customHeight="1" thickBot="1" x14ac:dyDescent="0.4">
      <c r="A37" s="1431" t="s">
        <v>14</v>
      </c>
      <c r="B37" s="1450">
        <f t="shared" ref="B37:J37" si="12">SUM(B30:B36)</f>
        <v>0</v>
      </c>
      <c r="C37" s="1451">
        <f t="shared" si="12"/>
        <v>0</v>
      </c>
      <c r="D37" s="1452">
        <f t="shared" si="12"/>
        <v>0</v>
      </c>
      <c r="E37" s="1450">
        <f t="shared" si="12"/>
        <v>0</v>
      </c>
      <c r="F37" s="1451">
        <f t="shared" si="12"/>
        <v>0</v>
      </c>
      <c r="G37" s="1452">
        <f t="shared" si="12"/>
        <v>0</v>
      </c>
      <c r="H37" s="1450">
        <f t="shared" si="12"/>
        <v>0</v>
      </c>
      <c r="I37" s="1451">
        <f t="shared" si="12"/>
        <v>0</v>
      </c>
      <c r="J37" s="1452">
        <f t="shared" si="12"/>
        <v>0</v>
      </c>
      <c r="K37" s="1450"/>
      <c r="L37" s="1451"/>
      <c r="M37" s="1452"/>
      <c r="N37" s="1453">
        <f t="shared" si="10"/>
        <v>0</v>
      </c>
      <c r="O37" s="1451">
        <f t="shared" si="10"/>
        <v>0</v>
      </c>
      <c r="P37" s="1454">
        <f t="shared" si="11"/>
        <v>0</v>
      </c>
      <c r="Q37" s="764"/>
      <c r="R37" s="757"/>
      <c r="S37" s="757"/>
      <c r="T37" s="757"/>
      <c r="U37" s="757"/>
      <c r="V37" s="757"/>
      <c r="W37" s="757"/>
    </row>
    <row r="38" spans="1:23" ht="45.75" customHeight="1" x14ac:dyDescent="0.35">
      <c r="A38" s="1455" t="s">
        <v>15</v>
      </c>
      <c r="B38" s="1456">
        <f t="shared" ref="B38:J38" si="13">B28</f>
        <v>0</v>
      </c>
      <c r="C38" s="1457">
        <f t="shared" si="13"/>
        <v>8</v>
      </c>
      <c r="D38" s="1458">
        <f t="shared" si="13"/>
        <v>8</v>
      </c>
      <c r="E38" s="1456">
        <f t="shared" si="13"/>
        <v>2</v>
      </c>
      <c r="F38" s="1457">
        <f t="shared" si="13"/>
        <v>37</v>
      </c>
      <c r="G38" s="1458">
        <f t="shared" si="13"/>
        <v>39</v>
      </c>
      <c r="H38" s="1456">
        <f t="shared" si="13"/>
        <v>9</v>
      </c>
      <c r="I38" s="1457">
        <f t="shared" si="13"/>
        <v>41</v>
      </c>
      <c r="J38" s="1458">
        <f t="shared" si="13"/>
        <v>50</v>
      </c>
      <c r="K38" s="1456"/>
      <c r="L38" s="1457"/>
      <c r="M38" s="1458"/>
      <c r="N38" s="1459">
        <f>N28</f>
        <v>11</v>
      </c>
      <c r="O38" s="1447">
        <f>O28</f>
        <v>86</v>
      </c>
      <c r="P38" s="1447">
        <f>P28</f>
        <v>97</v>
      </c>
      <c r="Q38" s="764"/>
      <c r="R38" s="757"/>
      <c r="S38" s="757"/>
      <c r="T38" s="757"/>
      <c r="U38" s="757"/>
      <c r="V38" s="757"/>
      <c r="W38" s="757"/>
    </row>
    <row r="39" spans="1:23" ht="35.1" customHeight="1" thickBot="1" x14ac:dyDescent="0.4">
      <c r="A39" s="1460" t="s">
        <v>16</v>
      </c>
      <c r="B39" s="1461">
        <f t="shared" ref="B39:J39" si="14">B37</f>
        <v>0</v>
      </c>
      <c r="C39" s="1462">
        <f t="shared" si="14"/>
        <v>0</v>
      </c>
      <c r="D39" s="1463">
        <f t="shared" si="14"/>
        <v>0</v>
      </c>
      <c r="E39" s="1461">
        <f t="shared" si="14"/>
        <v>0</v>
      </c>
      <c r="F39" s="1462">
        <f t="shared" si="14"/>
        <v>0</v>
      </c>
      <c r="G39" s="1463">
        <f t="shared" si="14"/>
        <v>0</v>
      </c>
      <c r="H39" s="1461">
        <f t="shared" si="14"/>
        <v>0</v>
      </c>
      <c r="I39" s="1462">
        <f t="shared" si="14"/>
        <v>0</v>
      </c>
      <c r="J39" s="1463">
        <f t="shared" si="14"/>
        <v>0</v>
      </c>
      <c r="K39" s="1461"/>
      <c r="L39" s="1462"/>
      <c r="M39" s="1463"/>
      <c r="N39" s="1464">
        <f>N37</f>
        <v>0</v>
      </c>
      <c r="O39" s="1465">
        <f>O37</f>
        <v>0</v>
      </c>
      <c r="P39" s="1465">
        <f>P37</f>
        <v>0</v>
      </c>
      <c r="Q39" s="755"/>
      <c r="R39" s="757"/>
      <c r="S39" s="757"/>
      <c r="T39" s="757"/>
      <c r="U39" s="757"/>
      <c r="V39" s="757"/>
      <c r="W39" s="757"/>
    </row>
    <row r="40" spans="1:23" ht="45" customHeight="1" thickBot="1" x14ac:dyDescent="0.4">
      <c r="A40" s="771" t="s">
        <v>17</v>
      </c>
      <c r="B40" s="1489">
        <f t="shared" ref="B40:J40" si="15">SUM(B38:B39)</f>
        <v>0</v>
      </c>
      <c r="C40" s="1490">
        <f t="shared" si="15"/>
        <v>8</v>
      </c>
      <c r="D40" s="1491">
        <f t="shared" si="15"/>
        <v>8</v>
      </c>
      <c r="E40" s="1489">
        <f t="shared" si="15"/>
        <v>2</v>
      </c>
      <c r="F40" s="1490">
        <f t="shared" si="15"/>
        <v>37</v>
      </c>
      <c r="G40" s="1491">
        <f t="shared" si="15"/>
        <v>39</v>
      </c>
      <c r="H40" s="1489">
        <f t="shared" si="15"/>
        <v>9</v>
      </c>
      <c r="I40" s="1490">
        <f t="shared" si="15"/>
        <v>41</v>
      </c>
      <c r="J40" s="1491">
        <f t="shared" si="15"/>
        <v>50</v>
      </c>
      <c r="K40" s="1489"/>
      <c r="L40" s="1490"/>
      <c r="M40" s="1491"/>
      <c r="N40" s="1492">
        <f>SUM(N38:N39)</f>
        <v>11</v>
      </c>
      <c r="O40" s="1490">
        <f>SUM(O38:O39)</f>
        <v>86</v>
      </c>
      <c r="P40" s="1491">
        <f>SUM(P38:P39)</f>
        <v>97</v>
      </c>
      <c r="Q40" s="772"/>
      <c r="R40" s="757"/>
      <c r="S40" s="757"/>
      <c r="T40" s="757"/>
      <c r="U40" s="757"/>
      <c r="V40" s="757"/>
      <c r="W40" s="757"/>
    </row>
    <row r="41" spans="1:23" ht="43.5" customHeight="1" x14ac:dyDescent="0.4"/>
    <row r="42" spans="1:23" ht="39.950000000000003" customHeight="1" x14ac:dyDescent="0.4"/>
    <row r="43" spans="1:23" ht="65.099999999999994" customHeight="1" x14ac:dyDescent="0.4"/>
  </sheetData>
  <mergeCells count="13">
    <mergeCell ref="R11:W11"/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V47"/>
  <sheetViews>
    <sheetView zoomScale="35" zoomScaleNormal="35" workbookViewId="0">
      <selection activeCell="J29" sqref="J29"/>
    </sheetView>
  </sheetViews>
  <sheetFormatPr defaultColWidth="9.140625" defaultRowHeight="26.25" x14ac:dyDescent="0.4"/>
  <cols>
    <col min="1" max="1" width="84.85546875" style="1471" customWidth="1"/>
    <col min="2" max="15" width="10.85546875" style="1471" customWidth="1"/>
    <col min="16" max="16" width="10.85546875" style="1472" customWidth="1"/>
    <col min="17" max="20" width="9.140625" style="1471" customWidth="1"/>
    <col min="21" max="21" width="10.5703125" style="1471" customWidth="1"/>
    <col min="22" max="22" width="11.28515625" style="1471" customWidth="1"/>
    <col min="23" max="16384" width="9.140625" style="757"/>
  </cols>
  <sheetData>
    <row r="1" spans="1:20" s="757" customFormat="1" ht="53.25" customHeight="1" x14ac:dyDescent="0.4">
      <c r="A1" s="1624" t="s">
        <v>91</v>
      </c>
      <c r="B1" s="1624"/>
      <c r="C1" s="1624"/>
      <c r="D1" s="1624"/>
      <c r="E1" s="1624"/>
      <c r="F1" s="1624"/>
      <c r="G1" s="1624"/>
      <c r="H1" s="1624"/>
      <c r="I1" s="1624"/>
      <c r="J1" s="1624"/>
      <c r="K1" s="1624"/>
      <c r="L1" s="1624"/>
      <c r="M1" s="1624"/>
      <c r="N1" s="1624"/>
      <c r="O1" s="1624"/>
      <c r="P1" s="1624"/>
      <c r="Q1" s="1369"/>
      <c r="R1" s="1369"/>
      <c r="S1" s="1369"/>
      <c r="T1" s="1369"/>
    </row>
    <row r="2" spans="1:20" s="757" customFormat="1" ht="12" customHeight="1" x14ac:dyDescent="0.4">
      <c r="A2" s="1370"/>
      <c r="B2" s="1370"/>
      <c r="C2" s="1370"/>
      <c r="D2" s="1370"/>
      <c r="E2" s="1370"/>
      <c r="F2" s="1370"/>
      <c r="G2" s="1370"/>
      <c r="H2" s="1370"/>
      <c r="I2" s="1370"/>
      <c r="J2" s="1370"/>
      <c r="K2" s="1370"/>
      <c r="L2" s="1370"/>
      <c r="M2" s="1370"/>
      <c r="N2" s="1370"/>
      <c r="O2" s="1370"/>
      <c r="P2" s="1370"/>
      <c r="Q2" s="1369"/>
      <c r="R2" s="1369"/>
      <c r="S2" s="1369"/>
      <c r="T2" s="1369"/>
    </row>
    <row r="3" spans="1:20" s="757" customFormat="1" ht="38.25" customHeight="1" x14ac:dyDescent="0.4">
      <c r="A3" s="1615" t="s">
        <v>149</v>
      </c>
      <c r="B3" s="1624"/>
      <c r="C3" s="1624"/>
      <c r="D3" s="1624"/>
      <c r="E3" s="1624"/>
      <c r="F3" s="1624"/>
      <c r="G3" s="1624"/>
      <c r="H3" s="1624"/>
      <c r="I3" s="1624"/>
      <c r="J3" s="1624"/>
      <c r="K3" s="1624"/>
      <c r="L3" s="1624"/>
      <c r="M3" s="1624"/>
      <c r="N3" s="1624"/>
      <c r="O3" s="1624"/>
      <c r="P3" s="1624"/>
      <c r="Q3" s="1369"/>
      <c r="R3" s="1369"/>
      <c r="S3" s="1369"/>
      <c r="T3" s="1369"/>
    </row>
    <row r="4" spans="1:20" s="757" customFormat="1" ht="15.75" customHeight="1" thickBot="1" x14ac:dyDescent="0.4">
      <c r="A4" s="1370"/>
    </row>
    <row r="5" spans="1:20" s="757" customFormat="1" ht="33" customHeight="1" x14ac:dyDescent="0.35">
      <c r="A5" s="1625" t="s">
        <v>0</v>
      </c>
      <c r="B5" s="1635" t="s">
        <v>18</v>
      </c>
      <c r="C5" s="1629"/>
      <c r="D5" s="1630"/>
      <c r="E5" s="1635" t="s">
        <v>19</v>
      </c>
      <c r="F5" s="1629"/>
      <c r="G5" s="1630"/>
      <c r="H5" s="1635" t="s">
        <v>20</v>
      </c>
      <c r="I5" s="1629"/>
      <c r="J5" s="1630"/>
      <c r="K5" s="1635" t="s">
        <v>21</v>
      </c>
      <c r="L5" s="1629"/>
      <c r="M5" s="1630"/>
      <c r="N5" s="1628" t="s">
        <v>24</v>
      </c>
      <c r="O5" s="1629"/>
      <c r="P5" s="1630"/>
    </row>
    <row r="6" spans="1:20" s="757" customFormat="1" ht="33" customHeight="1" x14ac:dyDescent="0.35">
      <c r="A6" s="1626"/>
      <c r="B6" s="1634" t="s">
        <v>23</v>
      </c>
      <c r="C6" s="1632"/>
      <c r="D6" s="1633"/>
      <c r="E6" s="1634" t="s">
        <v>23</v>
      </c>
      <c r="F6" s="1632"/>
      <c r="G6" s="1633"/>
      <c r="H6" s="1634" t="s">
        <v>23</v>
      </c>
      <c r="I6" s="1632"/>
      <c r="J6" s="1633"/>
      <c r="K6" s="1634" t="s">
        <v>23</v>
      </c>
      <c r="L6" s="1632"/>
      <c r="M6" s="1633"/>
      <c r="N6" s="1631"/>
      <c r="O6" s="1632"/>
      <c r="P6" s="1633"/>
    </row>
    <row r="7" spans="1:20" s="757" customFormat="1" ht="99.75" customHeight="1" thickBot="1" x14ac:dyDescent="0.4">
      <c r="A7" s="1627"/>
      <c r="B7" s="1371" t="s">
        <v>4</v>
      </c>
      <c r="C7" s="1372" t="s">
        <v>5</v>
      </c>
      <c r="D7" s="1373" t="s">
        <v>6</v>
      </c>
      <c r="E7" s="1371" t="s">
        <v>4</v>
      </c>
      <c r="F7" s="1372" t="s">
        <v>5</v>
      </c>
      <c r="G7" s="1373" t="s">
        <v>6</v>
      </c>
      <c r="H7" s="1371" t="s">
        <v>4</v>
      </c>
      <c r="I7" s="1372" t="s">
        <v>5</v>
      </c>
      <c r="J7" s="1373" t="s">
        <v>6</v>
      </c>
      <c r="K7" s="1371" t="s">
        <v>4</v>
      </c>
      <c r="L7" s="1372" t="s">
        <v>5</v>
      </c>
      <c r="M7" s="1373" t="s">
        <v>6</v>
      </c>
      <c r="N7" s="1374" t="s">
        <v>4</v>
      </c>
      <c r="O7" s="1372" t="s">
        <v>5</v>
      </c>
      <c r="P7" s="1373" t="s">
        <v>6</v>
      </c>
    </row>
    <row r="8" spans="1:20" s="757" customFormat="1" ht="39.950000000000003" customHeight="1" x14ac:dyDescent="0.35">
      <c r="A8" s="1375" t="s">
        <v>7</v>
      </c>
      <c r="B8" s="1376"/>
      <c r="C8" s="1377"/>
      <c r="D8" s="1378"/>
      <c r="E8" s="1376"/>
      <c r="F8" s="1377"/>
      <c r="G8" s="1378"/>
      <c r="H8" s="1376"/>
      <c r="I8" s="1377"/>
      <c r="J8" s="1378"/>
      <c r="K8" s="1376"/>
      <c r="L8" s="1377"/>
      <c r="M8" s="1379"/>
      <c r="N8" s="1380"/>
      <c r="O8" s="1381"/>
      <c r="P8" s="1382"/>
    </row>
    <row r="9" spans="1:20" s="1390" customFormat="1" ht="39.950000000000003" customHeight="1" x14ac:dyDescent="0.4">
      <c r="A9" s="1383" t="s">
        <v>68</v>
      </c>
      <c r="B9" s="1384">
        <v>0</v>
      </c>
      <c r="C9" s="1385">
        <v>0</v>
      </c>
      <c r="D9" s="1386">
        <f>B9+C9</f>
        <v>0</v>
      </c>
      <c r="E9" s="1384">
        <v>0</v>
      </c>
      <c r="F9" s="1385">
        <v>0</v>
      </c>
      <c r="G9" s="1386">
        <f t="shared" ref="G9:G15" si="0">E9+F9</f>
        <v>0</v>
      </c>
      <c r="H9" s="1384">
        <v>1</v>
      </c>
      <c r="I9" s="1385">
        <v>3</v>
      </c>
      <c r="J9" s="1386">
        <v>4</v>
      </c>
      <c r="K9" s="1384"/>
      <c r="L9" s="1385"/>
      <c r="M9" s="1386"/>
      <c r="N9" s="1387">
        <f t="shared" ref="N9:P15" si="1">B9+E9+H9+K9</f>
        <v>1</v>
      </c>
      <c r="O9" s="1388">
        <f t="shared" si="1"/>
        <v>3</v>
      </c>
      <c r="P9" s="1389">
        <f t="shared" si="1"/>
        <v>4</v>
      </c>
    </row>
    <row r="10" spans="1:20" s="1390" customFormat="1" ht="39.950000000000003" customHeight="1" x14ac:dyDescent="0.4">
      <c r="A10" s="1383" t="s">
        <v>25</v>
      </c>
      <c r="B10" s="1384">
        <v>0</v>
      </c>
      <c r="C10" s="1385">
        <v>0</v>
      </c>
      <c r="D10" s="1386">
        <f>B10+C10</f>
        <v>0</v>
      </c>
      <c r="E10" s="1384">
        <v>0</v>
      </c>
      <c r="F10" s="1385">
        <v>0</v>
      </c>
      <c r="G10" s="1386">
        <f t="shared" si="0"/>
        <v>0</v>
      </c>
      <c r="H10" s="1384">
        <v>0</v>
      </c>
      <c r="I10" s="1385">
        <v>0</v>
      </c>
      <c r="J10" s="1386">
        <v>0</v>
      </c>
      <c r="K10" s="1384"/>
      <c r="L10" s="1385"/>
      <c r="M10" s="1386"/>
      <c r="N10" s="1387">
        <f t="shared" si="1"/>
        <v>0</v>
      </c>
      <c r="O10" s="1388">
        <f t="shared" si="1"/>
        <v>0</v>
      </c>
      <c r="P10" s="1389">
        <f t="shared" si="1"/>
        <v>0</v>
      </c>
    </row>
    <row r="11" spans="1:20" s="1390" customFormat="1" ht="39.950000000000003" customHeight="1" x14ac:dyDescent="0.4">
      <c r="A11" s="1383" t="s">
        <v>61</v>
      </c>
      <c r="B11" s="1384">
        <v>0</v>
      </c>
      <c r="C11" s="1385">
        <v>0</v>
      </c>
      <c r="D11" s="1386">
        <v>0</v>
      </c>
      <c r="E11" s="1384">
        <v>0</v>
      </c>
      <c r="F11" s="1385">
        <v>0</v>
      </c>
      <c r="G11" s="1386">
        <f t="shared" si="0"/>
        <v>0</v>
      </c>
      <c r="H11" s="1384">
        <v>0</v>
      </c>
      <c r="I11" s="1385">
        <v>1</v>
      </c>
      <c r="J11" s="1386">
        <f>H11+I11</f>
        <v>1</v>
      </c>
      <c r="K11" s="1384"/>
      <c r="L11" s="1385"/>
      <c r="M11" s="1386"/>
      <c r="N11" s="1387">
        <f t="shared" si="1"/>
        <v>0</v>
      </c>
      <c r="O11" s="1388">
        <f t="shared" si="1"/>
        <v>1</v>
      </c>
      <c r="P11" s="1389">
        <f t="shared" si="1"/>
        <v>1</v>
      </c>
    </row>
    <row r="12" spans="1:20" s="1390" customFormat="1" ht="39.950000000000003" customHeight="1" x14ac:dyDescent="0.4">
      <c r="A12" s="1383" t="s">
        <v>62</v>
      </c>
      <c r="B12" s="1384">
        <v>0</v>
      </c>
      <c r="C12" s="1385">
        <v>0</v>
      </c>
      <c r="D12" s="1386">
        <f>B12+C12</f>
        <v>0</v>
      </c>
      <c r="E12" s="1384">
        <v>0</v>
      </c>
      <c r="F12" s="1385">
        <v>0</v>
      </c>
      <c r="G12" s="1386">
        <f t="shared" si="0"/>
        <v>0</v>
      </c>
      <c r="H12" s="1384">
        <v>0</v>
      </c>
      <c r="I12" s="1385">
        <v>2</v>
      </c>
      <c r="J12" s="1386">
        <v>2</v>
      </c>
      <c r="K12" s="1384"/>
      <c r="L12" s="1385"/>
      <c r="M12" s="1386"/>
      <c r="N12" s="1387">
        <f t="shared" si="1"/>
        <v>0</v>
      </c>
      <c r="O12" s="1388">
        <f t="shared" si="1"/>
        <v>2</v>
      </c>
      <c r="P12" s="1389">
        <f t="shared" si="1"/>
        <v>2</v>
      </c>
    </row>
    <row r="13" spans="1:20" s="1391" customFormat="1" ht="39.950000000000003" customHeight="1" x14ac:dyDescent="0.2">
      <c r="A13" s="1383" t="s">
        <v>26</v>
      </c>
      <c r="B13" s="1384">
        <v>0</v>
      </c>
      <c r="C13" s="1385">
        <v>0</v>
      </c>
      <c r="D13" s="1386">
        <f>B13+C13</f>
        <v>0</v>
      </c>
      <c r="E13" s="1384">
        <v>0</v>
      </c>
      <c r="F13" s="1385">
        <v>0</v>
      </c>
      <c r="G13" s="1386">
        <f t="shared" si="0"/>
        <v>0</v>
      </c>
      <c r="H13" s="1384">
        <v>0</v>
      </c>
      <c r="I13" s="1385">
        <v>0</v>
      </c>
      <c r="J13" s="1386">
        <v>0</v>
      </c>
      <c r="K13" s="1384"/>
      <c r="L13" s="1385"/>
      <c r="M13" s="1386"/>
      <c r="N13" s="1387">
        <f t="shared" si="1"/>
        <v>0</v>
      </c>
      <c r="O13" s="1388">
        <f t="shared" si="1"/>
        <v>0</v>
      </c>
      <c r="P13" s="1389">
        <f t="shared" si="1"/>
        <v>0</v>
      </c>
    </row>
    <row r="14" spans="1:20" s="1390" customFormat="1" ht="39.950000000000003" customHeight="1" x14ac:dyDescent="0.4">
      <c r="A14" s="1383" t="s">
        <v>63</v>
      </c>
      <c r="B14" s="1384">
        <v>0</v>
      </c>
      <c r="C14" s="1385">
        <v>0</v>
      </c>
      <c r="D14" s="1386">
        <f>B14+C14</f>
        <v>0</v>
      </c>
      <c r="E14" s="1384">
        <v>0</v>
      </c>
      <c r="F14" s="1385">
        <v>0</v>
      </c>
      <c r="G14" s="1386">
        <f t="shared" si="0"/>
        <v>0</v>
      </c>
      <c r="H14" s="1384">
        <v>0</v>
      </c>
      <c r="I14" s="1385">
        <v>0</v>
      </c>
      <c r="J14" s="1386">
        <v>0</v>
      </c>
      <c r="K14" s="1392"/>
      <c r="L14" s="1393"/>
      <c r="M14" s="1394"/>
      <c r="N14" s="1387">
        <f t="shared" si="1"/>
        <v>0</v>
      </c>
      <c r="O14" s="1388">
        <f t="shared" si="1"/>
        <v>0</v>
      </c>
      <c r="P14" s="1389">
        <f t="shared" si="1"/>
        <v>0</v>
      </c>
    </row>
    <row r="15" spans="1:20" s="1390" customFormat="1" ht="39.950000000000003" customHeight="1" thickBot="1" x14ac:dyDescent="0.45">
      <c r="A15" s="1383" t="s">
        <v>28</v>
      </c>
      <c r="B15" s="1384">
        <v>0</v>
      </c>
      <c r="C15" s="1385">
        <v>0</v>
      </c>
      <c r="D15" s="1386">
        <f>B15+C15</f>
        <v>0</v>
      </c>
      <c r="E15" s="1384">
        <v>2</v>
      </c>
      <c r="F15" s="1385">
        <v>0</v>
      </c>
      <c r="G15" s="1386">
        <f t="shared" si="0"/>
        <v>2</v>
      </c>
      <c r="H15" s="1384">
        <v>1</v>
      </c>
      <c r="I15" s="1385">
        <v>0</v>
      </c>
      <c r="J15" s="1386">
        <f>H15+I15</f>
        <v>1</v>
      </c>
      <c r="K15" s="1384"/>
      <c r="L15" s="1385"/>
      <c r="M15" s="1386"/>
      <c r="N15" s="1387">
        <f t="shared" si="1"/>
        <v>3</v>
      </c>
      <c r="O15" s="1388">
        <f t="shared" si="1"/>
        <v>0</v>
      </c>
      <c r="P15" s="1389">
        <f t="shared" si="1"/>
        <v>3</v>
      </c>
    </row>
    <row r="16" spans="1:20" s="757" customFormat="1" ht="39.950000000000003" customHeight="1" thickBot="1" x14ac:dyDescent="0.4">
      <c r="A16" s="1395" t="s">
        <v>8</v>
      </c>
      <c r="B16" s="1396">
        <f t="shared" ref="B16:J16" si="2">SUM(B9:B15)</f>
        <v>0</v>
      </c>
      <c r="C16" s="1397">
        <f t="shared" si="2"/>
        <v>0</v>
      </c>
      <c r="D16" s="1398">
        <f t="shared" si="2"/>
        <v>0</v>
      </c>
      <c r="E16" s="1396">
        <f t="shared" si="2"/>
        <v>2</v>
      </c>
      <c r="F16" s="1396">
        <f t="shared" si="2"/>
        <v>0</v>
      </c>
      <c r="G16" s="1396">
        <f t="shared" si="2"/>
        <v>2</v>
      </c>
      <c r="H16" s="1396">
        <f t="shared" si="2"/>
        <v>2</v>
      </c>
      <c r="I16" s="1397">
        <f t="shared" si="2"/>
        <v>6</v>
      </c>
      <c r="J16" s="1398">
        <f t="shared" si="2"/>
        <v>8</v>
      </c>
      <c r="K16" s="1396"/>
      <c r="L16" s="1397"/>
      <c r="M16" s="1398"/>
      <c r="N16" s="1399">
        <f>SUM(N9:N15)</f>
        <v>4</v>
      </c>
      <c r="O16" s="1397">
        <f>SUM(O9:O15)</f>
        <v>6</v>
      </c>
      <c r="P16" s="1398">
        <f>SUM(P9:P15)</f>
        <v>10</v>
      </c>
    </row>
    <row r="17" spans="1:16" s="757" customFormat="1" ht="39.950000000000003" customHeight="1" x14ac:dyDescent="0.35">
      <c r="A17" s="1400" t="s">
        <v>9</v>
      </c>
      <c r="B17" s="1401"/>
      <c r="C17" s="1402"/>
      <c r="D17" s="1403"/>
      <c r="E17" s="1401"/>
      <c r="F17" s="1402"/>
      <c r="G17" s="1403"/>
      <c r="H17" s="1401"/>
      <c r="I17" s="1402"/>
      <c r="J17" s="1403"/>
      <c r="K17" s="1401"/>
      <c r="L17" s="1402"/>
      <c r="M17" s="1403"/>
      <c r="N17" s="1404"/>
      <c r="O17" s="1405"/>
      <c r="P17" s="1406"/>
    </row>
    <row r="18" spans="1:16" s="757" customFormat="1" ht="39.950000000000003" customHeight="1" x14ac:dyDescent="0.35">
      <c r="A18" s="1407" t="s">
        <v>10</v>
      </c>
      <c r="B18" s="1408"/>
      <c r="C18" s="1409"/>
      <c r="D18" s="1410"/>
      <c r="E18" s="1408"/>
      <c r="F18" s="1409"/>
      <c r="G18" s="1410"/>
      <c r="H18" s="1408"/>
      <c r="I18" s="1409"/>
      <c r="J18" s="1410"/>
      <c r="K18" s="1408"/>
      <c r="L18" s="1409"/>
      <c r="M18" s="1411"/>
      <c r="N18" s="1412"/>
      <c r="O18" s="1413"/>
      <c r="P18" s="1414"/>
    </row>
    <row r="19" spans="1:16" s="757" customFormat="1" ht="45" customHeight="1" x14ac:dyDescent="0.35">
      <c r="A19" s="1415" t="s">
        <v>68</v>
      </c>
      <c r="B19" s="1416">
        <v>0</v>
      </c>
      <c r="C19" s="1417">
        <v>0</v>
      </c>
      <c r="D19" s="1418">
        <f>B19+C19</f>
        <v>0</v>
      </c>
      <c r="E19" s="1416">
        <v>0</v>
      </c>
      <c r="F19" s="1417">
        <v>0</v>
      </c>
      <c r="G19" s="1418">
        <f t="shared" ref="G19:G25" si="3">E19+F19</f>
        <v>0</v>
      </c>
      <c r="H19" s="1419">
        <v>1</v>
      </c>
      <c r="I19" s="1420">
        <v>3</v>
      </c>
      <c r="J19" s="1418">
        <f>H19+I19</f>
        <v>4</v>
      </c>
      <c r="K19" s="1421"/>
      <c r="L19" s="1422"/>
      <c r="M19" s="1423"/>
      <c r="N19" s="1424">
        <f t="shared" ref="N19:P25" si="4">B19+E19+H19+K19</f>
        <v>1</v>
      </c>
      <c r="O19" s="1425">
        <f t="shared" si="4"/>
        <v>3</v>
      </c>
      <c r="P19" s="1414">
        <f t="shared" si="4"/>
        <v>4</v>
      </c>
    </row>
    <row r="20" spans="1:16" s="757" customFormat="1" ht="43.5" customHeight="1" x14ac:dyDescent="0.35">
      <c r="A20" s="1415" t="s">
        <v>25</v>
      </c>
      <c r="B20" s="1416">
        <v>0</v>
      </c>
      <c r="C20" s="1417">
        <v>0</v>
      </c>
      <c r="D20" s="1418">
        <f>B20+C20</f>
        <v>0</v>
      </c>
      <c r="E20" s="1416">
        <v>0</v>
      </c>
      <c r="F20" s="1417">
        <v>0</v>
      </c>
      <c r="G20" s="1418">
        <f t="shared" si="3"/>
        <v>0</v>
      </c>
      <c r="H20" s="1416">
        <v>0</v>
      </c>
      <c r="I20" s="1417">
        <v>0</v>
      </c>
      <c r="J20" s="1418">
        <v>0</v>
      </c>
      <c r="K20" s="1421"/>
      <c r="L20" s="1422"/>
      <c r="M20" s="1423"/>
      <c r="N20" s="1424">
        <f t="shared" si="4"/>
        <v>0</v>
      </c>
      <c r="O20" s="1425">
        <f t="shared" si="4"/>
        <v>0</v>
      </c>
      <c r="P20" s="1414">
        <f t="shared" si="4"/>
        <v>0</v>
      </c>
    </row>
    <row r="21" spans="1:16" s="1426" customFormat="1" ht="39.950000000000003" customHeight="1" x14ac:dyDescent="0.4">
      <c r="A21" s="1415" t="s">
        <v>61</v>
      </c>
      <c r="B21" s="1416">
        <v>0</v>
      </c>
      <c r="C21" s="1417">
        <v>0</v>
      </c>
      <c r="D21" s="1418">
        <v>0</v>
      </c>
      <c r="E21" s="1416">
        <v>0</v>
      </c>
      <c r="F21" s="1417">
        <v>0</v>
      </c>
      <c r="G21" s="1418">
        <f t="shared" si="3"/>
        <v>0</v>
      </c>
      <c r="H21" s="1416">
        <v>0</v>
      </c>
      <c r="I21" s="1417">
        <v>1</v>
      </c>
      <c r="J21" s="1418">
        <f>H21+I21</f>
        <v>1</v>
      </c>
      <c r="K21" s="1421"/>
      <c r="L21" s="1422"/>
      <c r="M21" s="1423"/>
      <c r="N21" s="1424">
        <f t="shared" si="4"/>
        <v>0</v>
      </c>
      <c r="O21" s="1425">
        <f t="shared" si="4"/>
        <v>1</v>
      </c>
      <c r="P21" s="1414">
        <f t="shared" si="4"/>
        <v>1</v>
      </c>
    </row>
    <row r="22" spans="1:16" s="757" customFormat="1" ht="39.950000000000003" customHeight="1" x14ac:dyDescent="0.35">
      <c r="A22" s="1415" t="s">
        <v>62</v>
      </c>
      <c r="B22" s="1416">
        <v>0</v>
      </c>
      <c r="C22" s="1417">
        <v>0</v>
      </c>
      <c r="D22" s="1418">
        <f>B22+C22</f>
        <v>0</v>
      </c>
      <c r="E22" s="1416">
        <v>0</v>
      </c>
      <c r="F22" s="1417">
        <v>0</v>
      </c>
      <c r="G22" s="1418">
        <f t="shared" si="3"/>
        <v>0</v>
      </c>
      <c r="H22" s="1416">
        <v>0</v>
      </c>
      <c r="I22" s="1420">
        <v>2</v>
      </c>
      <c r="J22" s="1427">
        <v>2</v>
      </c>
      <c r="K22" s="1421"/>
      <c r="L22" s="1422"/>
      <c r="M22" s="1423"/>
      <c r="N22" s="1424">
        <f t="shared" si="4"/>
        <v>0</v>
      </c>
      <c r="O22" s="1425">
        <f t="shared" si="4"/>
        <v>2</v>
      </c>
      <c r="P22" s="1414">
        <f t="shared" si="4"/>
        <v>2</v>
      </c>
    </row>
    <row r="23" spans="1:16" s="757" customFormat="1" ht="39.950000000000003" customHeight="1" x14ac:dyDescent="0.35">
      <c r="A23" s="1415" t="s">
        <v>26</v>
      </c>
      <c r="B23" s="1416">
        <v>0</v>
      </c>
      <c r="C23" s="1417">
        <v>0</v>
      </c>
      <c r="D23" s="1418">
        <f>B23+C23</f>
        <v>0</v>
      </c>
      <c r="E23" s="1416">
        <v>0</v>
      </c>
      <c r="F23" s="1417">
        <v>0</v>
      </c>
      <c r="G23" s="1418">
        <f t="shared" si="3"/>
        <v>0</v>
      </c>
      <c r="H23" s="1416">
        <v>0</v>
      </c>
      <c r="I23" s="1420">
        <v>0</v>
      </c>
      <c r="J23" s="1418">
        <f>H23+I23</f>
        <v>0</v>
      </c>
      <c r="K23" s="1421"/>
      <c r="L23" s="1422"/>
      <c r="M23" s="1423"/>
      <c r="N23" s="1424">
        <f t="shared" si="4"/>
        <v>0</v>
      </c>
      <c r="O23" s="1425">
        <f t="shared" si="4"/>
        <v>0</v>
      </c>
      <c r="P23" s="1414">
        <f t="shared" si="4"/>
        <v>0</v>
      </c>
    </row>
    <row r="24" spans="1:16" s="757" customFormat="1" ht="39.950000000000003" customHeight="1" x14ac:dyDescent="0.35">
      <c r="A24" s="1415" t="s">
        <v>63</v>
      </c>
      <c r="B24" s="1416">
        <v>0</v>
      </c>
      <c r="C24" s="1417">
        <v>0</v>
      </c>
      <c r="D24" s="1418">
        <f>B24+C24</f>
        <v>0</v>
      </c>
      <c r="E24" s="1416">
        <v>0</v>
      </c>
      <c r="F24" s="1417">
        <v>0</v>
      </c>
      <c r="G24" s="1418">
        <f t="shared" si="3"/>
        <v>0</v>
      </c>
      <c r="H24" s="1416">
        <v>0</v>
      </c>
      <c r="I24" s="1417">
        <v>0</v>
      </c>
      <c r="J24" s="1418">
        <v>0</v>
      </c>
      <c r="K24" s="1428"/>
      <c r="L24" s="1429"/>
      <c r="M24" s="1430"/>
      <c r="N24" s="1424">
        <f t="shared" si="4"/>
        <v>0</v>
      </c>
      <c r="O24" s="1425">
        <f t="shared" si="4"/>
        <v>0</v>
      </c>
      <c r="P24" s="1414">
        <f t="shared" si="4"/>
        <v>0</v>
      </c>
    </row>
    <row r="25" spans="1:16" s="757" customFormat="1" ht="39.950000000000003" customHeight="1" thickBot="1" x14ac:dyDescent="0.4">
      <c r="A25" s="1415" t="s">
        <v>28</v>
      </c>
      <c r="B25" s="1416">
        <v>0</v>
      </c>
      <c r="C25" s="1417">
        <v>0</v>
      </c>
      <c r="D25" s="1418">
        <f>B25+C25</f>
        <v>0</v>
      </c>
      <c r="E25" s="1419">
        <v>2</v>
      </c>
      <c r="F25" s="1417">
        <v>0</v>
      </c>
      <c r="G25" s="1418">
        <f t="shared" si="3"/>
        <v>2</v>
      </c>
      <c r="H25" s="1419">
        <v>1</v>
      </c>
      <c r="I25" s="1417">
        <v>0</v>
      </c>
      <c r="J25" s="1418">
        <f>H25+I25</f>
        <v>1</v>
      </c>
      <c r="K25" s="1421"/>
      <c r="L25" s="1422"/>
      <c r="M25" s="1423"/>
      <c r="N25" s="1424">
        <f t="shared" si="4"/>
        <v>3</v>
      </c>
      <c r="O25" s="1425">
        <f t="shared" si="4"/>
        <v>0</v>
      </c>
      <c r="P25" s="1414">
        <f t="shared" si="4"/>
        <v>3</v>
      </c>
    </row>
    <row r="26" spans="1:16" s="757" customFormat="1" ht="39.950000000000003" customHeight="1" thickBot="1" x14ac:dyDescent="0.4">
      <c r="A26" s="1431" t="s">
        <v>12</v>
      </c>
      <c r="B26" s="1432">
        <f t="shared" ref="B26:J26" si="5">SUM(B19:B25)</f>
        <v>0</v>
      </c>
      <c r="C26" s="1433">
        <f t="shared" si="5"/>
        <v>0</v>
      </c>
      <c r="D26" s="1434">
        <f t="shared" si="5"/>
        <v>0</v>
      </c>
      <c r="E26" s="1432">
        <f t="shared" si="5"/>
        <v>2</v>
      </c>
      <c r="F26" s="1432">
        <f t="shared" si="5"/>
        <v>0</v>
      </c>
      <c r="G26" s="1432">
        <f t="shared" si="5"/>
        <v>2</v>
      </c>
      <c r="H26" s="1432">
        <f t="shared" si="5"/>
        <v>2</v>
      </c>
      <c r="I26" s="1433">
        <f t="shared" si="5"/>
        <v>6</v>
      </c>
      <c r="J26" s="1434">
        <f t="shared" si="5"/>
        <v>8</v>
      </c>
      <c r="K26" s="1432"/>
      <c r="L26" s="1433"/>
      <c r="M26" s="1434"/>
      <c r="N26" s="1435">
        <f>SUM(N19:N25)</f>
        <v>4</v>
      </c>
      <c r="O26" s="1433">
        <f>SUM(O19:O25)</f>
        <v>6</v>
      </c>
      <c r="P26" s="1434">
        <f>SUM(P19:P25)</f>
        <v>10</v>
      </c>
    </row>
    <row r="27" spans="1:16" s="757" customFormat="1" ht="58.5" customHeight="1" x14ac:dyDescent="0.35">
      <c r="A27" s="1436" t="s">
        <v>13</v>
      </c>
      <c r="B27" s="1437"/>
      <c r="C27" s="1438"/>
      <c r="D27" s="1439"/>
      <c r="E27" s="1440"/>
      <c r="F27" s="1441"/>
      <c r="G27" s="1442"/>
      <c r="H27" s="1440"/>
      <c r="I27" s="1441"/>
      <c r="J27" s="1442"/>
      <c r="K27" s="1443"/>
      <c r="L27" s="1444"/>
      <c r="M27" s="1445"/>
      <c r="N27" s="1446"/>
      <c r="O27" s="1444"/>
      <c r="P27" s="1447"/>
    </row>
    <row r="28" spans="1:16" s="757" customFormat="1" ht="39.950000000000003" customHeight="1" x14ac:dyDescent="0.35">
      <c r="A28" s="1415" t="s">
        <v>68</v>
      </c>
      <c r="B28" s="1421">
        <v>0</v>
      </c>
      <c r="C28" s="1422">
        <v>0</v>
      </c>
      <c r="D28" s="1423">
        <f>B28+C28</f>
        <v>0</v>
      </c>
      <c r="E28" s="1421">
        <v>0</v>
      </c>
      <c r="F28" s="1422">
        <v>0</v>
      </c>
      <c r="G28" s="1423">
        <f>E28+F28</f>
        <v>0</v>
      </c>
      <c r="H28" s="1421">
        <v>0</v>
      </c>
      <c r="I28" s="1422">
        <v>0</v>
      </c>
      <c r="J28" s="1423">
        <f t="shared" ref="J28:J34" si="6">H28+I28</f>
        <v>0</v>
      </c>
      <c r="K28" s="1421"/>
      <c r="L28" s="1422"/>
      <c r="M28" s="1430"/>
      <c r="N28" s="1448">
        <f t="shared" ref="N28:O35" si="7">B28+E28+H28+K28</f>
        <v>0</v>
      </c>
      <c r="O28" s="1422">
        <f t="shared" si="7"/>
        <v>0</v>
      </c>
      <c r="P28" s="1449">
        <f t="shared" ref="P28:P35" si="8">O28+N28</f>
        <v>0</v>
      </c>
    </row>
    <row r="29" spans="1:16" s="757" customFormat="1" ht="39.950000000000003" customHeight="1" x14ac:dyDescent="0.35">
      <c r="A29" s="1415" t="s">
        <v>25</v>
      </c>
      <c r="B29" s="1421">
        <v>0</v>
      </c>
      <c r="C29" s="1422">
        <v>0</v>
      </c>
      <c r="D29" s="1423">
        <f>B29+C29</f>
        <v>0</v>
      </c>
      <c r="E29" s="1421">
        <v>0</v>
      </c>
      <c r="F29" s="1422">
        <v>0</v>
      </c>
      <c r="G29" s="1423">
        <f>E29+F29</f>
        <v>0</v>
      </c>
      <c r="H29" s="1421">
        <v>0</v>
      </c>
      <c r="I29" s="1422">
        <v>0</v>
      </c>
      <c r="J29" s="1423">
        <f t="shared" si="6"/>
        <v>0</v>
      </c>
      <c r="K29" s="1421"/>
      <c r="L29" s="1422"/>
      <c r="M29" s="1430"/>
      <c r="N29" s="1448">
        <f t="shared" si="7"/>
        <v>0</v>
      </c>
      <c r="O29" s="1422">
        <f t="shared" si="7"/>
        <v>0</v>
      </c>
      <c r="P29" s="1449">
        <f t="shared" si="8"/>
        <v>0</v>
      </c>
    </row>
    <row r="30" spans="1:16" s="1426" customFormat="1" ht="39.950000000000003" customHeight="1" x14ac:dyDescent="0.4">
      <c r="A30" s="1415" t="s">
        <v>61</v>
      </c>
      <c r="B30" s="1421">
        <v>0</v>
      </c>
      <c r="C30" s="1422">
        <v>0</v>
      </c>
      <c r="D30" s="1423">
        <f>B30+C30</f>
        <v>0</v>
      </c>
      <c r="E30" s="1421">
        <v>0</v>
      </c>
      <c r="F30" s="1422">
        <v>0</v>
      </c>
      <c r="G30" s="1423">
        <f>E30+F30</f>
        <v>0</v>
      </c>
      <c r="H30" s="1421">
        <v>0</v>
      </c>
      <c r="I30" s="1422">
        <v>0</v>
      </c>
      <c r="J30" s="1423">
        <f t="shared" si="6"/>
        <v>0</v>
      </c>
      <c r="K30" s="1421"/>
      <c r="L30" s="1422"/>
      <c r="M30" s="1430"/>
      <c r="N30" s="1448">
        <f t="shared" si="7"/>
        <v>0</v>
      </c>
      <c r="O30" s="1422">
        <f t="shared" si="7"/>
        <v>0</v>
      </c>
      <c r="P30" s="1449">
        <f t="shared" si="8"/>
        <v>0</v>
      </c>
    </row>
    <row r="31" spans="1:16" s="757" customFormat="1" ht="39.950000000000003" customHeight="1" x14ac:dyDescent="0.35">
      <c r="A31" s="1415" t="s">
        <v>62</v>
      </c>
      <c r="B31" s="1421">
        <v>0</v>
      </c>
      <c r="C31" s="1422">
        <v>0</v>
      </c>
      <c r="D31" s="1423">
        <f>B31+C31</f>
        <v>0</v>
      </c>
      <c r="E31" s="1421">
        <v>0</v>
      </c>
      <c r="F31" s="1422">
        <v>0</v>
      </c>
      <c r="G31" s="1423">
        <f>E31+F31</f>
        <v>0</v>
      </c>
      <c r="H31" s="1421">
        <v>0</v>
      </c>
      <c r="I31" s="1422">
        <v>0</v>
      </c>
      <c r="J31" s="1423">
        <f t="shared" si="6"/>
        <v>0</v>
      </c>
      <c r="K31" s="1421"/>
      <c r="L31" s="1422"/>
      <c r="M31" s="1430"/>
      <c r="N31" s="1448">
        <f t="shared" si="7"/>
        <v>0</v>
      </c>
      <c r="O31" s="1422">
        <f t="shared" si="7"/>
        <v>0</v>
      </c>
      <c r="P31" s="1449">
        <f t="shared" si="8"/>
        <v>0</v>
      </c>
    </row>
    <row r="32" spans="1:16" s="757" customFormat="1" ht="45" customHeight="1" x14ac:dyDescent="0.35">
      <c r="A32" s="1415" t="s">
        <v>26</v>
      </c>
      <c r="B32" s="1421">
        <v>0</v>
      </c>
      <c r="C32" s="1422">
        <v>0</v>
      </c>
      <c r="D32" s="1423">
        <v>0</v>
      </c>
      <c r="E32" s="1421">
        <v>0</v>
      </c>
      <c r="F32" s="1422">
        <v>0</v>
      </c>
      <c r="G32" s="1423">
        <v>0</v>
      </c>
      <c r="H32" s="1421">
        <v>0</v>
      </c>
      <c r="I32" s="1422">
        <v>0</v>
      </c>
      <c r="J32" s="1423">
        <f t="shared" si="6"/>
        <v>0</v>
      </c>
      <c r="K32" s="1421"/>
      <c r="L32" s="1422"/>
      <c r="M32" s="1430"/>
      <c r="N32" s="1448">
        <f t="shared" si="7"/>
        <v>0</v>
      </c>
      <c r="O32" s="1422">
        <f t="shared" si="7"/>
        <v>0</v>
      </c>
      <c r="P32" s="1449">
        <f t="shared" si="8"/>
        <v>0</v>
      </c>
    </row>
    <row r="33" spans="1:22" ht="39.950000000000003" customHeight="1" x14ac:dyDescent="0.35">
      <c r="A33" s="1415" t="s">
        <v>63</v>
      </c>
      <c r="B33" s="1421">
        <v>0</v>
      </c>
      <c r="C33" s="1422">
        <v>0</v>
      </c>
      <c r="D33" s="1423">
        <f>B33+C33</f>
        <v>0</v>
      </c>
      <c r="E33" s="1421">
        <v>0</v>
      </c>
      <c r="F33" s="1422">
        <v>0</v>
      </c>
      <c r="G33" s="1423">
        <f>E33+F33</f>
        <v>0</v>
      </c>
      <c r="H33" s="1421">
        <v>0</v>
      </c>
      <c r="I33" s="1422">
        <v>0</v>
      </c>
      <c r="J33" s="1423">
        <f t="shared" si="6"/>
        <v>0</v>
      </c>
      <c r="K33" s="1421"/>
      <c r="L33" s="1422"/>
      <c r="M33" s="1430"/>
      <c r="N33" s="1448">
        <f t="shared" si="7"/>
        <v>0</v>
      </c>
      <c r="O33" s="1422">
        <f t="shared" si="7"/>
        <v>0</v>
      </c>
      <c r="P33" s="1449">
        <f t="shared" si="8"/>
        <v>0</v>
      </c>
      <c r="Q33" s="757"/>
      <c r="R33" s="757"/>
      <c r="S33" s="757"/>
      <c r="T33" s="757"/>
      <c r="U33" s="757"/>
      <c r="V33" s="757"/>
    </row>
    <row r="34" spans="1:22" ht="46.5" customHeight="1" thickBot="1" x14ac:dyDescent="0.4">
      <c r="A34" s="1415" t="s">
        <v>28</v>
      </c>
      <c r="B34" s="1421">
        <v>0</v>
      </c>
      <c r="C34" s="1422">
        <v>0</v>
      </c>
      <c r="D34" s="1423">
        <f>B34+C34</f>
        <v>0</v>
      </c>
      <c r="E34" s="1421">
        <v>0</v>
      </c>
      <c r="F34" s="1422">
        <v>0</v>
      </c>
      <c r="G34" s="1423">
        <f>E34+F34</f>
        <v>0</v>
      </c>
      <c r="H34" s="1421">
        <v>0</v>
      </c>
      <c r="I34" s="1422">
        <v>0</v>
      </c>
      <c r="J34" s="1423">
        <f t="shared" si="6"/>
        <v>0</v>
      </c>
      <c r="K34" s="1421"/>
      <c r="L34" s="1422"/>
      <c r="M34" s="1430"/>
      <c r="N34" s="1448">
        <f t="shared" si="7"/>
        <v>0</v>
      </c>
      <c r="O34" s="1422">
        <f t="shared" si="7"/>
        <v>0</v>
      </c>
      <c r="P34" s="1449">
        <f t="shared" si="8"/>
        <v>0</v>
      </c>
      <c r="Q34" s="757"/>
      <c r="R34" s="757"/>
      <c r="S34" s="757"/>
      <c r="T34" s="757"/>
      <c r="U34" s="757"/>
      <c r="V34" s="757"/>
    </row>
    <row r="35" spans="1:22" ht="39.950000000000003" customHeight="1" thickBot="1" x14ac:dyDescent="0.4">
      <c r="A35" s="1431" t="s">
        <v>14</v>
      </c>
      <c r="B35" s="1450">
        <f t="shared" ref="B35:J35" si="9">SUM(B28:B34)</f>
        <v>0</v>
      </c>
      <c r="C35" s="1451">
        <f t="shared" si="9"/>
        <v>0</v>
      </c>
      <c r="D35" s="1452">
        <f t="shared" si="9"/>
        <v>0</v>
      </c>
      <c r="E35" s="1450">
        <f t="shared" si="9"/>
        <v>0</v>
      </c>
      <c r="F35" s="1451">
        <f t="shared" si="9"/>
        <v>0</v>
      </c>
      <c r="G35" s="1452">
        <f t="shared" si="9"/>
        <v>0</v>
      </c>
      <c r="H35" s="1450">
        <f t="shared" si="9"/>
        <v>0</v>
      </c>
      <c r="I35" s="1451">
        <f t="shared" si="9"/>
        <v>0</v>
      </c>
      <c r="J35" s="1452">
        <f t="shared" si="9"/>
        <v>0</v>
      </c>
      <c r="K35" s="1450"/>
      <c r="L35" s="1451"/>
      <c r="M35" s="1452"/>
      <c r="N35" s="1453">
        <f t="shared" si="7"/>
        <v>0</v>
      </c>
      <c r="O35" s="1451">
        <f t="shared" si="7"/>
        <v>0</v>
      </c>
      <c r="P35" s="1454">
        <f t="shared" si="8"/>
        <v>0</v>
      </c>
      <c r="Q35" s="757"/>
      <c r="R35" s="757"/>
      <c r="S35" s="757"/>
      <c r="T35" s="757"/>
      <c r="U35" s="757"/>
      <c r="V35" s="757"/>
    </row>
    <row r="36" spans="1:22" ht="39.950000000000003" customHeight="1" x14ac:dyDescent="0.35">
      <c r="A36" s="1455" t="s">
        <v>15</v>
      </c>
      <c r="B36" s="1456">
        <f t="shared" ref="B36:J36" si="10">B26</f>
        <v>0</v>
      </c>
      <c r="C36" s="1457">
        <f t="shared" si="10"/>
        <v>0</v>
      </c>
      <c r="D36" s="1458">
        <f t="shared" si="10"/>
        <v>0</v>
      </c>
      <c r="E36" s="1456">
        <f t="shared" si="10"/>
        <v>2</v>
      </c>
      <c r="F36" s="1457">
        <f t="shared" si="10"/>
        <v>0</v>
      </c>
      <c r="G36" s="1458">
        <f t="shared" si="10"/>
        <v>2</v>
      </c>
      <c r="H36" s="1456">
        <f t="shared" si="10"/>
        <v>2</v>
      </c>
      <c r="I36" s="1457">
        <f t="shared" si="10"/>
        <v>6</v>
      </c>
      <c r="J36" s="1458">
        <f t="shared" si="10"/>
        <v>8</v>
      </c>
      <c r="K36" s="1456"/>
      <c r="L36" s="1457"/>
      <c r="M36" s="1458"/>
      <c r="N36" s="1459">
        <f>N26</f>
        <v>4</v>
      </c>
      <c r="O36" s="1447">
        <f>O26</f>
        <v>6</v>
      </c>
      <c r="P36" s="1447">
        <f>P26</f>
        <v>10</v>
      </c>
      <c r="Q36" s="757"/>
      <c r="R36" s="757"/>
      <c r="S36" s="757"/>
      <c r="T36" s="757"/>
      <c r="U36" s="757"/>
      <c r="V36" s="757"/>
    </row>
    <row r="37" spans="1:22" ht="39.950000000000003" customHeight="1" thickBot="1" x14ac:dyDescent="0.4">
      <c r="A37" s="1460" t="s">
        <v>16</v>
      </c>
      <c r="B37" s="1461">
        <f t="shared" ref="B37:J37" si="11">B35</f>
        <v>0</v>
      </c>
      <c r="C37" s="1462">
        <f t="shared" si="11"/>
        <v>0</v>
      </c>
      <c r="D37" s="1463">
        <f t="shared" si="11"/>
        <v>0</v>
      </c>
      <c r="E37" s="1461">
        <f t="shared" si="11"/>
        <v>0</v>
      </c>
      <c r="F37" s="1462">
        <f t="shared" si="11"/>
        <v>0</v>
      </c>
      <c r="G37" s="1463">
        <f t="shared" si="11"/>
        <v>0</v>
      </c>
      <c r="H37" s="1461">
        <f t="shared" si="11"/>
        <v>0</v>
      </c>
      <c r="I37" s="1462">
        <f t="shared" si="11"/>
        <v>0</v>
      </c>
      <c r="J37" s="1463">
        <f t="shared" si="11"/>
        <v>0</v>
      </c>
      <c r="K37" s="1461"/>
      <c r="L37" s="1462"/>
      <c r="M37" s="1463"/>
      <c r="N37" s="1464">
        <f>N35</f>
        <v>0</v>
      </c>
      <c r="O37" s="1465">
        <f>O35</f>
        <v>0</v>
      </c>
      <c r="P37" s="1465">
        <f>P35</f>
        <v>0</v>
      </c>
      <c r="Q37" s="757"/>
      <c r="R37" s="757"/>
      <c r="S37" s="757"/>
      <c r="T37" s="757"/>
      <c r="U37" s="757"/>
      <c r="V37" s="757"/>
    </row>
    <row r="38" spans="1:22" ht="52.5" customHeight="1" thickBot="1" x14ac:dyDescent="0.4">
      <c r="A38" s="1466" t="s">
        <v>17</v>
      </c>
      <c r="B38" s="1467">
        <f t="shared" ref="B38:J38" si="12">SUM(B36:B37)</f>
        <v>0</v>
      </c>
      <c r="C38" s="1468">
        <f t="shared" si="12"/>
        <v>0</v>
      </c>
      <c r="D38" s="1469">
        <f t="shared" si="12"/>
        <v>0</v>
      </c>
      <c r="E38" s="1467">
        <f t="shared" si="12"/>
        <v>2</v>
      </c>
      <c r="F38" s="1468">
        <f t="shared" si="12"/>
        <v>0</v>
      </c>
      <c r="G38" s="1469">
        <f t="shared" si="12"/>
        <v>2</v>
      </c>
      <c r="H38" s="1467">
        <f t="shared" si="12"/>
        <v>2</v>
      </c>
      <c r="I38" s="1468">
        <f t="shared" si="12"/>
        <v>6</v>
      </c>
      <c r="J38" s="1469">
        <f t="shared" si="12"/>
        <v>8</v>
      </c>
      <c r="K38" s="1467"/>
      <c r="L38" s="1468"/>
      <c r="M38" s="1469"/>
      <c r="N38" s="1470">
        <f>SUM(N36:N37)</f>
        <v>4</v>
      </c>
      <c r="O38" s="1468">
        <f>SUM(O36:O37)</f>
        <v>6</v>
      </c>
      <c r="P38" s="1469">
        <f>SUM(P36:P37)</f>
        <v>10</v>
      </c>
      <c r="Q38" s="757"/>
      <c r="R38" s="757"/>
      <c r="S38" s="757"/>
      <c r="T38" s="757"/>
      <c r="U38" s="757"/>
      <c r="V38" s="757"/>
    </row>
    <row r="39" spans="1:22" ht="39.950000000000003" customHeight="1" x14ac:dyDescent="0.4"/>
    <row r="40" spans="1:22" ht="39.950000000000003" customHeight="1" x14ac:dyDescent="0.4"/>
    <row r="41" spans="1:22" ht="39.950000000000003" customHeight="1" x14ac:dyDescent="0.4"/>
    <row r="42" spans="1:22" ht="39.950000000000003" customHeight="1" x14ac:dyDescent="0.4"/>
    <row r="43" spans="1:22" ht="39.950000000000003" customHeight="1" x14ac:dyDescent="0.4"/>
    <row r="44" spans="1:22" ht="45" customHeight="1" x14ac:dyDescent="0.4"/>
    <row r="45" spans="1:22" ht="39.950000000000003" customHeight="1" x14ac:dyDescent="0.4"/>
    <row r="46" spans="1:22" ht="39.950000000000003" customHeight="1" x14ac:dyDescent="0.4"/>
    <row r="47" spans="1:22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X21" sqref="X21"/>
    </sheetView>
  </sheetViews>
  <sheetFormatPr defaultRowHeight="26.25" x14ac:dyDescent="0.4"/>
  <cols>
    <col min="1" max="1" width="87.85546875" style="122" customWidth="1"/>
    <col min="2" max="2" width="13.7109375" style="122" customWidth="1"/>
    <col min="3" max="3" width="13.140625" style="122" customWidth="1"/>
    <col min="4" max="4" width="10.85546875" style="122" customWidth="1"/>
    <col min="5" max="5" width="14" style="122" customWidth="1"/>
    <col min="6" max="6" width="15.42578125" style="122" customWidth="1"/>
    <col min="7" max="7" width="12.28515625" style="122" customWidth="1"/>
    <col min="8" max="8" width="14" style="122" customWidth="1"/>
    <col min="9" max="9" width="12.5703125" style="122" customWidth="1"/>
    <col min="10" max="10" width="12" style="122" customWidth="1"/>
    <col min="11" max="11" width="15.140625" style="122" customWidth="1"/>
    <col min="12" max="12" width="14" style="122" customWidth="1"/>
    <col min="13" max="13" width="10.85546875" style="122" customWidth="1"/>
    <col min="14" max="14" width="15.7109375" style="122" customWidth="1"/>
    <col min="15" max="15" width="13.140625" style="122" customWidth="1"/>
    <col min="16" max="16" width="14.85546875" style="141" customWidth="1"/>
    <col min="17" max="17" width="12.85546875" style="122" customWidth="1"/>
    <col min="18" max="18" width="11.5703125" style="122" customWidth="1"/>
    <col min="19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87.85546875" style="122" customWidth="1"/>
    <col min="258" max="272" width="10.85546875" style="122" customWidth="1"/>
    <col min="273" max="273" width="12.85546875" style="122" customWidth="1"/>
    <col min="274" max="274" width="11.5703125" style="122" customWidth="1"/>
    <col min="275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87.85546875" style="122" customWidth="1"/>
    <col min="514" max="528" width="10.85546875" style="122" customWidth="1"/>
    <col min="529" max="529" width="12.85546875" style="122" customWidth="1"/>
    <col min="530" max="530" width="11.5703125" style="122" customWidth="1"/>
    <col min="531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87.85546875" style="122" customWidth="1"/>
    <col min="770" max="784" width="10.85546875" style="122" customWidth="1"/>
    <col min="785" max="785" width="12.85546875" style="122" customWidth="1"/>
    <col min="786" max="786" width="11.5703125" style="122" customWidth="1"/>
    <col min="787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87.85546875" style="122" customWidth="1"/>
    <col min="1026" max="1040" width="10.85546875" style="122" customWidth="1"/>
    <col min="1041" max="1041" width="12.85546875" style="122" customWidth="1"/>
    <col min="1042" max="1042" width="11.5703125" style="122" customWidth="1"/>
    <col min="1043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87.85546875" style="122" customWidth="1"/>
    <col min="1282" max="1296" width="10.85546875" style="122" customWidth="1"/>
    <col min="1297" max="1297" width="12.85546875" style="122" customWidth="1"/>
    <col min="1298" max="1298" width="11.5703125" style="122" customWidth="1"/>
    <col min="1299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87.85546875" style="122" customWidth="1"/>
    <col min="1538" max="1552" width="10.85546875" style="122" customWidth="1"/>
    <col min="1553" max="1553" width="12.85546875" style="122" customWidth="1"/>
    <col min="1554" max="1554" width="11.5703125" style="122" customWidth="1"/>
    <col min="1555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87.85546875" style="122" customWidth="1"/>
    <col min="1794" max="1808" width="10.85546875" style="122" customWidth="1"/>
    <col min="1809" max="1809" width="12.85546875" style="122" customWidth="1"/>
    <col min="1810" max="1810" width="11.5703125" style="122" customWidth="1"/>
    <col min="1811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87.85546875" style="122" customWidth="1"/>
    <col min="2050" max="2064" width="10.85546875" style="122" customWidth="1"/>
    <col min="2065" max="2065" width="12.85546875" style="122" customWidth="1"/>
    <col min="2066" max="2066" width="11.5703125" style="122" customWidth="1"/>
    <col min="2067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87.85546875" style="122" customWidth="1"/>
    <col min="2306" max="2320" width="10.85546875" style="122" customWidth="1"/>
    <col min="2321" max="2321" width="12.85546875" style="122" customWidth="1"/>
    <col min="2322" max="2322" width="11.5703125" style="122" customWidth="1"/>
    <col min="2323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87.85546875" style="122" customWidth="1"/>
    <col min="2562" max="2576" width="10.85546875" style="122" customWidth="1"/>
    <col min="2577" max="2577" width="12.85546875" style="122" customWidth="1"/>
    <col min="2578" max="2578" width="11.5703125" style="122" customWidth="1"/>
    <col min="2579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87.85546875" style="122" customWidth="1"/>
    <col min="2818" max="2832" width="10.85546875" style="122" customWidth="1"/>
    <col min="2833" max="2833" width="12.85546875" style="122" customWidth="1"/>
    <col min="2834" max="2834" width="11.5703125" style="122" customWidth="1"/>
    <col min="2835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87.85546875" style="122" customWidth="1"/>
    <col min="3074" max="3088" width="10.85546875" style="122" customWidth="1"/>
    <col min="3089" max="3089" width="12.85546875" style="122" customWidth="1"/>
    <col min="3090" max="3090" width="11.5703125" style="122" customWidth="1"/>
    <col min="3091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87.85546875" style="122" customWidth="1"/>
    <col min="3330" max="3344" width="10.85546875" style="122" customWidth="1"/>
    <col min="3345" max="3345" width="12.85546875" style="122" customWidth="1"/>
    <col min="3346" max="3346" width="11.5703125" style="122" customWidth="1"/>
    <col min="3347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87.85546875" style="122" customWidth="1"/>
    <col min="3586" max="3600" width="10.85546875" style="122" customWidth="1"/>
    <col min="3601" max="3601" width="12.85546875" style="122" customWidth="1"/>
    <col min="3602" max="3602" width="11.5703125" style="122" customWidth="1"/>
    <col min="3603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87.85546875" style="122" customWidth="1"/>
    <col min="3842" max="3856" width="10.85546875" style="122" customWidth="1"/>
    <col min="3857" max="3857" width="12.85546875" style="122" customWidth="1"/>
    <col min="3858" max="3858" width="11.5703125" style="122" customWidth="1"/>
    <col min="3859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87.85546875" style="122" customWidth="1"/>
    <col min="4098" max="4112" width="10.85546875" style="122" customWidth="1"/>
    <col min="4113" max="4113" width="12.85546875" style="122" customWidth="1"/>
    <col min="4114" max="4114" width="11.5703125" style="122" customWidth="1"/>
    <col min="4115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87.85546875" style="122" customWidth="1"/>
    <col min="4354" max="4368" width="10.85546875" style="122" customWidth="1"/>
    <col min="4369" max="4369" width="12.85546875" style="122" customWidth="1"/>
    <col min="4370" max="4370" width="11.5703125" style="122" customWidth="1"/>
    <col min="4371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87.85546875" style="122" customWidth="1"/>
    <col min="4610" max="4624" width="10.85546875" style="122" customWidth="1"/>
    <col min="4625" max="4625" width="12.85546875" style="122" customWidth="1"/>
    <col min="4626" max="4626" width="11.5703125" style="122" customWidth="1"/>
    <col min="4627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87.85546875" style="122" customWidth="1"/>
    <col min="4866" max="4880" width="10.85546875" style="122" customWidth="1"/>
    <col min="4881" max="4881" width="12.85546875" style="122" customWidth="1"/>
    <col min="4882" max="4882" width="11.5703125" style="122" customWidth="1"/>
    <col min="4883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87.85546875" style="122" customWidth="1"/>
    <col min="5122" max="5136" width="10.85546875" style="122" customWidth="1"/>
    <col min="5137" max="5137" width="12.85546875" style="122" customWidth="1"/>
    <col min="5138" max="5138" width="11.5703125" style="122" customWidth="1"/>
    <col min="5139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87.85546875" style="122" customWidth="1"/>
    <col min="5378" max="5392" width="10.85546875" style="122" customWidth="1"/>
    <col min="5393" max="5393" width="12.85546875" style="122" customWidth="1"/>
    <col min="5394" max="5394" width="11.5703125" style="122" customWidth="1"/>
    <col min="5395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87.85546875" style="122" customWidth="1"/>
    <col min="5634" max="5648" width="10.85546875" style="122" customWidth="1"/>
    <col min="5649" max="5649" width="12.85546875" style="122" customWidth="1"/>
    <col min="5650" max="5650" width="11.5703125" style="122" customWidth="1"/>
    <col min="5651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87.85546875" style="122" customWidth="1"/>
    <col min="5890" max="5904" width="10.85546875" style="122" customWidth="1"/>
    <col min="5905" max="5905" width="12.85546875" style="122" customWidth="1"/>
    <col min="5906" max="5906" width="11.5703125" style="122" customWidth="1"/>
    <col min="5907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87.85546875" style="122" customWidth="1"/>
    <col min="6146" max="6160" width="10.85546875" style="122" customWidth="1"/>
    <col min="6161" max="6161" width="12.85546875" style="122" customWidth="1"/>
    <col min="6162" max="6162" width="11.5703125" style="122" customWidth="1"/>
    <col min="6163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87.85546875" style="122" customWidth="1"/>
    <col min="6402" max="6416" width="10.85546875" style="122" customWidth="1"/>
    <col min="6417" max="6417" width="12.85546875" style="122" customWidth="1"/>
    <col min="6418" max="6418" width="11.5703125" style="122" customWidth="1"/>
    <col min="6419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87.85546875" style="122" customWidth="1"/>
    <col min="6658" max="6672" width="10.85546875" style="122" customWidth="1"/>
    <col min="6673" max="6673" width="12.85546875" style="122" customWidth="1"/>
    <col min="6674" max="6674" width="11.5703125" style="122" customWidth="1"/>
    <col min="6675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87.85546875" style="122" customWidth="1"/>
    <col min="6914" max="6928" width="10.85546875" style="122" customWidth="1"/>
    <col min="6929" max="6929" width="12.85546875" style="122" customWidth="1"/>
    <col min="6930" max="6930" width="11.5703125" style="122" customWidth="1"/>
    <col min="6931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87.85546875" style="122" customWidth="1"/>
    <col min="7170" max="7184" width="10.85546875" style="122" customWidth="1"/>
    <col min="7185" max="7185" width="12.85546875" style="122" customWidth="1"/>
    <col min="7186" max="7186" width="11.5703125" style="122" customWidth="1"/>
    <col min="7187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87.85546875" style="122" customWidth="1"/>
    <col min="7426" max="7440" width="10.85546875" style="122" customWidth="1"/>
    <col min="7441" max="7441" width="12.85546875" style="122" customWidth="1"/>
    <col min="7442" max="7442" width="11.5703125" style="122" customWidth="1"/>
    <col min="7443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87.85546875" style="122" customWidth="1"/>
    <col min="7682" max="7696" width="10.85546875" style="122" customWidth="1"/>
    <col min="7697" max="7697" width="12.85546875" style="122" customWidth="1"/>
    <col min="7698" max="7698" width="11.5703125" style="122" customWidth="1"/>
    <col min="7699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87.85546875" style="122" customWidth="1"/>
    <col min="7938" max="7952" width="10.85546875" style="122" customWidth="1"/>
    <col min="7953" max="7953" width="12.85546875" style="122" customWidth="1"/>
    <col min="7954" max="7954" width="11.5703125" style="122" customWidth="1"/>
    <col min="7955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87.85546875" style="122" customWidth="1"/>
    <col min="8194" max="8208" width="10.85546875" style="122" customWidth="1"/>
    <col min="8209" max="8209" width="12.85546875" style="122" customWidth="1"/>
    <col min="8210" max="8210" width="11.5703125" style="122" customWidth="1"/>
    <col min="8211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87.85546875" style="122" customWidth="1"/>
    <col min="8450" max="8464" width="10.85546875" style="122" customWidth="1"/>
    <col min="8465" max="8465" width="12.85546875" style="122" customWidth="1"/>
    <col min="8466" max="8466" width="11.5703125" style="122" customWidth="1"/>
    <col min="8467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87.85546875" style="122" customWidth="1"/>
    <col min="8706" max="8720" width="10.85546875" style="122" customWidth="1"/>
    <col min="8721" max="8721" width="12.85546875" style="122" customWidth="1"/>
    <col min="8722" max="8722" width="11.5703125" style="122" customWidth="1"/>
    <col min="8723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87.85546875" style="122" customWidth="1"/>
    <col min="8962" max="8976" width="10.85546875" style="122" customWidth="1"/>
    <col min="8977" max="8977" width="12.85546875" style="122" customWidth="1"/>
    <col min="8978" max="8978" width="11.5703125" style="122" customWidth="1"/>
    <col min="8979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87.85546875" style="122" customWidth="1"/>
    <col min="9218" max="9232" width="10.85546875" style="122" customWidth="1"/>
    <col min="9233" max="9233" width="12.85546875" style="122" customWidth="1"/>
    <col min="9234" max="9234" width="11.5703125" style="122" customWidth="1"/>
    <col min="9235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87.85546875" style="122" customWidth="1"/>
    <col min="9474" max="9488" width="10.85546875" style="122" customWidth="1"/>
    <col min="9489" max="9489" width="12.85546875" style="122" customWidth="1"/>
    <col min="9490" max="9490" width="11.5703125" style="122" customWidth="1"/>
    <col min="9491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87.85546875" style="122" customWidth="1"/>
    <col min="9730" max="9744" width="10.85546875" style="122" customWidth="1"/>
    <col min="9745" max="9745" width="12.85546875" style="122" customWidth="1"/>
    <col min="9746" max="9746" width="11.5703125" style="122" customWidth="1"/>
    <col min="9747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87.85546875" style="122" customWidth="1"/>
    <col min="9986" max="10000" width="10.85546875" style="122" customWidth="1"/>
    <col min="10001" max="10001" width="12.85546875" style="122" customWidth="1"/>
    <col min="10002" max="10002" width="11.5703125" style="122" customWidth="1"/>
    <col min="10003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87.85546875" style="122" customWidth="1"/>
    <col min="10242" max="10256" width="10.85546875" style="122" customWidth="1"/>
    <col min="10257" max="10257" width="12.85546875" style="122" customWidth="1"/>
    <col min="10258" max="10258" width="11.5703125" style="122" customWidth="1"/>
    <col min="10259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87.85546875" style="122" customWidth="1"/>
    <col min="10498" max="10512" width="10.85546875" style="122" customWidth="1"/>
    <col min="10513" max="10513" width="12.85546875" style="122" customWidth="1"/>
    <col min="10514" max="10514" width="11.5703125" style="122" customWidth="1"/>
    <col min="10515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87.85546875" style="122" customWidth="1"/>
    <col min="10754" max="10768" width="10.85546875" style="122" customWidth="1"/>
    <col min="10769" max="10769" width="12.85546875" style="122" customWidth="1"/>
    <col min="10770" max="10770" width="11.5703125" style="122" customWidth="1"/>
    <col min="10771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87.85546875" style="122" customWidth="1"/>
    <col min="11010" max="11024" width="10.85546875" style="122" customWidth="1"/>
    <col min="11025" max="11025" width="12.85546875" style="122" customWidth="1"/>
    <col min="11026" max="11026" width="11.5703125" style="122" customWidth="1"/>
    <col min="11027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87.85546875" style="122" customWidth="1"/>
    <col min="11266" max="11280" width="10.85546875" style="122" customWidth="1"/>
    <col min="11281" max="11281" width="12.85546875" style="122" customWidth="1"/>
    <col min="11282" max="11282" width="11.5703125" style="122" customWidth="1"/>
    <col min="11283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87.85546875" style="122" customWidth="1"/>
    <col min="11522" max="11536" width="10.85546875" style="122" customWidth="1"/>
    <col min="11537" max="11537" width="12.85546875" style="122" customWidth="1"/>
    <col min="11538" max="11538" width="11.5703125" style="122" customWidth="1"/>
    <col min="11539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87.85546875" style="122" customWidth="1"/>
    <col min="11778" max="11792" width="10.85546875" style="122" customWidth="1"/>
    <col min="11793" max="11793" width="12.85546875" style="122" customWidth="1"/>
    <col min="11794" max="11794" width="11.5703125" style="122" customWidth="1"/>
    <col min="11795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87.85546875" style="122" customWidth="1"/>
    <col min="12034" max="12048" width="10.85546875" style="122" customWidth="1"/>
    <col min="12049" max="12049" width="12.85546875" style="122" customWidth="1"/>
    <col min="12050" max="12050" width="11.5703125" style="122" customWidth="1"/>
    <col min="12051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87.85546875" style="122" customWidth="1"/>
    <col min="12290" max="12304" width="10.85546875" style="122" customWidth="1"/>
    <col min="12305" max="12305" width="12.85546875" style="122" customWidth="1"/>
    <col min="12306" max="12306" width="11.5703125" style="122" customWidth="1"/>
    <col min="12307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87.85546875" style="122" customWidth="1"/>
    <col min="12546" max="12560" width="10.85546875" style="122" customWidth="1"/>
    <col min="12561" max="12561" width="12.85546875" style="122" customWidth="1"/>
    <col min="12562" max="12562" width="11.5703125" style="122" customWidth="1"/>
    <col min="12563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87.85546875" style="122" customWidth="1"/>
    <col min="12802" max="12816" width="10.85546875" style="122" customWidth="1"/>
    <col min="12817" max="12817" width="12.85546875" style="122" customWidth="1"/>
    <col min="12818" max="12818" width="11.5703125" style="122" customWidth="1"/>
    <col min="12819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87.85546875" style="122" customWidth="1"/>
    <col min="13058" max="13072" width="10.85546875" style="122" customWidth="1"/>
    <col min="13073" max="13073" width="12.85546875" style="122" customWidth="1"/>
    <col min="13074" max="13074" width="11.5703125" style="122" customWidth="1"/>
    <col min="13075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87.85546875" style="122" customWidth="1"/>
    <col min="13314" max="13328" width="10.85546875" style="122" customWidth="1"/>
    <col min="13329" max="13329" width="12.85546875" style="122" customWidth="1"/>
    <col min="13330" max="13330" width="11.5703125" style="122" customWidth="1"/>
    <col min="13331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87.85546875" style="122" customWidth="1"/>
    <col min="13570" max="13584" width="10.85546875" style="122" customWidth="1"/>
    <col min="13585" max="13585" width="12.85546875" style="122" customWidth="1"/>
    <col min="13586" max="13586" width="11.5703125" style="122" customWidth="1"/>
    <col min="13587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87.85546875" style="122" customWidth="1"/>
    <col min="13826" max="13840" width="10.85546875" style="122" customWidth="1"/>
    <col min="13841" max="13841" width="12.85546875" style="122" customWidth="1"/>
    <col min="13842" max="13842" width="11.5703125" style="122" customWidth="1"/>
    <col min="13843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87.85546875" style="122" customWidth="1"/>
    <col min="14082" max="14096" width="10.85546875" style="122" customWidth="1"/>
    <col min="14097" max="14097" width="12.85546875" style="122" customWidth="1"/>
    <col min="14098" max="14098" width="11.5703125" style="122" customWidth="1"/>
    <col min="14099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87.85546875" style="122" customWidth="1"/>
    <col min="14338" max="14352" width="10.85546875" style="122" customWidth="1"/>
    <col min="14353" max="14353" width="12.85546875" style="122" customWidth="1"/>
    <col min="14354" max="14354" width="11.5703125" style="122" customWidth="1"/>
    <col min="14355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87.85546875" style="122" customWidth="1"/>
    <col min="14594" max="14608" width="10.85546875" style="122" customWidth="1"/>
    <col min="14609" max="14609" width="12.85546875" style="122" customWidth="1"/>
    <col min="14610" max="14610" width="11.5703125" style="122" customWidth="1"/>
    <col min="14611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87.85546875" style="122" customWidth="1"/>
    <col min="14850" max="14864" width="10.85546875" style="122" customWidth="1"/>
    <col min="14865" max="14865" width="12.85546875" style="122" customWidth="1"/>
    <col min="14866" max="14866" width="11.5703125" style="122" customWidth="1"/>
    <col min="14867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87.85546875" style="122" customWidth="1"/>
    <col min="15106" max="15120" width="10.85546875" style="122" customWidth="1"/>
    <col min="15121" max="15121" width="12.85546875" style="122" customWidth="1"/>
    <col min="15122" max="15122" width="11.5703125" style="122" customWidth="1"/>
    <col min="15123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87.85546875" style="122" customWidth="1"/>
    <col min="15362" max="15376" width="10.85546875" style="122" customWidth="1"/>
    <col min="15377" max="15377" width="12.85546875" style="122" customWidth="1"/>
    <col min="15378" max="15378" width="11.5703125" style="122" customWidth="1"/>
    <col min="15379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87.85546875" style="122" customWidth="1"/>
    <col min="15618" max="15632" width="10.85546875" style="122" customWidth="1"/>
    <col min="15633" max="15633" width="12.85546875" style="122" customWidth="1"/>
    <col min="15634" max="15634" width="11.5703125" style="122" customWidth="1"/>
    <col min="15635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87.85546875" style="122" customWidth="1"/>
    <col min="15874" max="15888" width="10.85546875" style="122" customWidth="1"/>
    <col min="15889" max="15889" width="12.85546875" style="122" customWidth="1"/>
    <col min="15890" max="15890" width="11.5703125" style="122" customWidth="1"/>
    <col min="15891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87.85546875" style="122" customWidth="1"/>
    <col min="16130" max="16144" width="10.85546875" style="122" customWidth="1"/>
    <col min="16145" max="16145" width="12.85546875" style="122" customWidth="1"/>
    <col min="16146" max="16146" width="11.5703125" style="122" customWidth="1"/>
    <col min="16147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x14ac:dyDescent="0.4">
      <c r="A1" s="1639" t="s">
        <v>91</v>
      </c>
      <c r="B1" s="1639"/>
      <c r="C1" s="1639"/>
      <c r="D1" s="1639"/>
      <c r="E1" s="1639"/>
      <c r="F1" s="1639"/>
      <c r="G1" s="1639"/>
      <c r="H1" s="1639"/>
      <c r="I1" s="1639"/>
      <c r="J1" s="1639"/>
      <c r="K1" s="1639"/>
      <c r="L1" s="1639"/>
      <c r="M1" s="1639"/>
      <c r="N1" s="1639"/>
      <c r="O1" s="1639"/>
      <c r="P1" s="1639"/>
      <c r="Q1" s="121"/>
      <c r="R1" s="121"/>
      <c r="S1" s="121"/>
      <c r="T1" s="121"/>
    </row>
    <row r="2" spans="1:20" ht="27.75" x14ac:dyDescent="0.4">
      <c r="A2" s="1639" t="s">
        <v>150</v>
      </c>
      <c r="B2" s="1639"/>
      <c r="C2" s="1639"/>
      <c r="D2" s="1639"/>
      <c r="E2" s="1639"/>
      <c r="F2" s="1639"/>
      <c r="G2" s="1639"/>
      <c r="H2" s="1639"/>
      <c r="I2" s="1639"/>
      <c r="J2" s="1639"/>
      <c r="K2" s="1639"/>
      <c r="L2" s="1639"/>
      <c r="M2" s="1639"/>
      <c r="N2" s="1639"/>
      <c r="O2" s="1639"/>
      <c r="P2" s="1639"/>
      <c r="Q2" s="121"/>
      <c r="R2" s="121"/>
      <c r="S2" s="121"/>
      <c r="T2" s="121"/>
    </row>
    <row r="3" spans="1:20" ht="27" thickBot="1" x14ac:dyDescent="0.45">
      <c r="A3" s="178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4"/>
      <c r="Q3" s="123"/>
      <c r="R3" s="123"/>
      <c r="S3" s="123"/>
      <c r="T3" s="123"/>
    </row>
    <row r="4" spans="1:20" x14ac:dyDescent="0.4">
      <c r="A4" s="1640" t="s">
        <v>0</v>
      </c>
      <c r="B4" s="1643" t="s">
        <v>18</v>
      </c>
      <c r="C4" s="1644"/>
      <c r="D4" s="1645"/>
      <c r="E4" s="1643" t="s">
        <v>19</v>
      </c>
      <c r="F4" s="1644"/>
      <c r="G4" s="1645"/>
      <c r="H4" s="1643" t="s">
        <v>20</v>
      </c>
      <c r="I4" s="1644"/>
      <c r="J4" s="1645"/>
      <c r="K4" s="1643" t="s">
        <v>21</v>
      </c>
      <c r="L4" s="1644"/>
      <c r="M4" s="1645"/>
      <c r="N4" s="1646" t="s">
        <v>24</v>
      </c>
      <c r="O4" s="1647"/>
      <c r="P4" s="1648"/>
      <c r="Q4" s="123"/>
      <c r="R4" s="123"/>
      <c r="S4" s="123"/>
      <c r="T4" s="123"/>
    </row>
    <row r="5" spans="1:20" x14ac:dyDescent="0.4">
      <c r="A5" s="1641"/>
      <c r="B5" s="1636" t="s">
        <v>23</v>
      </c>
      <c r="C5" s="1637"/>
      <c r="D5" s="1638"/>
      <c r="E5" s="1636" t="s">
        <v>23</v>
      </c>
      <c r="F5" s="1637"/>
      <c r="G5" s="1638"/>
      <c r="H5" s="1636" t="s">
        <v>23</v>
      </c>
      <c r="I5" s="1637"/>
      <c r="J5" s="1638"/>
      <c r="K5" s="1636" t="s">
        <v>23</v>
      </c>
      <c r="L5" s="1637"/>
      <c r="M5" s="1638"/>
      <c r="N5" s="1636"/>
      <c r="O5" s="1637"/>
      <c r="P5" s="1638"/>
      <c r="Q5" s="123"/>
      <c r="R5" s="123"/>
      <c r="S5" s="123"/>
      <c r="T5" s="123"/>
    </row>
    <row r="6" spans="1:20" ht="93" customHeight="1" thickBot="1" x14ac:dyDescent="0.45">
      <c r="A6" s="1642"/>
      <c r="B6" s="125" t="s">
        <v>4</v>
      </c>
      <c r="C6" s="126" t="s">
        <v>5</v>
      </c>
      <c r="D6" s="127" t="s">
        <v>6</v>
      </c>
      <c r="E6" s="125" t="s">
        <v>4</v>
      </c>
      <c r="F6" s="126" t="s">
        <v>5</v>
      </c>
      <c r="G6" s="127" t="s">
        <v>6</v>
      </c>
      <c r="H6" s="125" t="s">
        <v>4</v>
      </c>
      <c r="I6" s="126" t="s">
        <v>5</v>
      </c>
      <c r="J6" s="127" t="s">
        <v>6</v>
      </c>
      <c r="K6" s="125" t="s">
        <v>4</v>
      </c>
      <c r="L6" s="126" t="s">
        <v>5</v>
      </c>
      <c r="M6" s="127" t="s">
        <v>6</v>
      </c>
      <c r="N6" s="125" t="s">
        <v>4</v>
      </c>
      <c r="O6" s="126" t="s">
        <v>5</v>
      </c>
      <c r="P6" s="127" t="s">
        <v>6</v>
      </c>
      <c r="Q6" s="123"/>
      <c r="R6" s="123"/>
      <c r="S6" s="123"/>
      <c r="T6" s="123"/>
    </row>
    <row r="7" spans="1:20" ht="27" thickBot="1" x14ac:dyDescent="0.45">
      <c r="A7" s="343" t="s">
        <v>7</v>
      </c>
      <c r="B7" s="344"/>
      <c r="C7" s="345"/>
      <c r="D7" s="346"/>
      <c r="E7" s="344"/>
      <c r="F7" s="345"/>
      <c r="G7" s="346"/>
      <c r="H7" s="344"/>
      <c r="I7" s="345"/>
      <c r="J7" s="346"/>
      <c r="K7" s="347"/>
      <c r="L7" s="348"/>
      <c r="M7" s="349"/>
      <c r="N7" s="350"/>
      <c r="O7" s="351"/>
      <c r="P7" s="352"/>
      <c r="Q7" s="123"/>
      <c r="R7" s="123"/>
      <c r="S7" s="123"/>
      <c r="T7" s="123"/>
    </row>
    <row r="8" spans="1:20" x14ac:dyDescent="0.4">
      <c r="A8" s="360" t="s">
        <v>68</v>
      </c>
      <c r="B8" s="361">
        <v>0</v>
      </c>
      <c r="C8" s="362">
        <v>0</v>
      </c>
      <c r="D8" s="363">
        <v>0</v>
      </c>
      <c r="E8" s="361">
        <v>0</v>
      </c>
      <c r="F8" s="362">
        <v>0</v>
      </c>
      <c r="G8" s="363">
        <f t="shared" ref="G8:G14" si="0">E8+F8</f>
        <v>0</v>
      </c>
      <c r="H8" s="559">
        <v>0</v>
      </c>
      <c r="I8" s="560">
        <v>0</v>
      </c>
      <c r="J8" s="561">
        <v>0</v>
      </c>
      <c r="K8" s="562">
        <v>0</v>
      </c>
      <c r="L8" s="563">
        <v>0</v>
      </c>
      <c r="M8" s="564">
        <f t="shared" ref="M8:M14" si="1">K8+L8</f>
        <v>0</v>
      </c>
      <c r="N8" s="364">
        <f t="shared" ref="N8:O15" si="2">B8+E8+H8+K8</f>
        <v>0</v>
      </c>
      <c r="O8" s="365">
        <f t="shared" si="2"/>
        <v>0</v>
      </c>
      <c r="P8" s="366">
        <f t="shared" ref="P8:P15" si="3">N8+O8</f>
        <v>0</v>
      </c>
      <c r="Q8" s="123"/>
      <c r="R8" s="123"/>
      <c r="S8" s="123"/>
      <c r="T8" s="123"/>
    </row>
    <row r="9" spans="1:20" x14ac:dyDescent="0.4">
      <c r="A9" s="367" t="s">
        <v>25</v>
      </c>
      <c r="B9" s="308">
        <v>0</v>
      </c>
      <c r="C9" s="368">
        <v>0</v>
      </c>
      <c r="D9" s="369">
        <v>0</v>
      </c>
      <c r="E9" s="308">
        <v>0</v>
      </c>
      <c r="F9" s="368">
        <v>0</v>
      </c>
      <c r="G9" s="369">
        <f t="shared" si="0"/>
        <v>0</v>
      </c>
      <c r="H9" s="532">
        <v>0</v>
      </c>
      <c r="I9" s="533">
        <v>0</v>
      </c>
      <c r="J9" s="534">
        <v>0</v>
      </c>
      <c r="K9" s="535">
        <v>0</v>
      </c>
      <c r="L9" s="536">
        <v>0</v>
      </c>
      <c r="M9" s="537">
        <f t="shared" si="1"/>
        <v>0</v>
      </c>
      <c r="N9" s="370">
        <f t="shared" si="2"/>
        <v>0</v>
      </c>
      <c r="O9" s="371">
        <f t="shared" si="2"/>
        <v>0</v>
      </c>
      <c r="P9" s="372">
        <f t="shared" si="3"/>
        <v>0</v>
      </c>
      <c r="Q9" s="123"/>
      <c r="R9" s="123"/>
      <c r="S9" s="123"/>
      <c r="T9" s="123"/>
    </row>
    <row r="10" spans="1:20" x14ac:dyDescent="0.4">
      <c r="A10" s="367" t="s">
        <v>61</v>
      </c>
      <c r="B10" s="308">
        <v>0</v>
      </c>
      <c r="C10" s="368">
        <v>0</v>
      </c>
      <c r="D10" s="369">
        <v>0</v>
      </c>
      <c r="E10" s="308">
        <v>0</v>
      </c>
      <c r="F10" s="368">
        <v>0</v>
      </c>
      <c r="G10" s="369">
        <f t="shared" si="0"/>
        <v>0</v>
      </c>
      <c r="H10" s="532">
        <v>0</v>
      </c>
      <c r="I10" s="533">
        <v>0</v>
      </c>
      <c r="J10" s="534">
        <v>0</v>
      </c>
      <c r="K10" s="535">
        <v>0</v>
      </c>
      <c r="L10" s="536">
        <v>3</v>
      </c>
      <c r="M10" s="537">
        <v>3</v>
      </c>
      <c r="N10" s="370">
        <f t="shared" si="2"/>
        <v>0</v>
      </c>
      <c r="O10" s="371">
        <f t="shared" si="2"/>
        <v>3</v>
      </c>
      <c r="P10" s="372">
        <f t="shared" si="3"/>
        <v>3</v>
      </c>
      <c r="Q10" s="123"/>
      <c r="R10" s="123"/>
      <c r="S10" s="123"/>
      <c r="T10" s="123"/>
    </row>
    <row r="11" spans="1:20" x14ac:dyDescent="0.4">
      <c r="A11" s="367" t="s">
        <v>62</v>
      </c>
      <c r="B11" s="308">
        <v>0</v>
      </c>
      <c r="C11" s="368">
        <v>0</v>
      </c>
      <c r="D11" s="369">
        <v>0</v>
      </c>
      <c r="E11" s="308">
        <v>0</v>
      </c>
      <c r="F11" s="368">
        <v>0</v>
      </c>
      <c r="G11" s="369">
        <f t="shared" si="0"/>
        <v>0</v>
      </c>
      <c r="H11" s="532">
        <v>0</v>
      </c>
      <c r="I11" s="533">
        <v>0</v>
      </c>
      <c r="J11" s="534">
        <v>0</v>
      </c>
      <c r="K11" s="535">
        <v>0</v>
      </c>
      <c r="L11" s="536">
        <v>0</v>
      </c>
      <c r="M11" s="537">
        <v>0</v>
      </c>
      <c r="N11" s="370">
        <f t="shared" si="2"/>
        <v>0</v>
      </c>
      <c r="O11" s="371">
        <f t="shared" si="2"/>
        <v>0</v>
      </c>
      <c r="P11" s="372">
        <f t="shared" si="3"/>
        <v>0</v>
      </c>
      <c r="Q11" s="123"/>
      <c r="R11" s="123"/>
      <c r="S11" s="123"/>
      <c r="T11" s="123"/>
    </row>
    <row r="12" spans="1:20" x14ac:dyDescent="0.4">
      <c r="A12" s="367" t="s">
        <v>26</v>
      </c>
      <c r="B12" s="308">
        <v>0</v>
      </c>
      <c r="C12" s="368">
        <v>0</v>
      </c>
      <c r="D12" s="369">
        <f>B12+C12</f>
        <v>0</v>
      </c>
      <c r="E12" s="308">
        <v>0</v>
      </c>
      <c r="F12" s="368">
        <v>0</v>
      </c>
      <c r="G12" s="369">
        <f t="shared" si="0"/>
        <v>0</v>
      </c>
      <c r="H12" s="532">
        <v>0</v>
      </c>
      <c r="I12" s="533">
        <v>0</v>
      </c>
      <c r="J12" s="534">
        <f>H12+I12</f>
        <v>0</v>
      </c>
      <c r="K12" s="535">
        <v>0</v>
      </c>
      <c r="L12" s="536">
        <v>0</v>
      </c>
      <c r="M12" s="537">
        <f t="shared" si="1"/>
        <v>0</v>
      </c>
      <c r="N12" s="370">
        <f t="shared" si="2"/>
        <v>0</v>
      </c>
      <c r="O12" s="371">
        <f t="shared" si="2"/>
        <v>0</v>
      </c>
      <c r="P12" s="372">
        <f t="shared" si="3"/>
        <v>0</v>
      </c>
      <c r="Q12" s="123"/>
      <c r="R12" s="123"/>
      <c r="S12" s="123"/>
      <c r="T12" s="123"/>
    </row>
    <row r="13" spans="1:20" x14ac:dyDescent="0.4">
      <c r="A13" s="373" t="s">
        <v>63</v>
      </c>
      <c r="B13" s="308">
        <v>0</v>
      </c>
      <c r="C13" s="368">
        <v>0</v>
      </c>
      <c r="D13" s="369">
        <f>B13+C13</f>
        <v>0</v>
      </c>
      <c r="E13" s="308">
        <v>0</v>
      </c>
      <c r="F13" s="368">
        <v>0</v>
      </c>
      <c r="G13" s="369">
        <f t="shared" si="0"/>
        <v>0</v>
      </c>
      <c r="H13" s="532">
        <v>0</v>
      </c>
      <c r="I13" s="533">
        <v>0</v>
      </c>
      <c r="J13" s="534">
        <v>0</v>
      </c>
      <c r="K13" s="538">
        <v>0</v>
      </c>
      <c r="L13" s="536">
        <v>0</v>
      </c>
      <c r="M13" s="537">
        <v>0</v>
      </c>
      <c r="N13" s="370">
        <f t="shared" si="2"/>
        <v>0</v>
      </c>
      <c r="O13" s="371">
        <f t="shared" si="2"/>
        <v>0</v>
      </c>
      <c r="P13" s="372">
        <f t="shared" si="3"/>
        <v>0</v>
      </c>
      <c r="Q13" s="123"/>
      <c r="R13" s="123"/>
      <c r="S13" s="123"/>
      <c r="T13" s="123"/>
    </row>
    <row r="14" spans="1:20" ht="30" customHeight="1" thickBot="1" x14ac:dyDescent="0.45">
      <c r="A14" s="374" t="s">
        <v>28</v>
      </c>
      <c r="B14" s="308">
        <v>0</v>
      </c>
      <c r="C14" s="368">
        <v>0</v>
      </c>
      <c r="D14" s="369">
        <f>B14+C14</f>
        <v>0</v>
      </c>
      <c r="E14" s="308">
        <v>0</v>
      </c>
      <c r="F14" s="368">
        <v>0</v>
      </c>
      <c r="G14" s="369">
        <f t="shared" si="0"/>
        <v>0</v>
      </c>
      <c r="H14" s="532">
        <v>0</v>
      </c>
      <c r="I14" s="533">
        <v>0</v>
      </c>
      <c r="J14" s="534">
        <f t="shared" ref="J14" si="4">H14+I14</f>
        <v>0</v>
      </c>
      <c r="K14" s="532">
        <v>0</v>
      </c>
      <c r="L14" s="536">
        <v>0</v>
      </c>
      <c r="M14" s="537">
        <f t="shared" si="1"/>
        <v>0</v>
      </c>
      <c r="N14" s="375">
        <f t="shared" si="2"/>
        <v>0</v>
      </c>
      <c r="O14" s="376">
        <f t="shared" si="2"/>
        <v>0</v>
      </c>
      <c r="P14" s="377">
        <f t="shared" si="3"/>
        <v>0</v>
      </c>
      <c r="Q14" s="123"/>
      <c r="R14" s="123"/>
      <c r="S14" s="123"/>
      <c r="T14" s="123"/>
    </row>
    <row r="15" spans="1:20" ht="27" thickBot="1" x14ac:dyDescent="0.45">
      <c r="A15" s="378" t="s">
        <v>8</v>
      </c>
      <c r="B15" s="309">
        <f t="shared" ref="B15:M15" si="5">SUM(B8:B14)</f>
        <v>0</v>
      </c>
      <c r="C15" s="310">
        <f t="shared" si="5"/>
        <v>0</v>
      </c>
      <c r="D15" s="311">
        <f t="shared" si="5"/>
        <v>0</v>
      </c>
      <c r="E15" s="309">
        <f t="shared" si="5"/>
        <v>0</v>
      </c>
      <c r="F15" s="310">
        <f t="shared" si="5"/>
        <v>0</v>
      </c>
      <c r="G15" s="311">
        <f t="shared" si="5"/>
        <v>0</v>
      </c>
      <c r="H15" s="539">
        <f t="shared" si="5"/>
        <v>0</v>
      </c>
      <c r="I15" s="540">
        <f t="shared" si="5"/>
        <v>0</v>
      </c>
      <c r="J15" s="541">
        <f t="shared" si="5"/>
        <v>0</v>
      </c>
      <c r="K15" s="539">
        <f t="shared" si="5"/>
        <v>0</v>
      </c>
      <c r="L15" s="540">
        <f t="shared" si="5"/>
        <v>3</v>
      </c>
      <c r="M15" s="541">
        <f t="shared" si="5"/>
        <v>3</v>
      </c>
      <c r="N15" s="379">
        <f t="shared" si="2"/>
        <v>0</v>
      </c>
      <c r="O15" s="380">
        <f t="shared" si="2"/>
        <v>3</v>
      </c>
      <c r="P15" s="381">
        <f t="shared" si="3"/>
        <v>3</v>
      </c>
      <c r="Q15" s="123"/>
      <c r="R15" s="123"/>
      <c r="S15" s="123"/>
      <c r="T15" s="123"/>
    </row>
    <row r="16" spans="1:20" x14ac:dyDescent="0.4">
      <c r="A16" s="382" t="s">
        <v>9</v>
      </c>
      <c r="B16" s="383"/>
      <c r="C16" s="384"/>
      <c r="D16" s="385"/>
      <c r="E16" s="383"/>
      <c r="F16" s="384"/>
      <c r="G16" s="385"/>
      <c r="H16" s="542"/>
      <c r="I16" s="543"/>
      <c r="J16" s="544"/>
      <c r="K16" s="542"/>
      <c r="L16" s="543"/>
      <c r="M16" s="544"/>
      <c r="N16" s="386"/>
      <c r="O16" s="387"/>
      <c r="P16" s="388"/>
      <c r="Q16" s="123"/>
      <c r="R16" s="123"/>
      <c r="S16" s="123"/>
      <c r="T16" s="123"/>
    </row>
    <row r="17" spans="1:20" ht="27" thickBot="1" x14ac:dyDescent="0.45">
      <c r="A17" s="389" t="s">
        <v>10</v>
      </c>
      <c r="B17" s="390"/>
      <c r="C17" s="391"/>
      <c r="D17" s="392"/>
      <c r="E17" s="390"/>
      <c r="F17" s="391"/>
      <c r="G17" s="392"/>
      <c r="H17" s="551"/>
      <c r="I17" s="552"/>
      <c r="J17" s="553"/>
      <c r="K17" s="551"/>
      <c r="L17" s="554"/>
      <c r="M17" s="555"/>
      <c r="N17" s="394"/>
      <c r="O17" s="393"/>
      <c r="P17" s="395"/>
      <c r="Q17" s="123"/>
      <c r="R17" s="123"/>
      <c r="S17" s="123"/>
      <c r="T17" s="123"/>
    </row>
    <row r="18" spans="1:20" x14ac:dyDescent="0.4">
      <c r="A18" s="353" t="s">
        <v>68</v>
      </c>
      <c r="B18" s="354">
        <v>0</v>
      </c>
      <c r="C18" s="355">
        <v>0</v>
      </c>
      <c r="D18" s="356">
        <v>0</v>
      </c>
      <c r="E18" s="354">
        <v>0</v>
      </c>
      <c r="F18" s="355">
        <v>0</v>
      </c>
      <c r="G18" s="356">
        <f t="shared" ref="G18:G24" si="6">E18+F18</f>
        <v>0</v>
      </c>
      <c r="H18" s="559">
        <v>0</v>
      </c>
      <c r="I18" s="560">
        <v>0</v>
      </c>
      <c r="J18" s="561">
        <v>0</v>
      </c>
      <c r="K18" s="562">
        <v>0</v>
      </c>
      <c r="L18" s="563">
        <v>0</v>
      </c>
      <c r="M18" s="564">
        <f t="shared" ref="M18:M24" si="7">K18+L18</f>
        <v>0</v>
      </c>
      <c r="N18" s="357">
        <f t="shared" ref="N18:O25" si="8">B18+E18+H18+K18</f>
        <v>0</v>
      </c>
      <c r="O18" s="358">
        <f t="shared" si="8"/>
        <v>0</v>
      </c>
      <c r="P18" s="359">
        <f t="shared" ref="P18:P25" si="9">N18+O18</f>
        <v>0</v>
      </c>
      <c r="Q18" s="123"/>
      <c r="R18" s="123"/>
      <c r="S18" s="123"/>
      <c r="T18" s="123"/>
    </row>
    <row r="19" spans="1:20" x14ac:dyDescent="0.4">
      <c r="A19" s="214" t="s">
        <v>25</v>
      </c>
      <c r="B19" s="180">
        <v>0</v>
      </c>
      <c r="C19" s="181">
        <v>0</v>
      </c>
      <c r="D19" s="182">
        <f t="shared" ref="D19:D24" si="10">B19+C19</f>
        <v>0</v>
      </c>
      <c r="E19" s="180">
        <v>0</v>
      </c>
      <c r="F19" s="181">
        <v>0</v>
      </c>
      <c r="G19" s="182">
        <v>0</v>
      </c>
      <c r="H19" s="532">
        <v>0</v>
      </c>
      <c r="I19" s="533">
        <v>0</v>
      </c>
      <c r="J19" s="534">
        <v>0</v>
      </c>
      <c r="K19" s="535">
        <v>0</v>
      </c>
      <c r="L19" s="536">
        <v>0</v>
      </c>
      <c r="M19" s="537">
        <f t="shared" si="7"/>
        <v>0</v>
      </c>
      <c r="N19" s="183">
        <f t="shared" si="8"/>
        <v>0</v>
      </c>
      <c r="O19" s="184">
        <f t="shared" si="8"/>
        <v>0</v>
      </c>
      <c r="P19" s="185">
        <f t="shared" si="9"/>
        <v>0</v>
      </c>
      <c r="Q19" s="123"/>
      <c r="R19" s="123"/>
      <c r="S19" s="123"/>
      <c r="T19" s="123"/>
    </row>
    <row r="20" spans="1:20" x14ac:dyDescent="0.4">
      <c r="A20" s="214" t="s">
        <v>61</v>
      </c>
      <c r="B20" s="180">
        <v>0</v>
      </c>
      <c r="C20" s="181">
        <v>0</v>
      </c>
      <c r="D20" s="182">
        <f t="shared" si="10"/>
        <v>0</v>
      </c>
      <c r="E20" s="180">
        <v>0</v>
      </c>
      <c r="F20" s="181">
        <v>0</v>
      </c>
      <c r="G20" s="182">
        <f t="shared" si="6"/>
        <v>0</v>
      </c>
      <c r="H20" s="532">
        <v>0</v>
      </c>
      <c r="I20" s="533">
        <v>0</v>
      </c>
      <c r="J20" s="534">
        <v>0</v>
      </c>
      <c r="K20" s="535">
        <v>0</v>
      </c>
      <c r="L20" s="536">
        <v>3</v>
      </c>
      <c r="M20" s="537">
        <v>3</v>
      </c>
      <c r="N20" s="183">
        <f t="shared" si="8"/>
        <v>0</v>
      </c>
      <c r="O20" s="184">
        <f t="shared" si="8"/>
        <v>3</v>
      </c>
      <c r="P20" s="185">
        <f t="shared" si="9"/>
        <v>3</v>
      </c>
      <c r="Q20" s="123"/>
      <c r="R20" s="123"/>
      <c r="S20" s="123"/>
      <c r="T20" s="123"/>
    </row>
    <row r="21" spans="1:20" x14ac:dyDescent="0.4">
      <c r="A21" s="214" t="s">
        <v>62</v>
      </c>
      <c r="B21" s="180">
        <v>0</v>
      </c>
      <c r="C21" s="181">
        <v>0</v>
      </c>
      <c r="D21" s="182">
        <f t="shared" si="10"/>
        <v>0</v>
      </c>
      <c r="E21" s="180">
        <v>0</v>
      </c>
      <c r="F21" s="181">
        <v>0</v>
      </c>
      <c r="G21" s="182">
        <f t="shared" si="6"/>
        <v>0</v>
      </c>
      <c r="H21" s="532">
        <v>0</v>
      </c>
      <c r="I21" s="533">
        <v>0</v>
      </c>
      <c r="J21" s="534">
        <v>0</v>
      </c>
      <c r="K21" s="535">
        <v>0</v>
      </c>
      <c r="L21" s="536">
        <v>0</v>
      </c>
      <c r="M21" s="537">
        <v>0</v>
      </c>
      <c r="N21" s="183">
        <f t="shared" si="8"/>
        <v>0</v>
      </c>
      <c r="O21" s="184">
        <f t="shared" si="8"/>
        <v>0</v>
      </c>
      <c r="P21" s="185">
        <f t="shared" si="9"/>
        <v>0</v>
      </c>
      <c r="Q21" s="123"/>
      <c r="R21" s="123"/>
      <c r="S21" s="123"/>
      <c r="T21" s="123"/>
    </row>
    <row r="22" spans="1:20" x14ac:dyDescent="0.4">
      <c r="A22" s="214" t="s">
        <v>26</v>
      </c>
      <c r="B22" s="180">
        <v>0</v>
      </c>
      <c r="C22" s="181">
        <v>0</v>
      </c>
      <c r="D22" s="182">
        <f t="shared" si="10"/>
        <v>0</v>
      </c>
      <c r="E22" s="180">
        <v>0</v>
      </c>
      <c r="F22" s="181">
        <v>0</v>
      </c>
      <c r="G22" s="182">
        <f t="shared" si="6"/>
        <v>0</v>
      </c>
      <c r="H22" s="532">
        <v>0</v>
      </c>
      <c r="I22" s="533">
        <v>0</v>
      </c>
      <c r="J22" s="534">
        <f>H22+I22</f>
        <v>0</v>
      </c>
      <c r="K22" s="535">
        <v>0</v>
      </c>
      <c r="L22" s="536">
        <v>0</v>
      </c>
      <c r="M22" s="537">
        <f t="shared" si="7"/>
        <v>0</v>
      </c>
      <c r="N22" s="183">
        <f t="shared" si="8"/>
        <v>0</v>
      </c>
      <c r="O22" s="184">
        <f t="shared" si="8"/>
        <v>0</v>
      </c>
      <c r="P22" s="185">
        <f t="shared" si="9"/>
        <v>0</v>
      </c>
      <c r="Q22" s="123"/>
      <c r="R22" s="123"/>
      <c r="S22" s="123"/>
      <c r="T22" s="123"/>
    </row>
    <row r="23" spans="1:20" x14ac:dyDescent="0.4">
      <c r="A23" s="215" t="s">
        <v>63</v>
      </c>
      <c r="B23" s="180">
        <v>0</v>
      </c>
      <c r="C23" s="181">
        <v>0</v>
      </c>
      <c r="D23" s="182">
        <f t="shared" si="10"/>
        <v>0</v>
      </c>
      <c r="E23" s="180">
        <v>0</v>
      </c>
      <c r="F23" s="181">
        <v>0</v>
      </c>
      <c r="G23" s="182">
        <f t="shared" si="6"/>
        <v>0</v>
      </c>
      <c r="H23" s="532">
        <v>0</v>
      </c>
      <c r="I23" s="533">
        <v>0</v>
      </c>
      <c r="J23" s="534">
        <v>0</v>
      </c>
      <c r="K23" s="538">
        <v>0</v>
      </c>
      <c r="L23" s="536">
        <v>0</v>
      </c>
      <c r="M23" s="537">
        <v>0</v>
      </c>
      <c r="N23" s="183">
        <f t="shared" si="8"/>
        <v>0</v>
      </c>
      <c r="O23" s="184">
        <f t="shared" si="8"/>
        <v>0</v>
      </c>
      <c r="P23" s="185">
        <f t="shared" si="9"/>
        <v>0</v>
      </c>
      <c r="Q23" s="123"/>
      <c r="R23" s="123"/>
      <c r="S23" s="123"/>
      <c r="T23" s="123"/>
    </row>
    <row r="24" spans="1:20" ht="27" thickBot="1" x14ac:dyDescent="0.45">
      <c r="A24" s="216" t="s">
        <v>28</v>
      </c>
      <c r="B24" s="180">
        <v>0</v>
      </c>
      <c r="C24" s="181">
        <v>0</v>
      </c>
      <c r="D24" s="182">
        <f t="shared" si="10"/>
        <v>0</v>
      </c>
      <c r="E24" s="180">
        <v>0</v>
      </c>
      <c r="F24" s="181">
        <v>0</v>
      </c>
      <c r="G24" s="182">
        <f t="shared" si="6"/>
        <v>0</v>
      </c>
      <c r="H24" s="532">
        <v>0</v>
      </c>
      <c r="I24" s="533">
        <v>0</v>
      </c>
      <c r="J24" s="534">
        <f>H24+I24</f>
        <v>0</v>
      </c>
      <c r="K24" s="532">
        <v>0</v>
      </c>
      <c r="L24" s="536">
        <v>0</v>
      </c>
      <c r="M24" s="537">
        <f t="shared" si="7"/>
        <v>0</v>
      </c>
      <c r="N24" s="186">
        <f t="shared" si="8"/>
        <v>0</v>
      </c>
      <c r="O24" s="187">
        <f t="shared" si="8"/>
        <v>0</v>
      </c>
      <c r="P24" s="188">
        <f t="shared" si="9"/>
        <v>0</v>
      </c>
      <c r="Q24" s="123"/>
      <c r="R24" s="123"/>
      <c r="S24" s="123"/>
      <c r="T24" s="123"/>
    </row>
    <row r="25" spans="1:20" ht="27" thickBot="1" x14ac:dyDescent="0.45">
      <c r="A25" s="217" t="s">
        <v>12</v>
      </c>
      <c r="B25" s="189">
        <f t="shared" ref="B25:M25" si="11">SUM(B18:B24)</f>
        <v>0</v>
      </c>
      <c r="C25" s="190">
        <f t="shared" si="11"/>
        <v>0</v>
      </c>
      <c r="D25" s="191">
        <f t="shared" si="11"/>
        <v>0</v>
      </c>
      <c r="E25" s="189">
        <f t="shared" si="11"/>
        <v>0</v>
      </c>
      <c r="F25" s="190">
        <f t="shared" si="11"/>
        <v>0</v>
      </c>
      <c r="G25" s="191">
        <f t="shared" si="11"/>
        <v>0</v>
      </c>
      <c r="H25" s="539">
        <f t="shared" si="11"/>
        <v>0</v>
      </c>
      <c r="I25" s="540">
        <f t="shared" si="11"/>
        <v>0</v>
      </c>
      <c r="J25" s="541">
        <f t="shared" si="11"/>
        <v>0</v>
      </c>
      <c r="K25" s="539">
        <f t="shared" si="11"/>
        <v>0</v>
      </c>
      <c r="L25" s="540">
        <f t="shared" si="11"/>
        <v>3</v>
      </c>
      <c r="M25" s="541">
        <f t="shared" si="11"/>
        <v>3</v>
      </c>
      <c r="N25" s="192">
        <f t="shared" si="8"/>
        <v>0</v>
      </c>
      <c r="O25" s="193">
        <f t="shared" si="8"/>
        <v>3</v>
      </c>
      <c r="P25" s="194">
        <f t="shared" si="9"/>
        <v>3</v>
      </c>
      <c r="Q25" s="123"/>
      <c r="R25" s="123"/>
      <c r="S25" s="123"/>
      <c r="T25" s="123"/>
    </row>
    <row r="26" spans="1:20" ht="32.25" customHeight="1" thickBot="1" x14ac:dyDescent="0.45">
      <c r="A26" s="218" t="s">
        <v>13</v>
      </c>
      <c r="B26" s="219"/>
      <c r="C26" s="220"/>
      <c r="D26" s="221"/>
      <c r="E26" s="219"/>
      <c r="F26" s="220"/>
      <c r="G26" s="221"/>
      <c r="H26" s="565"/>
      <c r="I26" s="566"/>
      <c r="J26" s="567"/>
      <c r="K26" s="568"/>
      <c r="L26" s="569"/>
      <c r="M26" s="570"/>
      <c r="N26" s="222"/>
      <c r="O26" s="223"/>
      <c r="P26" s="224"/>
      <c r="Q26" s="123"/>
      <c r="R26" s="123"/>
      <c r="S26" s="123"/>
      <c r="T26" s="123"/>
    </row>
    <row r="27" spans="1:20" x14ac:dyDescent="0.4">
      <c r="A27" s="207" t="s">
        <v>68</v>
      </c>
      <c r="B27" s="208">
        <v>0</v>
      </c>
      <c r="C27" s="209">
        <v>0</v>
      </c>
      <c r="D27" s="210">
        <f t="shared" ref="D27:D33" si="12">B27+C27</f>
        <v>0</v>
      </c>
      <c r="E27" s="208">
        <v>0</v>
      </c>
      <c r="F27" s="209">
        <v>0</v>
      </c>
      <c r="G27" s="210">
        <f t="shared" ref="G27:G33" si="13">E27+F27</f>
        <v>0</v>
      </c>
      <c r="H27" s="556">
        <v>0</v>
      </c>
      <c r="I27" s="557">
        <v>0</v>
      </c>
      <c r="J27" s="558">
        <f t="shared" ref="J27:J33" si="14">H27+I27</f>
        <v>0</v>
      </c>
      <c r="K27" s="556">
        <v>0</v>
      </c>
      <c r="L27" s="557">
        <v>0</v>
      </c>
      <c r="M27" s="558">
        <f t="shared" ref="M27:M33" si="15">K27+L27</f>
        <v>0</v>
      </c>
      <c r="N27" s="211">
        <f t="shared" ref="N27:O33" si="16">B27+E27+H27+K27</f>
        <v>0</v>
      </c>
      <c r="O27" s="212">
        <f t="shared" si="16"/>
        <v>0</v>
      </c>
      <c r="P27" s="213">
        <f t="shared" ref="P27:P33" si="17">O27+N27</f>
        <v>0</v>
      </c>
      <c r="Q27" s="123"/>
      <c r="R27" s="123"/>
      <c r="S27" s="123"/>
      <c r="T27" s="123"/>
    </row>
    <row r="28" spans="1:20" x14ac:dyDescent="0.4">
      <c r="A28" s="37" t="s">
        <v>25</v>
      </c>
      <c r="B28" s="36">
        <v>0</v>
      </c>
      <c r="C28" s="90">
        <v>0</v>
      </c>
      <c r="D28" s="91">
        <f t="shared" si="12"/>
        <v>0</v>
      </c>
      <c r="E28" s="180">
        <v>0</v>
      </c>
      <c r="F28" s="181">
        <v>0</v>
      </c>
      <c r="G28" s="182">
        <f t="shared" si="13"/>
        <v>0</v>
      </c>
      <c r="H28" s="532">
        <v>0</v>
      </c>
      <c r="I28" s="533">
        <v>0</v>
      </c>
      <c r="J28" s="534">
        <f t="shared" si="14"/>
        <v>0</v>
      </c>
      <c r="K28" s="532">
        <v>0</v>
      </c>
      <c r="L28" s="533">
        <v>0</v>
      </c>
      <c r="M28" s="534">
        <f t="shared" si="15"/>
        <v>0</v>
      </c>
      <c r="N28" s="183">
        <f t="shared" si="16"/>
        <v>0</v>
      </c>
      <c r="O28" s="184">
        <f t="shared" si="16"/>
        <v>0</v>
      </c>
      <c r="P28" s="185">
        <f t="shared" si="17"/>
        <v>0</v>
      </c>
      <c r="Q28" s="123"/>
      <c r="R28" s="123"/>
      <c r="S28" s="123"/>
      <c r="T28" s="123"/>
    </row>
    <row r="29" spans="1:20" x14ac:dyDescent="0.4">
      <c r="A29" s="37" t="s">
        <v>61</v>
      </c>
      <c r="B29" s="36">
        <v>0</v>
      </c>
      <c r="C29" s="90">
        <v>0</v>
      </c>
      <c r="D29" s="91">
        <f t="shared" si="12"/>
        <v>0</v>
      </c>
      <c r="E29" s="180">
        <v>0</v>
      </c>
      <c r="F29" s="181">
        <v>0</v>
      </c>
      <c r="G29" s="182">
        <f t="shared" si="13"/>
        <v>0</v>
      </c>
      <c r="H29" s="532">
        <v>0</v>
      </c>
      <c r="I29" s="533">
        <v>0</v>
      </c>
      <c r="J29" s="534">
        <f t="shared" si="14"/>
        <v>0</v>
      </c>
      <c r="K29" s="532">
        <v>0</v>
      </c>
      <c r="L29" s="533">
        <v>0</v>
      </c>
      <c r="M29" s="534">
        <f t="shared" si="15"/>
        <v>0</v>
      </c>
      <c r="N29" s="183">
        <f t="shared" si="16"/>
        <v>0</v>
      </c>
      <c r="O29" s="184">
        <f t="shared" si="16"/>
        <v>0</v>
      </c>
      <c r="P29" s="185">
        <f t="shared" si="17"/>
        <v>0</v>
      </c>
      <c r="Q29" s="123"/>
      <c r="R29" s="123"/>
      <c r="S29" s="123"/>
      <c r="T29" s="123"/>
    </row>
    <row r="30" spans="1:20" x14ac:dyDescent="0.4">
      <c r="A30" s="37" t="s">
        <v>62</v>
      </c>
      <c r="B30" s="36">
        <v>0</v>
      </c>
      <c r="C30" s="90">
        <v>0</v>
      </c>
      <c r="D30" s="91">
        <f t="shared" si="12"/>
        <v>0</v>
      </c>
      <c r="E30" s="180">
        <v>0</v>
      </c>
      <c r="F30" s="181">
        <v>0</v>
      </c>
      <c r="G30" s="182">
        <f t="shared" si="13"/>
        <v>0</v>
      </c>
      <c r="H30" s="532">
        <v>0</v>
      </c>
      <c r="I30" s="533">
        <v>0</v>
      </c>
      <c r="J30" s="534">
        <f t="shared" si="14"/>
        <v>0</v>
      </c>
      <c r="K30" s="532">
        <v>0</v>
      </c>
      <c r="L30" s="533">
        <v>0</v>
      </c>
      <c r="M30" s="534">
        <f t="shared" si="15"/>
        <v>0</v>
      </c>
      <c r="N30" s="183">
        <f t="shared" si="16"/>
        <v>0</v>
      </c>
      <c r="O30" s="184">
        <f t="shared" si="16"/>
        <v>0</v>
      </c>
      <c r="P30" s="185">
        <f t="shared" si="17"/>
        <v>0</v>
      </c>
      <c r="Q30" s="123"/>
      <c r="R30" s="123"/>
      <c r="S30" s="123"/>
      <c r="T30" s="123"/>
    </row>
    <row r="31" spans="1:20" x14ac:dyDescent="0.4">
      <c r="A31" s="37" t="s">
        <v>26</v>
      </c>
      <c r="B31" s="36">
        <v>0</v>
      </c>
      <c r="C31" s="90">
        <v>0</v>
      </c>
      <c r="D31" s="91">
        <f t="shared" si="12"/>
        <v>0</v>
      </c>
      <c r="E31" s="180">
        <v>0</v>
      </c>
      <c r="F31" s="181">
        <v>0</v>
      </c>
      <c r="G31" s="182">
        <f t="shared" si="13"/>
        <v>0</v>
      </c>
      <c r="H31" s="532">
        <v>0</v>
      </c>
      <c r="I31" s="533">
        <v>0</v>
      </c>
      <c r="J31" s="534">
        <f t="shared" si="14"/>
        <v>0</v>
      </c>
      <c r="K31" s="532">
        <v>0</v>
      </c>
      <c r="L31" s="533">
        <v>0</v>
      </c>
      <c r="M31" s="534">
        <f t="shared" si="15"/>
        <v>0</v>
      </c>
      <c r="N31" s="183">
        <f t="shared" si="16"/>
        <v>0</v>
      </c>
      <c r="O31" s="184">
        <f t="shared" si="16"/>
        <v>0</v>
      </c>
      <c r="P31" s="185">
        <f t="shared" si="17"/>
        <v>0</v>
      </c>
      <c r="Q31" s="123"/>
      <c r="R31" s="123"/>
      <c r="S31" s="123"/>
      <c r="T31" s="123"/>
    </row>
    <row r="32" spans="1:20" x14ac:dyDescent="0.4">
      <c r="A32" s="38" t="s">
        <v>63</v>
      </c>
      <c r="B32" s="36">
        <v>0</v>
      </c>
      <c r="C32" s="90">
        <v>0</v>
      </c>
      <c r="D32" s="91">
        <f t="shared" si="12"/>
        <v>0</v>
      </c>
      <c r="E32" s="180">
        <v>0</v>
      </c>
      <c r="F32" s="181">
        <v>0</v>
      </c>
      <c r="G32" s="182">
        <f t="shared" si="13"/>
        <v>0</v>
      </c>
      <c r="H32" s="532">
        <v>0</v>
      </c>
      <c r="I32" s="533">
        <v>0</v>
      </c>
      <c r="J32" s="534">
        <f t="shared" si="14"/>
        <v>0</v>
      </c>
      <c r="K32" s="532">
        <v>0</v>
      </c>
      <c r="L32" s="533">
        <v>0</v>
      </c>
      <c r="M32" s="534">
        <f t="shared" si="15"/>
        <v>0</v>
      </c>
      <c r="N32" s="183">
        <f t="shared" si="16"/>
        <v>0</v>
      </c>
      <c r="O32" s="184">
        <f t="shared" si="16"/>
        <v>0</v>
      </c>
      <c r="P32" s="185">
        <f t="shared" si="17"/>
        <v>0</v>
      </c>
      <c r="Q32" s="123"/>
      <c r="R32" s="123"/>
      <c r="S32" s="123"/>
      <c r="T32" s="123"/>
    </row>
    <row r="33" spans="1:20" ht="30" customHeight="1" thickBot="1" x14ac:dyDescent="0.45">
      <c r="A33" s="39" t="s">
        <v>28</v>
      </c>
      <c r="B33" s="36">
        <v>0</v>
      </c>
      <c r="C33" s="90">
        <v>0</v>
      </c>
      <c r="D33" s="91">
        <f t="shared" si="12"/>
        <v>0</v>
      </c>
      <c r="E33" s="180">
        <v>0</v>
      </c>
      <c r="F33" s="181">
        <v>0</v>
      </c>
      <c r="G33" s="182">
        <f t="shared" si="13"/>
        <v>0</v>
      </c>
      <c r="H33" s="532">
        <v>0</v>
      </c>
      <c r="I33" s="533">
        <v>0</v>
      </c>
      <c r="J33" s="534">
        <f t="shared" si="14"/>
        <v>0</v>
      </c>
      <c r="K33" s="532">
        <v>0</v>
      </c>
      <c r="L33" s="533">
        <v>0</v>
      </c>
      <c r="M33" s="534">
        <f t="shared" si="15"/>
        <v>0</v>
      </c>
      <c r="N33" s="183">
        <f t="shared" si="16"/>
        <v>0</v>
      </c>
      <c r="O33" s="184">
        <f t="shared" si="16"/>
        <v>0</v>
      </c>
      <c r="P33" s="185">
        <f t="shared" si="17"/>
        <v>0</v>
      </c>
      <c r="Q33" s="123"/>
      <c r="R33" s="123"/>
      <c r="S33" s="123"/>
      <c r="T33" s="123"/>
    </row>
    <row r="34" spans="1:20" ht="27" thickBot="1" x14ac:dyDescent="0.45">
      <c r="A34" s="131" t="s">
        <v>14</v>
      </c>
      <c r="B34" s="132">
        <v>0</v>
      </c>
      <c r="C34" s="133">
        <f t="shared" ref="C34:D34" si="18">SUM(C27:C33)</f>
        <v>0</v>
      </c>
      <c r="D34" s="134">
        <f t="shared" si="18"/>
        <v>0</v>
      </c>
      <c r="E34" s="198">
        <f t="shared" ref="E34:P34" si="19">SUM(E27:E33)</f>
        <v>0</v>
      </c>
      <c r="F34" s="199">
        <f t="shared" si="19"/>
        <v>0</v>
      </c>
      <c r="G34" s="200">
        <f t="shared" si="19"/>
        <v>0</v>
      </c>
      <c r="H34" s="545">
        <f t="shared" ref="H34:M34" si="20">SUM(H27:H33)</f>
        <v>0</v>
      </c>
      <c r="I34" s="546">
        <f t="shared" si="20"/>
        <v>0</v>
      </c>
      <c r="J34" s="547">
        <f t="shared" si="20"/>
        <v>0</v>
      </c>
      <c r="K34" s="545">
        <f t="shared" si="20"/>
        <v>0</v>
      </c>
      <c r="L34" s="546">
        <f t="shared" si="20"/>
        <v>0</v>
      </c>
      <c r="M34" s="547">
        <f t="shared" si="20"/>
        <v>0</v>
      </c>
      <c r="N34" s="198">
        <f t="shared" si="19"/>
        <v>0</v>
      </c>
      <c r="O34" s="199">
        <f t="shared" si="19"/>
        <v>0</v>
      </c>
      <c r="P34" s="200">
        <f t="shared" si="19"/>
        <v>0</v>
      </c>
      <c r="Q34" s="123"/>
      <c r="R34" s="123"/>
      <c r="S34" s="123"/>
      <c r="T34" s="123"/>
    </row>
    <row r="35" spans="1:20" ht="32.25" customHeight="1" x14ac:dyDescent="0.4">
      <c r="A35" s="135" t="s">
        <v>15</v>
      </c>
      <c r="B35" s="128">
        <f t="shared" ref="B35:P35" si="21">B25</f>
        <v>0</v>
      </c>
      <c r="C35" s="129">
        <f t="shared" si="21"/>
        <v>0</v>
      </c>
      <c r="D35" s="130">
        <f t="shared" si="21"/>
        <v>0</v>
      </c>
      <c r="E35" s="195">
        <f t="shared" si="21"/>
        <v>0</v>
      </c>
      <c r="F35" s="196">
        <f t="shared" si="21"/>
        <v>0</v>
      </c>
      <c r="G35" s="197">
        <f t="shared" si="21"/>
        <v>0</v>
      </c>
      <c r="H35" s="542">
        <f t="shared" si="21"/>
        <v>0</v>
      </c>
      <c r="I35" s="543">
        <f t="shared" si="21"/>
        <v>0</v>
      </c>
      <c r="J35" s="544">
        <f t="shared" si="21"/>
        <v>0</v>
      </c>
      <c r="K35" s="542">
        <f t="shared" si="21"/>
        <v>0</v>
      </c>
      <c r="L35" s="543">
        <f t="shared" si="21"/>
        <v>3</v>
      </c>
      <c r="M35" s="544">
        <f t="shared" si="21"/>
        <v>3</v>
      </c>
      <c r="N35" s="195">
        <f t="shared" si="21"/>
        <v>0</v>
      </c>
      <c r="O35" s="196">
        <f t="shared" si="21"/>
        <v>3</v>
      </c>
      <c r="P35" s="197">
        <f t="shared" si="21"/>
        <v>3</v>
      </c>
      <c r="Q35" s="123"/>
      <c r="R35" s="123"/>
      <c r="S35" s="123"/>
      <c r="T35" s="123"/>
    </row>
    <row r="36" spans="1:20" ht="37.5" customHeight="1" thickBot="1" x14ac:dyDescent="0.45">
      <c r="A36" s="136" t="s">
        <v>16</v>
      </c>
      <c r="B36" s="137">
        <f>B34</f>
        <v>0</v>
      </c>
      <c r="C36" s="138">
        <f t="shared" ref="C36:P36" si="22">C34</f>
        <v>0</v>
      </c>
      <c r="D36" s="139">
        <f t="shared" si="22"/>
        <v>0</v>
      </c>
      <c r="E36" s="201">
        <f t="shared" si="22"/>
        <v>0</v>
      </c>
      <c r="F36" s="202">
        <f t="shared" si="22"/>
        <v>0</v>
      </c>
      <c r="G36" s="203">
        <f t="shared" si="22"/>
        <v>0</v>
      </c>
      <c r="H36" s="548">
        <f t="shared" si="22"/>
        <v>0</v>
      </c>
      <c r="I36" s="549">
        <f t="shared" si="22"/>
        <v>0</v>
      </c>
      <c r="J36" s="550">
        <f t="shared" si="22"/>
        <v>0</v>
      </c>
      <c r="K36" s="548">
        <f t="shared" si="22"/>
        <v>0</v>
      </c>
      <c r="L36" s="549">
        <f t="shared" si="22"/>
        <v>0</v>
      </c>
      <c r="M36" s="550">
        <f t="shared" si="22"/>
        <v>0</v>
      </c>
      <c r="N36" s="204">
        <f t="shared" si="22"/>
        <v>0</v>
      </c>
      <c r="O36" s="205">
        <f t="shared" si="22"/>
        <v>0</v>
      </c>
      <c r="P36" s="206">
        <f t="shared" si="22"/>
        <v>0</v>
      </c>
      <c r="Q36" s="123"/>
      <c r="R36" s="123"/>
      <c r="S36" s="123"/>
      <c r="T36" s="123"/>
    </row>
    <row r="37" spans="1:20" ht="33.75" thickBot="1" x14ac:dyDescent="0.45">
      <c r="A37" s="140" t="s">
        <v>17</v>
      </c>
      <c r="B37" s="231">
        <f>SUM(B35:B36)</f>
        <v>0</v>
      </c>
      <c r="C37" s="232">
        <f t="shared" ref="C37:P37" si="23">SUM(C35:C36)</f>
        <v>0</v>
      </c>
      <c r="D37" s="233">
        <f t="shared" si="23"/>
        <v>0</v>
      </c>
      <c r="E37" s="231">
        <f t="shared" si="23"/>
        <v>0</v>
      </c>
      <c r="F37" s="232">
        <f t="shared" si="23"/>
        <v>0</v>
      </c>
      <c r="G37" s="233">
        <f t="shared" si="23"/>
        <v>0</v>
      </c>
      <c r="H37" s="231">
        <f t="shared" si="23"/>
        <v>0</v>
      </c>
      <c r="I37" s="232">
        <f t="shared" si="23"/>
        <v>0</v>
      </c>
      <c r="J37" s="233">
        <f t="shared" si="23"/>
        <v>0</v>
      </c>
      <c r="K37" s="231">
        <f t="shared" si="23"/>
        <v>0</v>
      </c>
      <c r="L37" s="232">
        <f t="shared" si="23"/>
        <v>3</v>
      </c>
      <c r="M37" s="233">
        <f t="shared" si="23"/>
        <v>3</v>
      </c>
      <c r="N37" s="231">
        <f t="shared" si="23"/>
        <v>0</v>
      </c>
      <c r="O37" s="232">
        <f t="shared" si="23"/>
        <v>3</v>
      </c>
      <c r="P37" s="233">
        <f t="shared" si="23"/>
        <v>3</v>
      </c>
      <c r="Q37" s="123"/>
      <c r="R37" s="123"/>
      <c r="S37" s="123"/>
      <c r="T37" s="123"/>
    </row>
    <row r="38" spans="1:20" x14ac:dyDescent="0.4">
      <c r="A38" s="123"/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4"/>
      <c r="Q38" s="123"/>
      <c r="R38" s="123"/>
      <c r="S38" s="123"/>
      <c r="T38" s="123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topLeftCell="A13" zoomScale="40" zoomScaleNormal="40" workbookViewId="0">
      <selection activeCell="B36" sqref="B36:M36"/>
    </sheetView>
  </sheetViews>
  <sheetFormatPr defaultRowHeight="26.25" x14ac:dyDescent="0.4"/>
  <cols>
    <col min="1" max="1" width="110.85546875" style="109" customWidth="1"/>
    <col min="2" max="2" width="15" style="109" customWidth="1"/>
    <col min="3" max="3" width="12.140625" style="109" customWidth="1"/>
    <col min="4" max="5" width="15" style="109" customWidth="1"/>
    <col min="6" max="6" width="11.85546875" style="109" customWidth="1"/>
    <col min="7" max="7" width="10.7109375" style="109" customWidth="1"/>
    <col min="8" max="8" width="15" style="109" customWidth="1"/>
    <col min="9" max="9" width="12.42578125" style="109" customWidth="1"/>
    <col min="10" max="10" width="11.7109375" style="109" customWidth="1"/>
    <col min="11" max="11" width="15.42578125" style="109" customWidth="1"/>
    <col min="12" max="12" width="13.140625" style="109" customWidth="1"/>
    <col min="13" max="13" width="14.7109375" style="109" customWidth="1"/>
    <col min="14" max="14" width="16.42578125" style="109" customWidth="1"/>
    <col min="15" max="15" width="16.140625" style="109" customWidth="1"/>
    <col min="16" max="16" width="15.5703125" style="110" customWidth="1"/>
    <col min="17" max="19" width="9.140625" style="109"/>
    <col min="20" max="20" width="10.5703125" style="109" bestFit="1" customWidth="1"/>
    <col min="21" max="21" width="11.28515625" style="109" customWidth="1"/>
    <col min="22" max="255" width="9.140625" style="109"/>
    <col min="256" max="256" width="94.7109375" style="109" customWidth="1"/>
    <col min="257" max="257" width="15" style="109" customWidth="1"/>
    <col min="258" max="258" width="12.140625" style="109" customWidth="1"/>
    <col min="259" max="259" width="11" style="109" customWidth="1"/>
    <col min="260" max="260" width="15" style="109" customWidth="1"/>
    <col min="261" max="261" width="11.85546875" style="109" customWidth="1"/>
    <col min="262" max="262" width="10.7109375" style="109" customWidth="1"/>
    <col min="263" max="263" width="15" style="109" customWidth="1"/>
    <col min="264" max="264" width="12.42578125" style="109" customWidth="1"/>
    <col min="265" max="265" width="11.7109375" style="109" customWidth="1"/>
    <col min="266" max="266" width="15.42578125" style="109" customWidth="1"/>
    <col min="267" max="267" width="13.140625" style="109" customWidth="1"/>
    <col min="268" max="268" width="12.140625" style="109" customWidth="1"/>
    <col min="269" max="269" width="13.140625" style="109" customWidth="1"/>
    <col min="270" max="270" width="12.140625" style="109" customWidth="1"/>
    <col min="271" max="271" width="11.28515625" style="109" customWidth="1"/>
    <col min="272" max="275" width="9.140625" style="109"/>
    <col min="276" max="276" width="10.5703125" style="109" bestFit="1" customWidth="1"/>
    <col min="277" max="277" width="11.28515625" style="109" customWidth="1"/>
    <col min="278" max="511" width="9.140625" style="109"/>
    <col min="512" max="512" width="94.7109375" style="109" customWidth="1"/>
    <col min="513" max="513" width="15" style="109" customWidth="1"/>
    <col min="514" max="514" width="12.140625" style="109" customWidth="1"/>
    <col min="515" max="515" width="11" style="109" customWidth="1"/>
    <col min="516" max="516" width="15" style="109" customWidth="1"/>
    <col min="517" max="517" width="11.85546875" style="109" customWidth="1"/>
    <col min="518" max="518" width="10.7109375" style="109" customWidth="1"/>
    <col min="519" max="519" width="15" style="109" customWidth="1"/>
    <col min="520" max="520" width="12.42578125" style="109" customWidth="1"/>
    <col min="521" max="521" width="11.7109375" style="109" customWidth="1"/>
    <col min="522" max="522" width="15.42578125" style="109" customWidth="1"/>
    <col min="523" max="523" width="13.140625" style="109" customWidth="1"/>
    <col min="524" max="524" width="12.140625" style="109" customWidth="1"/>
    <col min="525" max="525" width="13.140625" style="109" customWidth="1"/>
    <col min="526" max="526" width="12.140625" style="109" customWidth="1"/>
    <col min="527" max="527" width="11.28515625" style="109" customWidth="1"/>
    <col min="528" max="531" width="9.140625" style="109"/>
    <col min="532" max="532" width="10.5703125" style="109" bestFit="1" customWidth="1"/>
    <col min="533" max="533" width="11.28515625" style="109" customWidth="1"/>
    <col min="534" max="767" width="9.140625" style="109"/>
    <col min="768" max="768" width="94.7109375" style="109" customWidth="1"/>
    <col min="769" max="769" width="15" style="109" customWidth="1"/>
    <col min="770" max="770" width="12.140625" style="109" customWidth="1"/>
    <col min="771" max="771" width="11" style="109" customWidth="1"/>
    <col min="772" max="772" width="15" style="109" customWidth="1"/>
    <col min="773" max="773" width="11.85546875" style="109" customWidth="1"/>
    <col min="774" max="774" width="10.7109375" style="109" customWidth="1"/>
    <col min="775" max="775" width="15" style="109" customWidth="1"/>
    <col min="776" max="776" width="12.42578125" style="109" customWidth="1"/>
    <col min="777" max="777" width="11.7109375" style="109" customWidth="1"/>
    <col min="778" max="778" width="15.42578125" style="109" customWidth="1"/>
    <col min="779" max="779" width="13.140625" style="109" customWidth="1"/>
    <col min="780" max="780" width="12.140625" style="109" customWidth="1"/>
    <col min="781" max="781" width="13.140625" style="109" customWidth="1"/>
    <col min="782" max="782" width="12.140625" style="109" customWidth="1"/>
    <col min="783" max="783" width="11.28515625" style="109" customWidth="1"/>
    <col min="784" max="787" width="9.140625" style="109"/>
    <col min="788" max="788" width="10.5703125" style="109" bestFit="1" customWidth="1"/>
    <col min="789" max="789" width="11.28515625" style="109" customWidth="1"/>
    <col min="790" max="1023" width="9.140625" style="109"/>
    <col min="1024" max="1024" width="94.7109375" style="109" customWidth="1"/>
    <col min="1025" max="1025" width="15" style="109" customWidth="1"/>
    <col min="1026" max="1026" width="12.140625" style="109" customWidth="1"/>
    <col min="1027" max="1027" width="11" style="109" customWidth="1"/>
    <col min="1028" max="1028" width="15" style="109" customWidth="1"/>
    <col min="1029" max="1029" width="11.85546875" style="109" customWidth="1"/>
    <col min="1030" max="1030" width="10.7109375" style="109" customWidth="1"/>
    <col min="1031" max="1031" width="15" style="109" customWidth="1"/>
    <col min="1032" max="1032" width="12.42578125" style="109" customWidth="1"/>
    <col min="1033" max="1033" width="11.7109375" style="109" customWidth="1"/>
    <col min="1034" max="1034" width="15.42578125" style="109" customWidth="1"/>
    <col min="1035" max="1035" width="13.140625" style="109" customWidth="1"/>
    <col min="1036" max="1036" width="12.140625" style="109" customWidth="1"/>
    <col min="1037" max="1037" width="13.140625" style="109" customWidth="1"/>
    <col min="1038" max="1038" width="12.140625" style="109" customWidth="1"/>
    <col min="1039" max="1039" width="11.28515625" style="109" customWidth="1"/>
    <col min="1040" max="1043" width="9.140625" style="109"/>
    <col min="1044" max="1044" width="10.5703125" style="109" bestFit="1" customWidth="1"/>
    <col min="1045" max="1045" width="11.28515625" style="109" customWidth="1"/>
    <col min="1046" max="1279" width="9.140625" style="109"/>
    <col min="1280" max="1280" width="94.7109375" style="109" customWidth="1"/>
    <col min="1281" max="1281" width="15" style="109" customWidth="1"/>
    <col min="1282" max="1282" width="12.140625" style="109" customWidth="1"/>
    <col min="1283" max="1283" width="11" style="109" customWidth="1"/>
    <col min="1284" max="1284" width="15" style="109" customWidth="1"/>
    <col min="1285" max="1285" width="11.85546875" style="109" customWidth="1"/>
    <col min="1286" max="1286" width="10.7109375" style="109" customWidth="1"/>
    <col min="1287" max="1287" width="15" style="109" customWidth="1"/>
    <col min="1288" max="1288" width="12.42578125" style="109" customWidth="1"/>
    <col min="1289" max="1289" width="11.7109375" style="109" customWidth="1"/>
    <col min="1290" max="1290" width="15.42578125" style="109" customWidth="1"/>
    <col min="1291" max="1291" width="13.140625" style="109" customWidth="1"/>
    <col min="1292" max="1292" width="12.140625" style="109" customWidth="1"/>
    <col min="1293" max="1293" width="13.140625" style="109" customWidth="1"/>
    <col min="1294" max="1294" width="12.140625" style="109" customWidth="1"/>
    <col min="1295" max="1295" width="11.28515625" style="109" customWidth="1"/>
    <col min="1296" max="1299" width="9.140625" style="109"/>
    <col min="1300" max="1300" width="10.5703125" style="109" bestFit="1" customWidth="1"/>
    <col min="1301" max="1301" width="11.28515625" style="109" customWidth="1"/>
    <col min="1302" max="1535" width="9.140625" style="109"/>
    <col min="1536" max="1536" width="94.7109375" style="109" customWidth="1"/>
    <col min="1537" max="1537" width="15" style="109" customWidth="1"/>
    <col min="1538" max="1538" width="12.140625" style="109" customWidth="1"/>
    <col min="1539" max="1539" width="11" style="109" customWidth="1"/>
    <col min="1540" max="1540" width="15" style="109" customWidth="1"/>
    <col min="1541" max="1541" width="11.85546875" style="109" customWidth="1"/>
    <col min="1542" max="1542" width="10.7109375" style="109" customWidth="1"/>
    <col min="1543" max="1543" width="15" style="109" customWidth="1"/>
    <col min="1544" max="1544" width="12.42578125" style="109" customWidth="1"/>
    <col min="1545" max="1545" width="11.7109375" style="109" customWidth="1"/>
    <col min="1546" max="1546" width="15.42578125" style="109" customWidth="1"/>
    <col min="1547" max="1547" width="13.140625" style="109" customWidth="1"/>
    <col min="1548" max="1548" width="12.140625" style="109" customWidth="1"/>
    <col min="1549" max="1549" width="13.140625" style="109" customWidth="1"/>
    <col min="1550" max="1550" width="12.140625" style="109" customWidth="1"/>
    <col min="1551" max="1551" width="11.28515625" style="109" customWidth="1"/>
    <col min="1552" max="1555" width="9.140625" style="109"/>
    <col min="1556" max="1556" width="10.5703125" style="109" bestFit="1" customWidth="1"/>
    <col min="1557" max="1557" width="11.28515625" style="109" customWidth="1"/>
    <col min="1558" max="1791" width="9.140625" style="109"/>
    <col min="1792" max="1792" width="94.7109375" style="109" customWidth="1"/>
    <col min="1793" max="1793" width="15" style="109" customWidth="1"/>
    <col min="1794" max="1794" width="12.140625" style="109" customWidth="1"/>
    <col min="1795" max="1795" width="11" style="109" customWidth="1"/>
    <col min="1796" max="1796" width="15" style="109" customWidth="1"/>
    <col min="1797" max="1797" width="11.85546875" style="109" customWidth="1"/>
    <col min="1798" max="1798" width="10.7109375" style="109" customWidth="1"/>
    <col min="1799" max="1799" width="15" style="109" customWidth="1"/>
    <col min="1800" max="1800" width="12.42578125" style="109" customWidth="1"/>
    <col min="1801" max="1801" width="11.7109375" style="109" customWidth="1"/>
    <col min="1802" max="1802" width="15.42578125" style="109" customWidth="1"/>
    <col min="1803" max="1803" width="13.140625" style="109" customWidth="1"/>
    <col min="1804" max="1804" width="12.140625" style="109" customWidth="1"/>
    <col min="1805" max="1805" width="13.140625" style="109" customWidth="1"/>
    <col min="1806" max="1806" width="12.140625" style="109" customWidth="1"/>
    <col min="1807" max="1807" width="11.28515625" style="109" customWidth="1"/>
    <col min="1808" max="1811" width="9.140625" style="109"/>
    <col min="1812" max="1812" width="10.5703125" style="109" bestFit="1" customWidth="1"/>
    <col min="1813" max="1813" width="11.28515625" style="109" customWidth="1"/>
    <col min="1814" max="2047" width="9.140625" style="109"/>
    <col min="2048" max="2048" width="94.7109375" style="109" customWidth="1"/>
    <col min="2049" max="2049" width="15" style="109" customWidth="1"/>
    <col min="2050" max="2050" width="12.140625" style="109" customWidth="1"/>
    <col min="2051" max="2051" width="11" style="109" customWidth="1"/>
    <col min="2052" max="2052" width="15" style="109" customWidth="1"/>
    <col min="2053" max="2053" width="11.85546875" style="109" customWidth="1"/>
    <col min="2054" max="2054" width="10.7109375" style="109" customWidth="1"/>
    <col min="2055" max="2055" width="15" style="109" customWidth="1"/>
    <col min="2056" max="2056" width="12.42578125" style="109" customWidth="1"/>
    <col min="2057" max="2057" width="11.7109375" style="109" customWidth="1"/>
    <col min="2058" max="2058" width="15.42578125" style="109" customWidth="1"/>
    <col min="2059" max="2059" width="13.140625" style="109" customWidth="1"/>
    <col min="2060" max="2060" width="12.140625" style="109" customWidth="1"/>
    <col min="2061" max="2061" width="13.140625" style="109" customWidth="1"/>
    <col min="2062" max="2062" width="12.140625" style="109" customWidth="1"/>
    <col min="2063" max="2063" width="11.28515625" style="109" customWidth="1"/>
    <col min="2064" max="2067" width="9.140625" style="109"/>
    <col min="2068" max="2068" width="10.5703125" style="109" bestFit="1" customWidth="1"/>
    <col min="2069" max="2069" width="11.28515625" style="109" customWidth="1"/>
    <col min="2070" max="2303" width="9.140625" style="109"/>
    <col min="2304" max="2304" width="94.7109375" style="109" customWidth="1"/>
    <col min="2305" max="2305" width="15" style="109" customWidth="1"/>
    <col min="2306" max="2306" width="12.140625" style="109" customWidth="1"/>
    <col min="2307" max="2307" width="11" style="109" customWidth="1"/>
    <col min="2308" max="2308" width="15" style="109" customWidth="1"/>
    <col min="2309" max="2309" width="11.85546875" style="109" customWidth="1"/>
    <col min="2310" max="2310" width="10.7109375" style="109" customWidth="1"/>
    <col min="2311" max="2311" width="15" style="109" customWidth="1"/>
    <col min="2312" max="2312" width="12.42578125" style="109" customWidth="1"/>
    <col min="2313" max="2313" width="11.7109375" style="109" customWidth="1"/>
    <col min="2314" max="2314" width="15.42578125" style="109" customWidth="1"/>
    <col min="2315" max="2315" width="13.140625" style="109" customWidth="1"/>
    <col min="2316" max="2316" width="12.140625" style="109" customWidth="1"/>
    <col min="2317" max="2317" width="13.140625" style="109" customWidth="1"/>
    <col min="2318" max="2318" width="12.140625" style="109" customWidth="1"/>
    <col min="2319" max="2319" width="11.28515625" style="109" customWidth="1"/>
    <col min="2320" max="2323" width="9.140625" style="109"/>
    <col min="2324" max="2324" width="10.5703125" style="109" bestFit="1" customWidth="1"/>
    <col min="2325" max="2325" width="11.28515625" style="109" customWidth="1"/>
    <col min="2326" max="2559" width="9.140625" style="109"/>
    <col min="2560" max="2560" width="94.7109375" style="109" customWidth="1"/>
    <col min="2561" max="2561" width="15" style="109" customWidth="1"/>
    <col min="2562" max="2562" width="12.140625" style="109" customWidth="1"/>
    <col min="2563" max="2563" width="11" style="109" customWidth="1"/>
    <col min="2564" max="2564" width="15" style="109" customWidth="1"/>
    <col min="2565" max="2565" width="11.85546875" style="109" customWidth="1"/>
    <col min="2566" max="2566" width="10.7109375" style="109" customWidth="1"/>
    <col min="2567" max="2567" width="15" style="109" customWidth="1"/>
    <col min="2568" max="2568" width="12.42578125" style="109" customWidth="1"/>
    <col min="2569" max="2569" width="11.7109375" style="109" customWidth="1"/>
    <col min="2570" max="2570" width="15.42578125" style="109" customWidth="1"/>
    <col min="2571" max="2571" width="13.140625" style="109" customWidth="1"/>
    <col min="2572" max="2572" width="12.140625" style="109" customWidth="1"/>
    <col min="2573" max="2573" width="13.140625" style="109" customWidth="1"/>
    <col min="2574" max="2574" width="12.140625" style="109" customWidth="1"/>
    <col min="2575" max="2575" width="11.28515625" style="109" customWidth="1"/>
    <col min="2576" max="2579" width="9.140625" style="109"/>
    <col min="2580" max="2580" width="10.5703125" style="109" bestFit="1" customWidth="1"/>
    <col min="2581" max="2581" width="11.28515625" style="109" customWidth="1"/>
    <col min="2582" max="2815" width="9.140625" style="109"/>
    <col min="2816" max="2816" width="94.7109375" style="109" customWidth="1"/>
    <col min="2817" max="2817" width="15" style="109" customWidth="1"/>
    <col min="2818" max="2818" width="12.140625" style="109" customWidth="1"/>
    <col min="2819" max="2819" width="11" style="109" customWidth="1"/>
    <col min="2820" max="2820" width="15" style="109" customWidth="1"/>
    <col min="2821" max="2821" width="11.85546875" style="109" customWidth="1"/>
    <col min="2822" max="2822" width="10.7109375" style="109" customWidth="1"/>
    <col min="2823" max="2823" width="15" style="109" customWidth="1"/>
    <col min="2824" max="2824" width="12.42578125" style="109" customWidth="1"/>
    <col min="2825" max="2825" width="11.7109375" style="109" customWidth="1"/>
    <col min="2826" max="2826" width="15.42578125" style="109" customWidth="1"/>
    <col min="2827" max="2827" width="13.140625" style="109" customWidth="1"/>
    <col min="2828" max="2828" width="12.140625" style="109" customWidth="1"/>
    <col min="2829" max="2829" width="13.140625" style="109" customWidth="1"/>
    <col min="2830" max="2830" width="12.140625" style="109" customWidth="1"/>
    <col min="2831" max="2831" width="11.28515625" style="109" customWidth="1"/>
    <col min="2832" max="2835" width="9.140625" style="109"/>
    <col min="2836" max="2836" width="10.5703125" style="109" bestFit="1" customWidth="1"/>
    <col min="2837" max="2837" width="11.28515625" style="109" customWidth="1"/>
    <col min="2838" max="3071" width="9.140625" style="109"/>
    <col min="3072" max="3072" width="94.7109375" style="109" customWidth="1"/>
    <col min="3073" max="3073" width="15" style="109" customWidth="1"/>
    <col min="3074" max="3074" width="12.140625" style="109" customWidth="1"/>
    <col min="3075" max="3075" width="11" style="109" customWidth="1"/>
    <col min="3076" max="3076" width="15" style="109" customWidth="1"/>
    <col min="3077" max="3077" width="11.85546875" style="109" customWidth="1"/>
    <col min="3078" max="3078" width="10.7109375" style="109" customWidth="1"/>
    <col min="3079" max="3079" width="15" style="109" customWidth="1"/>
    <col min="3080" max="3080" width="12.42578125" style="109" customWidth="1"/>
    <col min="3081" max="3081" width="11.7109375" style="109" customWidth="1"/>
    <col min="3082" max="3082" width="15.42578125" style="109" customWidth="1"/>
    <col min="3083" max="3083" width="13.140625" style="109" customWidth="1"/>
    <col min="3084" max="3084" width="12.140625" style="109" customWidth="1"/>
    <col min="3085" max="3085" width="13.140625" style="109" customWidth="1"/>
    <col min="3086" max="3086" width="12.140625" style="109" customWidth="1"/>
    <col min="3087" max="3087" width="11.28515625" style="109" customWidth="1"/>
    <col min="3088" max="3091" width="9.140625" style="109"/>
    <col min="3092" max="3092" width="10.5703125" style="109" bestFit="1" customWidth="1"/>
    <col min="3093" max="3093" width="11.28515625" style="109" customWidth="1"/>
    <col min="3094" max="3327" width="9.140625" style="109"/>
    <col min="3328" max="3328" width="94.7109375" style="109" customWidth="1"/>
    <col min="3329" max="3329" width="15" style="109" customWidth="1"/>
    <col min="3330" max="3330" width="12.140625" style="109" customWidth="1"/>
    <col min="3331" max="3331" width="11" style="109" customWidth="1"/>
    <col min="3332" max="3332" width="15" style="109" customWidth="1"/>
    <col min="3333" max="3333" width="11.85546875" style="109" customWidth="1"/>
    <col min="3334" max="3334" width="10.7109375" style="109" customWidth="1"/>
    <col min="3335" max="3335" width="15" style="109" customWidth="1"/>
    <col min="3336" max="3336" width="12.42578125" style="109" customWidth="1"/>
    <col min="3337" max="3337" width="11.7109375" style="109" customWidth="1"/>
    <col min="3338" max="3338" width="15.42578125" style="109" customWidth="1"/>
    <col min="3339" max="3339" width="13.140625" style="109" customWidth="1"/>
    <col min="3340" max="3340" width="12.140625" style="109" customWidth="1"/>
    <col min="3341" max="3341" width="13.140625" style="109" customWidth="1"/>
    <col min="3342" max="3342" width="12.140625" style="109" customWidth="1"/>
    <col min="3343" max="3343" width="11.28515625" style="109" customWidth="1"/>
    <col min="3344" max="3347" width="9.140625" style="109"/>
    <col min="3348" max="3348" width="10.5703125" style="109" bestFit="1" customWidth="1"/>
    <col min="3349" max="3349" width="11.28515625" style="109" customWidth="1"/>
    <col min="3350" max="3583" width="9.140625" style="109"/>
    <col min="3584" max="3584" width="94.7109375" style="109" customWidth="1"/>
    <col min="3585" max="3585" width="15" style="109" customWidth="1"/>
    <col min="3586" max="3586" width="12.140625" style="109" customWidth="1"/>
    <col min="3587" max="3587" width="11" style="109" customWidth="1"/>
    <col min="3588" max="3588" width="15" style="109" customWidth="1"/>
    <col min="3589" max="3589" width="11.85546875" style="109" customWidth="1"/>
    <col min="3590" max="3590" width="10.7109375" style="109" customWidth="1"/>
    <col min="3591" max="3591" width="15" style="109" customWidth="1"/>
    <col min="3592" max="3592" width="12.42578125" style="109" customWidth="1"/>
    <col min="3593" max="3593" width="11.7109375" style="109" customWidth="1"/>
    <col min="3594" max="3594" width="15.42578125" style="109" customWidth="1"/>
    <col min="3595" max="3595" width="13.140625" style="109" customWidth="1"/>
    <col min="3596" max="3596" width="12.140625" style="109" customWidth="1"/>
    <col min="3597" max="3597" width="13.140625" style="109" customWidth="1"/>
    <col min="3598" max="3598" width="12.140625" style="109" customWidth="1"/>
    <col min="3599" max="3599" width="11.28515625" style="109" customWidth="1"/>
    <col min="3600" max="3603" width="9.140625" style="109"/>
    <col min="3604" max="3604" width="10.5703125" style="109" bestFit="1" customWidth="1"/>
    <col min="3605" max="3605" width="11.28515625" style="109" customWidth="1"/>
    <col min="3606" max="3839" width="9.140625" style="109"/>
    <col min="3840" max="3840" width="94.7109375" style="109" customWidth="1"/>
    <col min="3841" max="3841" width="15" style="109" customWidth="1"/>
    <col min="3842" max="3842" width="12.140625" style="109" customWidth="1"/>
    <col min="3843" max="3843" width="11" style="109" customWidth="1"/>
    <col min="3844" max="3844" width="15" style="109" customWidth="1"/>
    <col min="3845" max="3845" width="11.85546875" style="109" customWidth="1"/>
    <col min="3846" max="3846" width="10.7109375" style="109" customWidth="1"/>
    <col min="3847" max="3847" width="15" style="109" customWidth="1"/>
    <col min="3848" max="3848" width="12.42578125" style="109" customWidth="1"/>
    <col min="3849" max="3849" width="11.7109375" style="109" customWidth="1"/>
    <col min="3850" max="3850" width="15.42578125" style="109" customWidth="1"/>
    <col min="3851" max="3851" width="13.140625" style="109" customWidth="1"/>
    <col min="3852" max="3852" width="12.140625" style="109" customWidth="1"/>
    <col min="3853" max="3853" width="13.140625" style="109" customWidth="1"/>
    <col min="3854" max="3854" width="12.140625" style="109" customWidth="1"/>
    <col min="3855" max="3855" width="11.28515625" style="109" customWidth="1"/>
    <col min="3856" max="3859" width="9.140625" style="109"/>
    <col min="3860" max="3860" width="10.5703125" style="109" bestFit="1" customWidth="1"/>
    <col min="3861" max="3861" width="11.28515625" style="109" customWidth="1"/>
    <col min="3862" max="4095" width="9.140625" style="109"/>
    <col min="4096" max="4096" width="94.7109375" style="109" customWidth="1"/>
    <col min="4097" max="4097" width="15" style="109" customWidth="1"/>
    <col min="4098" max="4098" width="12.140625" style="109" customWidth="1"/>
    <col min="4099" max="4099" width="11" style="109" customWidth="1"/>
    <col min="4100" max="4100" width="15" style="109" customWidth="1"/>
    <col min="4101" max="4101" width="11.85546875" style="109" customWidth="1"/>
    <col min="4102" max="4102" width="10.7109375" style="109" customWidth="1"/>
    <col min="4103" max="4103" width="15" style="109" customWidth="1"/>
    <col min="4104" max="4104" width="12.42578125" style="109" customWidth="1"/>
    <col min="4105" max="4105" width="11.7109375" style="109" customWidth="1"/>
    <col min="4106" max="4106" width="15.42578125" style="109" customWidth="1"/>
    <col min="4107" max="4107" width="13.140625" style="109" customWidth="1"/>
    <col min="4108" max="4108" width="12.140625" style="109" customWidth="1"/>
    <col min="4109" max="4109" width="13.140625" style="109" customWidth="1"/>
    <col min="4110" max="4110" width="12.140625" style="109" customWidth="1"/>
    <col min="4111" max="4111" width="11.28515625" style="109" customWidth="1"/>
    <col min="4112" max="4115" width="9.140625" style="109"/>
    <col min="4116" max="4116" width="10.5703125" style="109" bestFit="1" customWidth="1"/>
    <col min="4117" max="4117" width="11.28515625" style="109" customWidth="1"/>
    <col min="4118" max="4351" width="9.140625" style="109"/>
    <col min="4352" max="4352" width="94.7109375" style="109" customWidth="1"/>
    <col min="4353" max="4353" width="15" style="109" customWidth="1"/>
    <col min="4354" max="4354" width="12.140625" style="109" customWidth="1"/>
    <col min="4355" max="4355" width="11" style="109" customWidth="1"/>
    <col min="4356" max="4356" width="15" style="109" customWidth="1"/>
    <col min="4357" max="4357" width="11.85546875" style="109" customWidth="1"/>
    <col min="4358" max="4358" width="10.7109375" style="109" customWidth="1"/>
    <col min="4359" max="4359" width="15" style="109" customWidth="1"/>
    <col min="4360" max="4360" width="12.42578125" style="109" customWidth="1"/>
    <col min="4361" max="4361" width="11.7109375" style="109" customWidth="1"/>
    <col min="4362" max="4362" width="15.42578125" style="109" customWidth="1"/>
    <col min="4363" max="4363" width="13.140625" style="109" customWidth="1"/>
    <col min="4364" max="4364" width="12.140625" style="109" customWidth="1"/>
    <col min="4365" max="4365" width="13.140625" style="109" customWidth="1"/>
    <col min="4366" max="4366" width="12.140625" style="109" customWidth="1"/>
    <col min="4367" max="4367" width="11.28515625" style="109" customWidth="1"/>
    <col min="4368" max="4371" width="9.140625" style="109"/>
    <col min="4372" max="4372" width="10.5703125" style="109" bestFit="1" customWidth="1"/>
    <col min="4373" max="4373" width="11.28515625" style="109" customWidth="1"/>
    <col min="4374" max="4607" width="9.140625" style="109"/>
    <col min="4608" max="4608" width="94.7109375" style="109" customWidth="1"/>
    <col min="4609" max="4609" width="15" style="109" customWidth="1"/>
    <col min="4610" max="4610" width="12.140625" style="109" customWidth="1"/>
    <col min="4611" max="4611" width="11" style="109" customWidth="1"/>
    <col min="4612" max="4612" width="15" style="109" customWidth="1"/>
    <col min="4613" max="4613" width="11.85546875" style="109" customWidth="1"/>
    <col min="4614" max="4614" width="10.7109375" style="109" customWidth="1"/>
    <col min="4615" max="4615" width="15" style="109" customWidth="1"/>
    <col min="4616" max="4616" width="12.42578125" style="109" customWidth="1"/>
    <col min="4617" max="4617" width="11.7109375" style="109" customWidth="1"/>
    <col min="4618" max="4618" width="15.42578125" style="109" customWidth="1"/>
    <col min="4619" max="4619" width="13.140625" style="109" customWidth="1"/>
    <col min="4620" max="4620" width="12.140625" style="109" customWidth="1"/>
    <col min="4621" max="4621" width="13.140625" style="109" customWidth="1"/>
    <col min="4622" max="4622" width="12.140625" style="109" customWidth="1"/>
    <col min="4623" max="4623" width="11.28515625" style="109" customWidth="1"/>
    <col min="4624" max="4627" width="9.140625" style="109"/>
    <col min="4628" max="4628" width="10.5703125" style="109" bestFit="1" customWidth="1"/>
    <col min="4629" max="4629" width="11.28515625" style="109" customWidth="1"/>
    <col min="4630" max="4863" width="9.140625" style="109"/>
    <col min="4864" max="4864" width="94.7109375" style="109" customWidth="1"/>
    <col min="4865" max="4865" width="15" style="109" customWidth="1"/>
    <col min="4866" max="4866" width="12.140625" style="109" customWidth="1"/>
    <col min="4867" max="4867" width="11" style="109" customWidth="1"/>
    <col min="4868" max="4868" width="15" style="109" customWidth="1"/>
    <col min="4869" max="4869" width="11.85546875" style="109" customWidth="1"/>
    <col min="4870" max="4870" width="10.7109375" style="109" customWidth="1"/>
    <col min="4871" max="4871" width="15" style="109" customWidth="1"/>
    <col min="4872" max="4872" width="12.42578125" style="109" customWidth="1"/>
    <col min="4873" max="4873" width="11.7109375" style="109" customWidth="1"/>
    <col min="4874" max="4874" width="15.42578125" style="109" customWidth="1"/>
    <col min="4875" max="4875" width="13.140625" style="109" customWidth="1"/>
    <col min="4876" max="4876" width="12.140625" style="109" customWidth="1"/>
    <col min="4877" max="4877" width="13.140625" style="109" customWidth="1"/>
    <col min="4878" max="4878" width="12.140625" style="109" customWidth="1"/>
    <col min="4879" max="4879" width="11.28515625" style="109" customWidth="1"/>
    <col min="4880" max="4883" width="9.140625" style="109"/>
    <col min="4884" max="4884" width="10.5703125" style="109" bestFit="1" customWidth="1"/>
    <col min="4885" max="4885" width="11.28515625" style="109" customWidth="1"/>
    <col min="4886" max="5119" width="9.140625" style="109"/>
    <col min="5120" max="5120" width="94.7109375" style="109" customWidth="1"/>
    <col min="5121" max="5121" width="15" style="109" customWidth="1"/>
    <col min="5122" max="5122" width="12.140625" style="109" customWidth="1"/>
    <col min="5123" max="5123" width="11" style="109" customWidth="1"/>
    <col min="5124" max="5124" width="15" style="109" customWidth="1"/>
    <col min="5125" max="5125" width="11.85546875" style="109" customWidth="1"/>
    <col min="5126" max="5126" width="10.7109375" style="109" customWidth="1"/>
    <col min="5127" max="5127" width="15" style="109" customWidth="1"/>
    <col min="5128" max="5128" width="12.42578125" style="109" customWidth="1"/>
    <col min="5129" max="5129" width="11.7109375" style="109" customWidth="1"/>
    <col min="5130" max="5130" width="15.42578125" style="109" customWidth="1"/>
    <col min="5131" max="5131" width="13.140625" style="109" customWidth="1"/>
    <col min="5132" max="5132" width="12.140625" style="109" customWidth="1"/>
    <col min="5133" max="5133" width="13.140625" style="109" customWidth="1"/>
    <col min="5134" max="5134" width="12.140625" style="109" customWidth="1"/>
    <col min="5135" max="5135" width="11.28515625" style="109" customWidth="1"/>
    <col min="5136" max="5139" width="9.140625" style="109"/>
    <col min="5140" max="5140" width="10.5703125" style="109" bestFit="1" customWidth="1"/>
    <col min="5141" max="5141" width="11.28515625" style="109" customWidth="1"/>
    <col min="5142" max="5375" width="9.140625" style="109"/>
    <col min="5376" max="5376" width="94.7109375" style="109" customWidth="1"/>
    <col min="5377" max="5377" width="15" style="109" customWidth="1"/>
    <col min="5378" max="5378" width="12.140625" style="109" customWidth="1"/>
    <col min="5379" max="5379" width="11" style="109" customWidth="1"/>
    <col min="5380" max="5380" width="15" style="109" customWidth="1"/>
    <col min="5381" max="5381" width="11.85546875" style="109" customWidth="1"/>
    <col min="5382" max="5382" width="10.7109375" style="109" customWidth="1"/>
    <col min="5383" max="5383" width="15" style="109" customWidth="1"/>
    <col min="5384" max="5384" width="12.42578125" style="109" customWidth="1"/>
    <col min="5385" max="5385" width="11.7109375" style="109" customWidth="1"/>
    <col min="5386" max="5386" width="15.42578125" style="109" customWidth="1"/>
    <col min="5387" max="5387" width="13.140625" style="109" customWidth="1"/>
    <col min="5388" max="5388" width="12.140625" style="109" customWidth="1"/>
    <col min="5389" max="5389" width="13.140625" style="109" customWidth="1"/>
    <col min="5390" max="5390" width="12.140625" style="109" customWidth="1"/>
    <col min="5391" max="5391" width="11.28515625" style="109" customWidth="1"/>
    <col min="5392" max="5395" width="9.140625" style="109"/>
    <col min="5396" max="5396" width="10.5703125" style="109" bestFit="1" customWidth="1"/>
    <col min="5397" max="5397" width="11.28515625" style="109" customWidth="1"/>
    <col min="5398" max="5631" width="9.140625" style="109"/>
    <col min="5632" max="5632" width="94.7109375" style="109" customWidth="1"/>
    <col min="5633" max="5633" width="15" style="109" customWidth="1"/>
    <col min="5634" max="5634" width="12.140625" style="109" customWidth="1"/>
    <col min="5635" max="5635" width="11" style="109" customWidth="1"/>
    <col min="5636" max="5636" width="15" style="109" customWidth="1"/>
    <col min="5637" max="5637" width="11.85546875" style="109" customWidth="1"/>
    <col min="5638" max="5638" width="10.7109375" style="109" customWidth="1"/>
    <col min="5639" max="5639" width="15" style="109" customWidth="1"/>
    <col min="5640" max="5640" width="12.42578125" style="109" customWidth="1"/>
    <col min="5641" max="5641" width="11.7109375" style="109" customWidth="1"/>
    <col min="5642" max="5642" width="15.42578125" style="109" customWidth="1"/>
    <col min="5643" max="5643" width="13.140625" style="109" customWidth="1"/>
    <col min="5644" max="5644" width="12.140625" style="109" customWidth="1"/>
    <col min="5645" max="5645" width="13.140625" style="109" customWidth="1"/>
    <col min="5646" max="5646" width="12.140625" style="109" customWidth="1"/>
    <col min="5647" max="5647" width="11.28515625" style="109" customWidth="1"/>
    <col min="5648" max="5651" width="9.140625" style="109"/>
    <col min="5652" max="5652" width="10.5703125" style="109" bestFit="1" customWidth="1"/>
    <col min="5653" max="5653" width="11.28515625" style="109" customWidth="1"/>
    <col min="5654" max="5887" width="9.140625" style="109"/>
    <col min="5888" max="5888" width="94.7109375" style="109" customWidth="1"/>
    <col min="5889" max="5889" width="15" style="109" customWidth="1"/>
    <col min="5890" max="5890" width="12.140625" style="109" customWidth="1"/>
    <col min="5891" max="5891" width="11" style="109" customWidth="1"/>
    <col min="5892" max="5892" width="15" style="109" customWidth="1"/>
    <col min="5893" max="5893" width="11.85546875" style="109" customWidth="1"/>
    <col min="5894" max="5894" width="10.7109375" style="109" customWidth="1"/>
    <col min="5895" max="5895" width="15" style="109" customWidth="1"/>
    <col min="5896" max="5896" width="12.42578125" style="109" customWidth="1"/>
    <col min="5897" max="5897" width="11.7109375" style="109" customWidth="1"/>
    <col min="5898" max="5898" width="15.42578125" style="109" customWidth="1"/>
    <col min="5899" max="5899" width="13.140625" style="109" customWidth="1"/>
    <col min="5900" max="5900" width="12.140625" style="109" customWidth="1"/>
    <col min="5901" max="5901" width="13.140625" style="109" customWidth="1"/>
    <col min="5902" max="5902" width="12.140625" style="109" customWidth="1"/>
    <col min="5903" max="5903" width="11.28515625" style="109" customWidth="1"/>
    <col min="5904" max="5907" width="9.140625" style="109"/>
    <col min="5908" max="5908" width="10.5703125" style="109" bestFit="1" customWidth="1"/>
    <col min="5909" max="5909" width="11.28515625" style="109" customWidth="1"/>
    <col min="5910" max="6143" width="9.140625" style="109"/>
    <col min="6144" max="6144" width="94.7109375" style="109" customWidth="1"/>
    <col min="6145" max="6145" width="15" style="109" customWidth="1"/>
    <col min="6146" max="6146" width="12.140625" style="109" customWidth="1"/>
    <col min="6147" max="6147" width="11" style="109" customWidth="1"/>
    <col min="6148" max="6148" width="15" style="109" customWidth="1"/>
    <col min="6149" max="6149" width="11.85546875" style="109" customWidth="1"/>
    <col min="6150" max="6150" width="10.7109375" style="109" customWidth="1"/>
    <col min="6151" max="6151" width="15" style="109" customWidth="1"/>
    <col min="6152" max="6152" width="12.42578125" style="109" customWidth="1"/>
    <col min="6153" max="6153" width="11.7109375" style="109" customWidth="1"/>
    <col min="6154" max="6154" width="15.42578125" style="109" customWidth="1"/>
    <col min="6155" max="6155" width="13.140625" style="109" customWidth="1"/>
    <col min="6156" max="6156" width="12.140625" style="109" customWidth="1"/>
    <col min="6157" max="6157" width="13.140625" style="109" customWidth="1"/>
    <col min="6158" max="6158" width="12.140625" style="109" customWidth="1"/>
    <col min="6159" max="6159" width="11.28515625" style="109" customWidth="1"/>
    <col min="6160" max="6163" width="9.140625" style="109"/>
    <col min="6164" max="6164" width="10.5703125" style="109" bestFit="1" customWidth="1"/>
    <col min="6165" max="6165" width="11.28515625" style="109" customWidth="1"/>
    <col min="6166" max="6399" width="9.140625" style="109"/>
    <col min="6400" max="6400" width="94.7109375" style="109" customWidth="1"/>
    <col min="6401" max="6401" width="15" style="109" customWidth="1"/>
    <col min="6402" max="6402" width="12.140625" style="109" customWidth="1"/>
    <col min="6403" max="6403" width="11" style="109" customWidth="1"/>
    <col min="6404" max="6404" width="15" style="109" customWidth="1"/>
    <col min="6405" max="6405" width="11.85546875" style="109" customWidth="1"/>
    <col min="6406" max="6406" width="10.7109375" style="109" customWidth="1"/>
    <col min="6407" max="6407" width="15" style="109" customWidth="1"/>
    <col min="6408" max="6408" width="12.42578125" style="109" customWidth="1"/>
    <col min="6409" max="6409" width="11.7109375" style="109" customWidth="1"/>
    <col min="6410" max="6410" width="15.42578125" style="109" customWidth="1"/>
    <col min="6411" max="6411" width="13.140625" style="109" customWidth="1"/>
    <col min="6412" max="6412" width="12.140625" style="109" customWidth="1"/>
    <col min="6413" max="6413" width="13.140625" style="109" customWidth="1"/>
    <col min="6414" max="6414" width="12.140625" style="109" customWidth="1"/>
    <col min="6415" max="6415" width="11.28515625" style="109" customWidth="1"/>
    <col min="6416" max="6419" width="9.140625" style="109"/>
    <col min="6420" max="6420" width="10.5703125" style="109" bestFit="1" customWidth="1"/>
    <col min="6421" max="6421" width="11.28515625" style="109" customWidth="1"/>
    <col min="6422" max="6655" width="9.140625" style="109"/>
    <col min="6656" max="6656" width="94.7109375" style="109" customWidth="1"/>
    <col min="6657" max="6657" width="15" style="109" customWidth="1"/>
    <col min="6658" max="6658" width="12.140625" style="109" customWidth="1"/>
    <col min="6659" max="6659" width="11" style="109" customWidth="1"/>
    <col min="6660" max="6660" width="15" style="109" customWidth="1"/>
    <col min="6661" max="6661" width="11.85546875" style="109" customWidth="1"/>
    <col min="6662" max="6662" width="10.7109375" style="109" customWidth="1"/>
    <col min="6663" max="6663" width="15" style="109" customWidth="1"/>
    <col min="6664" max="6664" width="12.42578125" style="109" customWidth="1"/>
    <col min="6665" max="6665" width="11.7109375" style="109" customWidth="1"/>
    <col min="6666" max="6666" width="15.42578125" style="109" customWidth="1"/>
    <col min="6667" max="6667" width="13.140625" style="109" customWidth="1"/>
    <col min="6668" max="6668" width="12.140625" style="109" customWidth="1"/>
    <col min="6669" max="6669" width="13.140625" style="109" customWidth="1"/>
    <col min="6670" max="6670" width="12.140625" style="109" customWidth="1"/>
    <col min="6671" max="6671" width="11.28515625" style="109" customWidth="1"/>
    <col min="6672" max="6675" width="9.140625" style="109"/>
    <col min="6676" max="6676" width="10.5703125" style="109" bestFit="1" customWidth="1"/>
    <col min="6677" max="6677" width="11.28515625" style="109" customWidth="1"/>
    <col min="6678" max="6911" width="9.140625" style="109"/>
    <col min="6912" max="6912" width="94.7109375" style="109" customWidth="1"/>
    <col min="6913" max="6913" width="15" style="109" customWidth="1"/>
    <col min="6914" max="6914" width="12.140625" style="109" customWidth="1"/>
    <col min="6915" max="6915" width="11" style="109" customWidth="1"/>
    <col min="6916" max="6916" width="15" style="109" customWidth="1"/>
    <col min="6917" max="6917" width="11.85546875" style="109" customWidth="1"/>
    <col min="6918" max="6918" width="10.7109375" style="109" customWidth="1"/>
    <col min="6919" max="6919" width="15" style="109" customWidth="1"/>
    <col min="6920" max="6920" width="12.42578125" style="109" customWidth="1"/>
    <col min="6921" max="6921" width="11.7109375" style="109" customWidth="1"/>
    <col min="6922" max="6922" width="15.42578125" style="109" customWidth="1"/>
    <col min="6923" max="6923" width="13.140625" style="109" customWidth="1"/>
    <col min="6924" max="6924" width="12.140625" style="109" customWidth="1"/>
    <col min="6925" max="6925" width="13.140625" style="109" customWidth="1"/>
    <col min="6926" max="6926" width="12.140625" style="109" customWidth="1"/>
    <col min="6927" max="6927" width="11.28515625" style="109" customWidth="1"/>
    <col min="6928" max="6931" width="9.140625" style="109"/>
    <col min="6932" max="6932" width="10.5703125" style="109" bestFit="1" customWidth="1"/>
    <col min="6933" max="6933" width="11.28515625" style="109" customWidth="1"/>
    <col min="6934" max="7167" width="9.140625" style="109"/>
    <col min="7168" max="7168" width="94.7109375" style="109" customWidth="1"/>
    <col min="7169" max="7169" width="15" style="109" customWidth="1"/>
    <col min="7170" max="7170" width="12.140625" style="109" customWidth="1"/>
    <col min="7171" max="7171" width="11" style="109" customWidth="1"/>
    <col min="7172" max="7172" width="15" style="109" customWidth="1"/>
    <col min="7173" max="7173" width="11.85546875" style="109" customWidth="1"/>
    <col min="7174" max="7174" width="10.7109375" style="109" customWidth="1"/>
    <col min="7175" max="7175" width="15" style="109" customWidth="1"/>
    <col min="7176" max="7176" width="12.42578125" style="109" customWidth="1"/>
    <col min="7177" max="7177" width="11.7109375" style="109" customWidth="1"/>
    <col min="7178" max="7178" width="15.42578125" style="109" customWidth="1"/>
    <col min="7179" max="7179" width="13.140625" style="109" customWidth="1"/>
    <col min="7180" max="7180" width="12.140625" style="109" customWidth="1"/>
    <col min="7181" max="7181" width="13.140625" style="109" customWidth="1"/>
    <col min="7182" max="7182" width="12.140625" style="109" customWidth="1"/>
    <col min="7183" max="7183" width="11.28515625" style="109" customWidth="1"/>
    <col min="7184" max="7187" width="9.140625" style="109"/>
    <col min="7188" max="7188" width="10.5703125" style="109" bestFit="1" customWidth="1"/>
    <col min="7189" max="7189" width="11.28515625" style="109" customWidth="1"/>
    <col min="7190" max="7423" width="9.140625" style="109"/>
    <col min="7424" max="7424" width="94.7109375" style="109" customWidth="1"/>
    <col min="7425" max="7425" width="15" style="109" customWidth="1"/>
    <col min="7426" max="7426" width="12.140625" style="109" customWidth="1"/>
    <col min="7427" max="7427" width="11" style="109" customWidth="1"/>
    <col min="7428" max="7428" width="15" style="109" customWidth="1"/>
    <col min="7429" max="7429" width="11.85546875" style="109" customWidth="1"/>
    <col min="7430" max="7430" width="10.7109375" style="109" customWidth="1"/>
    <col min="7431" max="7431" width="15" style="109" customWidth="1"/>
    <col min="7432" max="7432" width="12.42578125" style="109" customWidth="1"/>
    <col min="7433" max="7433" width="11.7109375" style="109" customWidth="1"/>
    <col min="7434" max="7434" width="15.42578125" style="109" customWidth="1"/>
    <col min="7435" max="7435" width="13.140625" style="109" customWidth="1"/>
    <col min="7436" max="7436" width="12.140625" style="109" customWidth="1"/>
    <col min="7437" max="7437" width="13.140625" style="109" customWidth="1"/>
    <col min="7438" max="7438" width="12.140625" style="109" customWidth="1"/>
    <col min="7439" max="7439" width="11.28515625" style="109" customWidth="1"/>
    <col min="7440" max="7443" width="9.140625" style="109"/>
    <col min="7444" max="7444" width="10.5703125" style="109" bestFit="1" customWidth="1"/>
    <col min="7445" max="7445" width="11.28515625" style="109" customWidth="1"/>
    <col min="7446" max="7679" width="9.140625" style="109"/>
    <col min="7680" max="7680" width="94.7109375" style="109" customWidth="1"/>
    <col min="7681" max="7681" width="15" style="109" customWidth="1"/>
    <col min="7682" max="7682" width="12.140625" style="109" customWidth="1"/>
    <col min="7683" max="7683" width="11" style="109" customWidth="1"/>
    <col min="7684" max="7684" width="15" style="109" customWidth="1"/>
    <col min="7685" max="7685" width="11.85546875" style="109" customWidth="1"/>
    <col min="7686" max="7686" width="10.7109375" style="109" customWidth="1"/>
    <col min="7687" max="7687" width="15" style="109" customWidth="1"/>
    <col min="7688" max="7688" width="12.42578125" style="109" customWidth="1"/>
    <col min="7689" max="7689" width="11.7109375" style="109" customWidth="1"/>
    <col min="7690" max="7690" width="15.42578125" style="109" customWidth="1"/>
    <col min="7691" max="7691" width="13.140625" style="109" customWidth="1"/>
    <col min="7692" max="7692" width="12.140625" style="109" customWidth="1"/>
    <col min="7693" max="7693" width="13.140625" style="109" customWidth="1"/>
    <col min="7694" max="7694" width="12.140625" style="109" customWidth="1"/>
    <col min="7695" max="7695" width="11.28515625" style="109" customWidth="1"/>
    <col min="7696" max="7699" width="9.140625" style="109"/>
    <col min="7700" max="7700" width="10.5703125" style="109" bestFit="1" customWidth="1"/>
    <col min="7701" max="7701" width="11.28515625" style="109" customWidth="1"/>
    <col min="7702" max="7935" width="9.140625" style="109"/>
    <col min="7936" max="7936" width="94.7109375" style="109" customWidth="1"/>
    <col min="7937" max="7937" width="15" style="109" customWidth="1"/>
    <col min="7938" max="7938" width="12.140625" style="109" customWidth="1"/>
    <col min="7939" max="7939" width="11" style="109" customWidth="1"/>
    <col min="7940" max="7940" width="15" style="109" customWidth="1"/>
    <col min="7941" max="7941" width="11.85546875" style="109" customWidth="1"/>
    <col min="7942" max="7942" width="10.7109375" style="109" customWidth="1"/>
    <col min="7943" max="7943" width="15" style="109" customWidth="1"/>
    <col min="7944" max="7944" width="12.42578125" style="109" customWidth="1"/>
    <col min="7945" max="7945" width="11.7109375" style="109" customWidth="1"/>
    <col min="7946" max="7946" width="15.42578125" style="109" customWidth="1"/>
    <col min="7947" max="7947" width="13.140625" style="109" customWidth="1"/>
    <col min="7948" max="7948" width="12.140625" style="109" customWidth="1"/>
    <col min="7949" max="7949" width="13.140625" style="109" customWidth="1"/>
    <col min="7950" max="7950" width="12.140625" style="109" customWidth="1"/>
    <col min="7951" max="7951" width="11.28515625" style="109" customWidth="1"/>
    <col min="7952" max="7955" width="9.140625" style="109"/>
    <col min="7956" max="7956" width="10.5703125" style="109" bestFit="1" customWidth="1"/>
    <col min="7957" max="7957" width="11.28515625" style="109" customWidth="1"/>
    <col min="7958" max="8191" width="9.140625" style="109"/>
    <col min="8192" max="8192" width="94.7109375" style="109" customWidth="1"/>
    <col min="8193" max="8193" width="15" style="109" customWidth="1"/>
    <col min="8194" max="8194" width="12.140625" style="109" customWidth="1"/>
    <col min="8195" max="8195" width="11" style="109" customWidth="1"/>
    <col min="8196" max="8196" width="15" style="109" customWidth="1"/>
    <col min="8197" max="8197" width="11.85546875" style="109" customWidth="1"/>
    <col min="8198" max="8198" width="10.7109375" style="109" customWidth="1"/>
    <col min="8199" max="8199" width="15" style="109" customWidth="1"/>
    <col min="8200" max="8200" width="12.42578125" style="109" customWidth="1"/>
    <col min="8201" max="8201" width="11.7109375" style="109" customWidth="1"/>
    <col min="8202" max="8202" width="15.42578125" style="109" customWidth="1"/>
    <col min="8203" max="8203" width="13.140625" style="109" customWidth="1"/>
    <col min="8204" max="8204" width="12.140625" style="109" customWidth="1"/>
    <col min="8205" max="8205" width="13.140625" style="109" customWidth="1"/>
    <col min="8206" max="8206" width="12.140625" style="109" customWidth="1"/>
    <col min="8207" max="8207" width="11.28515625" style="109" customWidth="1"/>
    <col min="8208" max="8211" width="9.140625" style="109"/>
    <col min="8212" max="8212" width="10.5703125" style="109" bestFit="1" customWidth="1"/>
    <col min="8213" max="8213" width="11.28515625" style="109" customWidth="1"/>
    <col min="8214" max="8447" width="9.140625" style="109"/>
    <col min="8448" max="8448" width="94.7109375" style="109" customWidth="1"/>
    <col min="8449" max="8449" width="15" style="109" customWidth="1"/>
    <col min="8450" max="8450" width="12.140625" style="109" customWidth="1"/>
    <col min="8451" max="8451" width="11" style="109" customWidth="1"/>
    <col min="8452" max="8452" width="15" style="109" customWidth="1"/>
    <col min="8453" max="8453" width="11.85546875" style="109" customWidth="1"/>
    <col min="8454" max="8454" width="10.7109375" style="109" customWidth="1"/>
    <col min="8455" max="8455" width="15" style="109" customWidth="1"/>
    <col min="8456" max="8456" width="12.42578125" style="109" customWidth="1"/>
    <col min="8457" max="8457" width="11.7109375" style="109" customWidth="1"/>
    <col min="8458" max="8458" width="15.42578125" style="109" customWidth="1"/>
    <col min="8459" max="8459" width="13.140625" style="109" customWidth="1"/>
    <col min="8460" max="8460" width="12.140625" style="109" customWidth="1"/>
    <col min="8461" max="8461" width="13.140625" style="109" customWidth="1"/>
    <col min="8462" max="8462" width="12.140625" style="109" customWidth="1"/>
    <col min="8463" max="8463" width="11.28515625" style="109" customWidth="1"/>
    <col min="8464" max="8467" width="9.140625" style="109"/>
    <col min="8468" max="8468" width="10.5703125" style="109" bestFit="1" customWidth="1"/>
    <col min="8469" max="8469" width="11.28515625" style="109" customWidth="1"/>
    <col min="8470" max="8703" width="9.140625" style="109"/>
    <col min="8704" max="8704" width="94.7109375" style="109" customWidth="1"/>
    <col min="8705" max="8705" width="15" style="109" customWidth="1"/>
    <col min="8706" max="8706" width="12.140625" style="109" customWidth="1"/>
    <col min="8707" max="8707" width="11" style="109" customWidth="1"/>
    <col min="8708" max="8708" width="15" style="109" customWidth="1"/>
    <col min="8709" max="8709" width="11.85546875" style="109" customWidth="1"/>
    <col min="8710" max="8710" width="10.7109375" style="109" customWidth="1"/>
    <col min="8711" max="8711" width="15" style="109" customWidth="1"/>
    <col min="8712" max="8712" width="12.42578125" style="109" customWidth="1"/>
    <col min="8713" max="8713" width="11.7109375" style="109" customWidth="1"/>
    <col min="8714" max="8714" width="15.42578125" style="109" customWidth="1"/>
    <col min="8715" max="8715" width="13.140625" style="109" customWidth="1"/>
    <col min="8716" max="8716" width="12.140625" style="109" customWidth="1"/>
    <col min="8717" max="8717" width="13.140625" style="109" customWidth="1"/>
    <col min="8718" max="8718" width="12.140625" style="109" customWidth="1"/>
    <col min="8719" max="8719" width="11.28515625" style="109" customWidth="1"/>
    <col min="8720" max="8723" width="9.140625" style="109"/>
    <col min="8724" max="8724" width="10.5703125" style="109" bestFit="1" customWidth="1"/>
    <col min="8725" max="8725" width="11.28515625" style="109" customWidth="1"/>
    <col min="8726" max="8959" width="9.140625" style="109"/>
    <col min="8960" max="8960" width="94.7109375" style="109" customWidth="1"/>
    <col min="8961" max="8961" width="15" style="109" customWidth="1"/>
    <col min="8962" max="8962" width="12.140625" style="109" customWidth="1"/>
    <col min="8963" max="8963" width="11" style="109" customWidth="1"/>
    <col min="8964" max="8964" width="15" style="109" customWidth="1"/>
    <col min="8965" max="8965" width="11.85546875" style="109" customWidth="1"/>
    <col min="8966" max="8966" width="10.7109375" style="109" customWidth="1"/>
    <col min="8967" max="8967" width="15" style="109" customWidth="1"/>
    <col min="8968" max="8968" width="12.42578125" style="109" customWidth="1"/>
    <col min="8969" max="8969" width="11.7109375" style="109" customWidth="1"/>
    <col min="8970" max="8970" width="15.42578125" style="109" customWidth="1"/>
    <col min="8971" max="8971" width="13.140625" style="109" customWidth="1"/>
    <col min="8972" max="8972" width="12.140625" style="109" customWidth="1"/>
    <col min="8973" max="8973" width="13.140625" style="109" customWidth="1"/>
    <col min="8974" max="8974" width="12.140625" style="109" customWidth="1"/>
    <col min="8975" max="8975" width="11.28515625" style="109" customWidth="1"/>
    <col min="8976" max="8979" width="9.140625" style="109"/>
    <col min="8980" max="8980" width="10.5703125" style="109" bestFit="1" customWidth="1"/>
    <col min="8981" max="8981" width="11.28515625" style="109" customWidth="1"/>
    <col min="8982" max="9215" width="9.140625" style="109"/>
    <col min="9216" max="9216" width="94.7109375" style="109" customWidth="1"/>
    <col min="9217" max="9217" width="15" style="109" customWidth="1"/>
    <col min="9218" max="9218" width="12.140625" style="109" customWidth="1"/>
    <col min="9219" max="9219" width="11" style="109" customWidth="1"/>
    <col min="9220" max="9220" width="15" style="109" customWidth="1"/>
    <col min="9221" max="9221" width="11.85546875" style="109" customWidth="1"/>
    <col min="9222" max="9222" width="10.7109375" style="109" customWidth="1"/>
    <col min="9223" max="9223" width="15" style="109" customWidth="1"/>
    <col min="9224" max="9224" width="12.42578125" style="109" customWidth="1"/>
    <col min="9225" max="9225" width="11.7109375" style="109" customWidth="1"/>
    <col min="9226" max="9226" width="15.42578125" style="109" customWidth="1"/>
    <col min="9227" max="9227" width="13.140625" style="109" customWidth="1"/>
    <col min="9228" max="9228" width="12.140625" style="109" customWidth="1"/>
    <col min="9229" max="9229" width="13.140625" style="109" customWidth="1"/>
    <col min="9230" max="9230" width="12.140625" style="109" customWidth="1"/>
    <col min="9231" max="9231" width="11.28515625" style="109" customWidth="1"/>
    <col min="9232" max="9235" width="9.140625" style="109"/>
    <col min="9236" max="9236" width="10.5703125" style="109" bestFit="1" customWidth="1"/>
    <col min="9237" max="9237" width="11.28515625" style="109" customWidth="1"/>
    <col min="9238" max="9471" width="9.140625" style="109"/>
    <col min="9472" max="9472" width="94.7109375" style="109" customWidth="1"/>
    <col min="9473" max="9473" width="15" style="109" customWidth="1"/>
    <col min="9474" max="9474" width="12.140625" style="109" customWidth="1"/>
    <col min="9475" max="9475" width="11" style="109" customWidth="1"/>
    <col min="9476" max="9476" width="15" style="109" customWidth="1"/>
    <col min="9477" max="9477" width="11.85546875" style="109" customWidth="1"/>
    <col min="9478" max="9478" width="10.7109375" style="109" customWidth="1"/>
    <col min="9479" max="9479" width="15" style="109" customWidth="1"/>
    <col min="9480" max="9480" width="12.42578125" style="109" customWidth="1"/>
    <col min="9481" max="9481" width="11.7109375" style="109" customWidth="1"/>
    <col min="9482" max="9482" width="15.42578125" style="109" customWidth="1"/>
    <col min="9483" max="9483" width="13.140625" style="109" customWidth="1"/>
    <col min="9484" max="9484" width="12.140625" style="109" customWidth="1"/>
    <col min="9485" max="9485" width="13.140625" style="109" customWidth="1"/>
    <col min="9486" max="9486" width="12.140625" style="109" customWidth="1"/>
    <col min="9487" max="9487" width="11.28515625" style="109" customWidth="1"/>
    <col min="9488" max="9491" width="9.140625" style="109"/>
    <col min="9492" max="9492" width="10.5703125" style="109" bestFit="1" customWidth="1"/>
    <col min="9493" max="9493" width="11.28515625" style="109" customWidth="1"/>
    <col min="9494" max="9727" width="9.140625" style="109"/>
    <col min="9728" max="9728" width="94.7109375" style="109" customWidth="1"/>
    <col min="9729" max="9729" width="15" style="109" customWidth="1"/>
    <col min="9730" max="9730" width="12.140625" style="109" customWidth="1"/>
    <col min="9731" max="9731" width="11" style="109" customWidth="1"/>
    <col min="9732" max="9732" width="15" style="109" customWidth="1"/>
    <col min="9733" max="9733" width="11.85546875" style="109" customWidth="1"/>
    <col min="9734" max="9734" width="10.7109375" style="109" customWidth="1"/>
    <col min="9735" max="9735" width="15" style="109" customWidth="1"/>
    <col min="9736" max="9736" width="12.42578125" style="109" customWidth="1"/>
    <col min="9737" max="9737" width="11.7109375" style="109" customWidth="1"/>
    <col min="9738" max="9738" width="15.42578125" style="109" customWidth="1"/>
    <col min="9739" max="9739" width="13.140625" style="109" customWidth="1"/>
    <col min="9740" max="9740" width="12.140625" style="109" customWidth="1"/>
    <col min="9741" max="9741" width="13.140625" style="109" customWidth="1"/>
    <col min="9742" max="9742" width="12.140625" style="109" customWidth="1"/>
    <col min="9743" max="9743" width="11.28515625" style="109" customWidth="1"/>
    <col min="9744" max="9747" width="9.140625" style="109"/>
    <col min="9748" max="9748" width="10.5703125" style="109" bestFit="1" customWidth="1"/>
    <col min="9749" max="9749" width="11.28515625" style="109" customWidth="1"/>
    <col min="9750" max="9983" width="9.140625" style="109"/>
    <col min="9984" max="9984" width="94.7109375" style="109" customWidth="1"/>
    <col min="9985" max="9985" width="15" style="109" customWidth="1"/>
    <col min="9986" max="9986" width="12.140625" style="109" customWidth="1"/>
    <col min="9987" max="9987" width="11" style="109" customWidth="1"/>
    <col min="9988" max="9988" width="15" style="109" customWidth="1"/>
    <col min="9989" max="9989" width="11.85546875" style="109" customWidth="1"/>
    <col min="9990" max="9990" width="10.7109375" style="109" customWidth="1"/>
    <col min="9991" max="9991" width="15" style="109" customWidth="1"/>
    <col min="9992" max="9992" width="12.42578125" style="109" customWidth="1"/>
    <col min="9993" max="9993" width="11.7109375" style="109" customWidth="1"/>
    <col min="9994" max="9994" width="15.42578125" style="109" customWidth="1"/>
    <col min="9995" max="9995" width="13.140625" style="109" customWidth="1"/>
    <col min="9996" max="9996" width="12.140625" style="109" customWidth="1"/>
    <col min="9997" max="9997" width="13.140625" style="109" customWidth="1"/>
    <col min="9998" max="9998" width="12.140625" style="109" customWidth="1"/>
    <col min="9999" max="9999" width="11.28515625" style="109" customWidth="1"/>
    <col min="10000" max="10003" width="9.140625" style="109"/>
    <col min="10004" max="10004" width="10.5703125" style="109" bestFit="1" customWidth="1"/>
    <col min="10005" max="10005" width="11.28515625" style="109" customWidth="1"/>
    <col min="10006" max="10239" width="9.140625" style="109"/>
    <col min="10240" max="10240" width="94.7109375" style="109" customWidth="1"/>
    <col min="10241" max="10241" width="15" style="109" customWidth="1"/>
    <col min="10242" max="10242" width="12.140625" style="109" customWidth="1"/>
    <col min="10243" max="10243" width="11" style="109" customWidth="1"/>
    <col min="10244" max="10244" width="15" style="109" customWidth="1"/>
    <col min="10245" max="10245" width="11.85546875" style="109" customWidth="1"/>
    <col min="10246" max="10246" width="10.7109375" style="109" customWidth="1"/>
    <col min="10247" max="10247" width="15" style="109" customWidth="1"/>
    <col min="10248" max="10248" width="12.42578125" style="109" customWidth="1"/>
    <col min="10249" max="10249" width="11.7109375" style="109" customWidth="1"/>
    <col min="10250" max="10250" width="15.42578125" style="109" customWidth="1"/>
    <col min="10251" max="10251" width="13.140625" style="109" customWidth="1"/>
    <col min="10252" max="10252" width="12.140625" style="109" customWidth="1"/>
    <col min="10253" max="10253" width="13.140625" style="109" customWidth="1"/>
    <col min="10254" max="10254" width="12.140625" style="109" customWidth="1"/>
    <col min="10255" max="10255" width="11.28515625" style="109" customWidth="1"/>
    <col min="10256" max="10259" width="9.140625" style="109"/>
    <col min="10260" max="10260" width="10.5703125" style="109" bestFit="1" customWidth="1"/>
    <col min="10261" max="10261" width="11.28515625" style="109" customWidth="1"/>
    <col min="10262" max="10495" width="9.140625" style="109"/>
    <col min="10496" max="10496" width="94.7109375" style="109" customWidth="1"/>
    <col min="10497" max="10497" width="15" style="109" customWidth="1"/>
    <col min="10498" max="10498" width="12.140625" style="109" customWidth="1"/>
    <col min="10499" max="10499" width="11" style="109" customWidth="1"/>
    <col min="10500" max="10500" width="15" style="109" customWidth="1"/>
    <col min="10501" max="10501" width="11.85546875" style="109" customWidth="1"/>
    <col min="10502" max="10502" width="10.7109375" style="109" customWidth="1"/>
    <col min="10503" max="10503" width="15" style="109" customWidth="1"/>
    <col min="10504" max="10504" width="12.42578125" style="109" customWidth="1"/>
    <col min="10505" max="10505" width="11.7109375" style="109" customWidth="1"/>
    <col min="10506" max="10506" width="15.42578125" style="109" customWidth="1"/>
    <col min="10507" max="10507" width="13.140625" style="109" customWidth="1"/>
    <col min="10508" max="10508" width="12.140625" style="109" customWidth="1"/>
    <col min="10509" max="10509" width="13.140625" style="109" customWidth="1"/>
    <col min="10510" max="10510" width="12.140625" style="109" customWidth="1"/>
    <col min="10511" max="10511" width="11.28515625" style="109" customWidth="1"/>
    <col min="10512" max="10515" width="9.140625" style="109"/>
    <col min="10516" max="10516" width="10.5703125" style="109" bestFit="1" customWidth="1"/>
    <col min="10517" max="10517" width="11.28515625" style="109" customWidth="1"/>
    <col min="10518" max="10751" width="9.140625" style="109"/>
    <col min="10752" max="10752" width="94.7109375" style="109" customWidth="1"/>
    <col min="10753" max="10753" width="15" style="109" customWidth="1"/>
    <col min="10754" max="10754" width="12.140625" style="109" customWidth="1"/>
    <col min="10755" max="10755" width="11" style="109" customWidth="1"/>
    <col min="10756" max="10756" width="15" style="109" customWidth="1"/>
    <col min="10757" max="10757" width="11.85546875" style="109" customWidth="1"/>
    <col min="10758" max="10758" width="10.7109375" style="109" customWidth="1"/>
    <col min="10759" max="10759" width="15" style="109" customWidth="1"/>
    <col min="10760" max="10760" width="12.42578125" style="109" customWidth="1"/>
    <col min="10761" max="10761" width="11.7109375" style="109" customWidth="1"/>
    <col min="10762" max="10762" width="15.42578125" style="109" customWidth="1"/>
    <col min="10763" max="10763" width="13.140625" style="109" customWidth="1"/>
    <col min="10764" max="10764" width="12.140625" style="109" customWidth="1"/>
    <col min="10765" max="10765" width="13.140625" style="109" customWidth="1"/>
    <col min="10766" max="10766" width="12.140625" style="109" customWidth="1"/>
    <col min="10767" max="10767" width="11.28515625" style="109" customWidth="1"/>
    <col min="10768" max="10771" width="9.140625" style="109"/>
    <col min="10772" max="10772" width="10.5703125" style="109" bestFit="1" customWidth="1"/>
    <col min="10773" max="10773" width="11.28515625" style="109" customWidth="1"/>
    <col min="10774" max="11007" width="9.140625" style="109"/>
    <col min="11008" max="11008" width="94.7109375" style="109" customWidth="1"/>
    <col min="11009" max="11009" width="15" style="109" customWidth="1"/>
    <col min="11010" max="11010" width="12.140625" style="109" customWidth="1"/>
    <col min="11011" max="11011" width="11" style="109" customWidth="1"/>
    <col min="11012" max="11012" width="15" style="109" customWidth="1"/>
    <col min="11013" max="11013" width="11.85546875" style="109" customWidth="1"/>
    <col min="11014" max="11014" width="10.7109375" style="109" customWidth="1"/>
    <col min="11015" max="11015" width="15" style="109" customWidth="1"/>
    <col min="11016" max="11016" width="12.42578125" style="109" customWidth="1"/>
    <col min="11017" max="11017" width="11.7109375" style="109" customWidth="1"/>
    <col min="11018" max="11018" width="15.42578125" style="109" customWidth="1"/>
    <col min="11019" max="11019" width="13.140625" style="109" customWidth="1"/>
    <col min="11020" max="11020" width="12.140625" style="109" customWidth="1"/>
    <col min="11021" max="11021" width="13.140625" style="109" customWidth="1"/>
    <col min="11022" max="11022" width="12.140625" style="109" customWidth="1"/>
    <col min="11023" max="11023" width="11.28515625" style="109" customWidth="1"/>
    <col min="11024" max="11027" width="9.140625" style="109"/>
    <col min="11028" max="11028" width="10.5703125" style="109" bestFit="1" customWidth="1"/>
    <col min="11029" max="11029" width="11.28515625" style="109" customWidth="1"/>
    <col min="11030" max="11263" width="9.140625" style="109"/>
    <col min="11264" max="11264" width="94.7109375" style="109" customWidth="1"/>
    <col min="11265" max="11265" width="15" style="109" customWidth="1"/>
    <col min="11266" max="11266" width="12.140625" style="109" customWidth="1"/>
    <col min="11267" max="11267" width="11" style="109" customWidth="1"/>
    <col min="11268" max="11268" width="15" style="109" customWidth="1"/>
    <col min="11269" max="11269" width="11.85546875" style="109" customWidth="1"/>
    <col min="11270" max="11270" width="10.7109375" style="109" customWidth="1"/>
    <col min="11271" max="11271" width="15" style="109" customWidth="1"/>
    <col min="11272" max="11272" width="12.42578125" style="109" customWidth="1"/>
    <col min="11273" max="11273" width="11.7109375" style="109" customWidth="1"/>
    <col min="11274" max="11274" width="15.42578125" style="109" customWidth="1"/>
    <col min="11275" max="11275" width="13.140625" style="109" customWidth="1"/>
    <col min="11276" max="11276" width="12.140625" style="109" customWidth="1"/>
    <col min="11277" max="11277" width="13.140625" style="109" customWidth="1"/>
    <col min="11278" max="11278" width="12.140625" style="109" customWidth="1"/>
    <col min="11279" max="11279" width="11.28515625" style="109" customWidth="1"/>
    <col min="11280" max="11283" width="9.140625" style="109"/>
    <col min="11284" max="11284" width="10.5703125" style="109" bestFit="1" customWidth="1"/>
    <col min="11285" max="11285" width="11.28515625" style="109" customWidth="1"/>
    <col min="11286" max="11519" width="9.140625" style="109"/>
    <col min="11520" max="11520" width="94.7109375" style="109" customWidth="1"/>
    <col min="11521" max="11521" width="15" style="109" customWidth="1"/>
    <col min="11522" max="11522" width="12.140625" style="109" customWidth="1"/>
    <col min="11523" max="11523" width="11" style="109" customWidth="1"/>
    <col min="11524" max="11524" width="15" style="109" customWidth="1"/>
    <col min="11525" max="11525" width="11.85546875" style="109" customWidth="1"/>
    <col min="11526" max="11526" width="10.7109375" style="109" customWidth="1"/>
    <col min="11527" max="11527" width="15" style="109" customWidth="1"/>
    <col min="11528" max="11528" width="12.42578125" style="109" customWidth="1"/>
    <col min="11529" max="11529" width="11.7109375" style="109" customWidth="1"/>
    <col min="11530" max="11530" width="15.42578125" style="109" customWidth="1"/>
    <col min="11531" max="11531" width="13.140625" style="109" customWidth="1"/>
    <col min="11532" max="11532" width="12.140625" style="109" customWidth="1"/>
    <col min="11533" max="11533" width="13.140625" style="109" customWidth="1"/>
    <col min="11534" max="11534" width="12.140625" style="109" customWidth="1"/>
    <col min="11535" max="11535" width="11.28515625" style="109" customWidth="1"/>
    <col min="11536" max="11539" width="9.140625" style="109"/>
    <col min="11540" max="11540" width="10.5703125" style="109" bestFit="1" customWidth="1"/>
    <col min="11541" max="11541" width="11.28515625" style="109" customWidth="1"/>
    <col min="11542" max="11775" width="9.140625" style="109"/>
    <col min="11776" max="11776" width="94.7109375" style="109" customWidth="1"/>
    <col min="11777" max="11777" width="15" style="109" customWidth="1"/>
    <col min="11778" max="11778" width="12.140625" style="109" customWidth="1"/>
    <col min="11779" max="11779" width="11" style="109" customWidth="1"/>
    <col min="11780" max="11780" width="15" style="109" customWidth="1"/>
    <col min="11781" max="11781" width="11.85546875" style="109" customWidth="1"/>
    <col min="11782" max="11782" width="10.7109375" style="109" customWidth="1"/>
    <col min="11783" max="11783" width="15" style="109" customWidth="1"/>
    <col min="11784" max="11784" width="12.42578125" style="109" customWidth="1"/>
    <col min="11785" max="11785" width="11.7109375" style="109" customWidth="1"/>
    <col min="11786" max="11786" width="15.42578125" style="109" customWidth="1"/>
    <col min="11787" max="11787" width="13.140625" style="109" customWidth="1"/>
    <col min="11788" max="11788" width="12.140625" style="109" customWidth="1"/>
    <col min="11789" max="11789" width="13.140625" style="109" customWidth="1"/>
    <col min="11790" max="11790" width="12.140625" style="109" customWidth="1"/>
    <col min="11791" max="11791" width="11.28515625" style="109" customWidth="1"/>
    <col min="11792" max="11795" width="9.140625" style="109"/>
    <col min="11796" max="11796" width="10.5703125" style="109" bestFit="1" customWidth="1"/>
    <col min="11797" max="11797" width="11.28515625" style="109" customWidth="1"/>
    <col min="11798" max="12031" width="9.140625" style="109"/>
    <col min="12032" max="12032" width="94.7109375" style="109" customWidth="1"/>
    <col min="12033" max="12033" width="15" style="109" customWidth="1"/>
    <col min="12034" max="12034" width="12.140625" style="109" customWidth="1"/>
    <col min="12035" max="12035" width="11" style="109" customWidth="1"/>
    <col min="12036" max="12036" width="15" style="109" customWidth="1"/>
    <col min="12037" max="12037" width="11.85546875" style="109" customWidth="1"/>
    <col min="12038" max="12038" width="10.7109375" style="109" customWidth="1"/>
    <col min="12039" max="12039" width="15" style="109" customWidth="1"/>
    <col min="12040" max="12040" width="12.42578125" style="109" customWidth="1"/>
    <col min="12041" max="12041" width="11.7109375" style="109" customWidth="1"/>
    <col min="12042" max="12042" width="15.42578125" style="109" customWidth="1"/>
    <col min="12043" max="12043" width="13.140625" style="109" customWidth="1"/>
    <col min="12044" max="12044" width="12.140625" style="109" customWidth="1"/>
    <col min="12045" max="12045" width="13.140625" style="109" customWidth="1"/>
    <col min="12046" max="12046" width="12.140625" style="109" customWidth="1"/>
    <col min="12047" max="12047" width="11.28515625" style="109" customWidth="1"/>
    <col min="12048" max="12051" width="9.140625" style="109"/>
    <col min="12052" max="12052" width="10.5703125" style="109" bestFit="1" customWidth="1"/>
    <col min="12053" max="12053" width="11.28515625" style="109" customWidth="1"/>
    <col min="12054" max="12287" width="9.140625" style="109"/>
    <col min="12288" max="12288" width="94.7109375" style="109" customWidth="1"/>
    <col min="12289" max="12289" width="15" style="109" customWidth="1"/>
    <col min="12290" max="12290" width="12.140625" style="109" customWidth="1"/>
    <col min="12291" max="12291" width="11" style="109" customWidth="1"/>
    <col min="12292" max="12292" width="15" style="109" customWidth="1"/>
    <col min="12293" max="12293" width="11.85546875" style="109" customWidth="1"/>
    <col min="12294" max="12294" width="10.7109375" style="109" customWidth="1"/>
    <col min="12295" max="12295" width="15" style="109" customWidth="1"/>
    <col min="12296" max="12296" width="12.42578125" style="109" customWidth="1"/>
    <col min="12297" max="12297" width="11.7109375" style="109" customWidth="1"/>
    <col min="12298" max="12298" width="15.42578125" style="109" customWidth="1"/>
    <col min="12299" max="12299" width="13.140625" style="109" customWidth="1"/>
    <col min="12300" max="12300" width="12.140625" style="109" customWidth="1"/>
    <col min="12301" max="12301" width="13.140625" style="109" customWidth="1"/>
    <col min="12302" max="12302" width="12.140625" style="109" customWidth="1"/>
    <col min="12303" max="12303" width="11.28515625" style="109" customWidth="1"/>
    <col min="12304" max="12307" width="9.140625" style="109"/>
    <col min="12308" max="12308" width="10.5703125" style="109" bestFit="1" customWidth="1"/>
    <col min="12309" max="12309" width="11.28515625" style="109" customWidth="1"/>
    <col min="12310" max="12543" width="9.140625" style="109"/>
    <col min="12544" max="12544" width="94.7109375" style="109" customWidth="1"/>
    <col min="12545" max="12545" width="15" style="109" customWidth="1"/>
    <col min="12546" max="12546" width="12.140625" style="109" customWidth="1"/>
    <col min="12547" max="12547" width="11" style="109" customWidth="1"/>
    <col min="12548" max="12548" width="15" style="109" customWidth="1"/>
    <col min="12549" max="12549" width="11.85546875" style="109" customWidth="1"/>
    <col min="12550" max="12550" width="10.7109375" style="109" customWidth="1"/>
    <col min="12551" max="12551" width="15" style="109" customWidth="1"/>
    <col min="12552" max="12552" width="12.42578125" style="109" customWidth="1"/>
    <col min="12553" max="12553" width="11.7109375" style="109" customWidth="1"/>
    <col min="12554" max="12554" width="15.42578125" style="109" customWidth="1"/>
    <col min="12555" max="12555" width="13.140625" style="109" customWidth="1"/>
    <col min="12556" max="12556" width="12.140625" style="109" customWidth="1"/>
    <col min="12557" max="12557" width="13.140625" style="109" customWidth="1"/>
    <col min="12558" max="12558" width="12.140625" style="109" customWidth="1"/>
    <col min="12559" max="12559" width="11.28515625" style="109" customWidth="1"/>
    <col min="12560" max="12563" width="9.140625" style="109"/>
    <col min="12564" max="12564" width="10.5703125" style="109" bestFit="1" customWidth="1"/>
    <col min="12565" max="12565" width="11.28515625" style="109" customWidth="1"/>
    <col min="12566" max="12799" width="9.140625" style="109"/>
    <col min="12800" max="12800" width="94.7109375" style="109" customWidth="1"/>
    <col min="12801" max="12801" width="15" style="109" customWidth="1"/>
    <col min="12802" max="12802" width="12.140625" style="109" customWidth="1"/>
    <col min="12803" max="12803" width="11" style="109" customWidth="1"/>
    <col min="12804" max="12804" width="15" style="109" customWidth="1"/>
    <col min="12805" max="12805" width="11.85546875" style="109" customWidth="1"/>
    <col min="12806" max="12806" width="10.7109375" style="109" customWidth="1"/>
    <col min="12807" max="12807" width="15" style="109" customWidth="1"/>
    <col min="12808" max="12808" width="12.42578125" style="109" customWidth="1"/>
    <col min="12809" max="12809" width="11.7109375" style="109" customWidth="1"/>
    <col min="12810" max="12810" width="15.42578125" style="109" customWidth="1"/>
    <col min="12811" max="12811" width="13.140625" style="109" customWidth="1"/>
    <col min="12812" max="12812" width="12.140625" style="109" customWidth="1"/>
    <col min="12813" max="12813" width="13.140625" style="109" customWidth="1"/>
    <col min="12814" max="12814" width="12.140625" style="109" customWidth="1"/>
    <col min="12815" max="12815" width="11.28515625" style="109" customWidth="1"/>
    <col min="12816" max="12819" width="9.140625" style="109"/>
    <col min="12820" max="12820" width="10.5703125" style="109" bestFit="1" customWidth="1"/>
    <col min="12821" max="12821" width="11.28515625" style="109" customWidth="1"/>
    <col min="12822" max="13055" width="9.140625" style="109"/>
    <col min="13056" max="13056" width="94.7109375" style="109" customWidth="1"/>
    <col min="13057" max="13057" width="15" style="109" customWidth="1"/>
    <col min="13058" max="13058" width="12.140625" style="109" customWidth="1"/>
    <col min="13059" max="13059" width="11" style="109" customWidth="1"/>
    <col min="13060" max="13060" width="15" style="109" customWidth="1"/>
    <col min="13061" max="13061" width="11.85546875" style="109" customWidth="1"/>
    <col min="13062" max="13062" width="10.7109375" style="109" customWidth="1"/>
    <col min="13063" max="13063" width="15" style="109" customWidth="1"/>
    <col min="13064" max="13064" width="12.42578125" style="109" customWidth="1"/>
    <col min="13065" max="13065" width="11.7109375" style="109" customWidth="1"/>
    <col min="13066" max="13066" width="15.42578125" style="109" customWidth="1"/>
    <col min="13067" max="13067" width="13.140625" style="109" customWidth="1"/>
    <col min="13068" max="13068" width="12.140625" style="109" customWidth="1"/>
    <col min="13069" max="13069" width="13.140625" style="109" customWidth="1"/>
    <col min="13070" max="13070" width="12.140625" style="109" customWidth="1"/>
    <col min="13071" max="13071" width="11.28515625" style="109" customWidth="1"/>
    <col min="13072" max="13075" width="9.140625" style="109"/>
    <col min="13076" max="13076" width="10.5703125" style="109" bestFit="1" customWidth="1"/>
    <col min="13077" max="13077" width="11.28515625" style="109" customWidth="1"/>
    <col min="13078" max="13311" width="9.140625" style="109"/>
    <col min="13312" max="13312" width="94.7109375" style="109" customWidth="1"/>
    <col min="13313" max="13313" width="15" style="109" customWidth="1"/>
    <col min="13314" max="13314" width="12.140625" style="109" customWidth="1"/>
    <col min="13315" max="13315" width="11" style="109" customWidth="1"/>
    <col min="13316" max="13316" width="15" style="109" customWidth="1"/>
    <col min="13317" max="13317" width="11.85546875" style="109" customWidth="1"/>
    <col min="13318" max="13318" width="10.7109375" style="109" customWidth="1"/>
    <col min="13319" max="13319" width="15" style="109" customWidth="1"/>
    <col min="13320" max="13320" width="12.42578125" style="109" customWidth="1"/>
    <col min="13321" max="13321" width="11.7109375" style="109" customWidth="1"/>
    <col min="13322" max="13322" width="15.42578125" style="109" customWidth="1"/>
    <col min="13323" max="13323" width="13.140625" style="109" customWidth="1"/>
    <col min="13324" max="13324" width="12.140625" style="109" customWidth="1"/>
    <col min="13325" max="13325" width="13.140625" style="109" customWidth="1"/>
    <col min="13326" max="13326" width="12.140625" style="109" customWidth="1"/>
    <col min="13327" max="13327" width="11.28515625" style="109" customWidth="1"/>
    <col min="13328" max="13331" width="9.140625" style="109"/>
    <col min="13332" max="13332" width="10.5703125" style="109" bestFit="1" customWidth="1"/>
    <col min="13333" max="13333" width="11.28515625" style="109" customWidth="1"/>
    <col min="13334" max="13567" width="9.140625" style="109"/>
    <col min="13568" max="13568" width="94.7109375" style="109" customWidth="1"/>
    <col min="13569" max="13569" width="15" style="109" customWidth="1"/>
    <col min="13570" max="13570" width="12.140625" style="109" customWidth="1"/>
    <col min="13571" max="13571" width="11" style="109" customWidth="1"/>
    <col min="13572" max="13572" width="15" style="109" customWidth="1"/>
    <col min="13573" max="13573" width="11.85546875" style="109" customWidth="1"/>
    <col min="13574" max="13574" width="10.7109375" style="109" customWidth="1"/>
    <col min="13575" max="13575" width="15" style="109" customWidth="1"/>
    <col min="13576" max="13576" width="12.42578125" style="109" customWidth="1"/>
    <col min="13577" max="13577" width="11.7109375" style="109" customWidth="1"/>
    <col min="13578" max="13578" width="15.42578125" style="109" customWidth="1"/>
    <col min="13579" max="13579" width="13.140625" style="109" customWidth="1"/>
    <col min="13580" max="13580" width="12.140625" style="109" customWidth="1"/>
    <col min="13581" max="13581" width="13.140625" style="109" customWidth="1"/>
    <col min="13582" max="13582" width="12.140625" style="109" customWidth="1"/>
    <col min="13583" max="13583" width="11.28515625" style="109" customWidth="1"/>
    <col min="13584" max="13587" width="9.140625" style="109"/>
    <col min="13588" max="13588" width="10.5703125" style="109" bestFit="1" customWidth="1"/>
    <col min="13589" max="13589" width="11.28515625" style="109" customWidth="1"/>
    <col min="13590" max="13823" width="9.140625" style="109"/>
    <col min="13824" max="13824" width="94.7109375" style="109" customWidth="1"/>
    <col min="13825" max="13825" width="15" style="109" customWidth="1"/>
    <col min="13826" max="13826" width="12.140625" style="109" customWidth="1"/>
    <col min="13827" max="13827" width="11" style="109" customWidth="1"/>
    <col min="13828" max="13828" width="15" style="109" customWidth="1"/>
    <col min="13829" max="13829" width="11.85546875" style="109" customWidth="1"/>
    <col min="13830" max="13830" width="10.7109375" style="109" customWidth="1"/>
    <col min="13831" max="13831" width="15" style="109" customWidth="1"/>
    <col min="13832" max="13832" width="12.42578125" style="109" customWidth="1"/>
    <col min="13833" max="13833" width="11.7109375" style="109" customWidth="1"/>
    <col min="13834" max="13834" width="15.42578125" style="109" customWidth="1"/>
    <col min="13835" max="13835" width="13.140625" style="109" customWidth="1"/>
    <col min="13836" max="13836" width="12.140625" style="109" customWidth="1"/>
    <col min="13837" max="13837" width="13.140625" style="109" customWidth="1"/>
    <col min="13838" max="13838" width="12.140625" style="109" customWidth="1"/>
    <col min="13839" max="13839" width="11.28515625" style="109" customWidth="1"/>
    <col min="13840" max="13843" width="9.140625" style="109"/>
    <col min="13844" max="13844" width="10.5703125" style="109" bestFit="1" customWidth="1"/>
    <col min="13845" max="13845" width="11.28515625" style="109" customWidth="1"/>
    <col min="13846" max="14079" width="9.140625" style="109"/>
    <col min="14080" max="14080" width="94.7109375" style="109" customWidth="1"/>
    <col min="14081" max="14081" width="15" style="109" customWidth="1"/>
    <col min="14082" max="14082" width="12.140625" style="109" customWidth="1"/>
    <col min="14083" max="14083" width="11" style="109" customWidth="1"/>
    <col min="14084" max="14084" width="15" style="109" customWidth="1"/>
    <col min="14085" max="14085" width="11.85546875" style="109" customWidth="1"/>
    <col min="14086" max="14086" width="10.7109375" style="109" customWidth="1"/>
    <col min="14087" max="14087" width="15" style="109" customWidth="1"/>
    <col min="14088" max="14088" width="12.42578125" style="109" customWidth="1"/>
    <col min="14089" max="14089" width="11.7109375" style="109" customWidth="1"/>
    <col min="14090" max="14090" width="15.42578125" style="109" customWidth="1"/>
    <col min="14091" max="14091" width="13.140625" style="109" customWidth="1"/>
    <col min="14092" max="14092" width="12.140625" style="109" customWidth="1"/>
    <col min="14093" max="14093" width="13.140625" style="109" customWidth="1"/>
    <col min="14094" max="14094" width="12.140625" style="109" customWidth="1"/>
    <col min="14095" max="14095" width="11.28515625" style="109" customWidth="1"/>
    <col min="14096" max="14099" width="9.140625" style="109"/>
    <col min="14100" max="14100" width="10.5703125" style="109" bestFit="1" customWidth="1"/>
    <col min="14101" max="14101" width="11.28515625" style="109" customWidth="1"/>
    <col min="14102" max="14335" width="9.140625" style="109"/>
    <col min="14336" max="14336" width="94.7109375" style="109" customWidth="1"/>
    <col min="14337" max="14337" width="15" style="109" customWidth="1"/>
    <col min="14338" max="14338" width="12.140625" style="109" customWidth="1"/>
    <col min="14339" max="14339" width="11" style="109" customWidth="1"/>
    <col min="14340" max="14340" width="15" style="109" customWidth="1"/>
    <col min="14341" max="14341" width="11.85546875" style="109" customWidth="1"/>
    <col min="14342" max="14342" width="10.7109375" style="109" customWidth="1"/>
    <col min="14343" max="14343" width="15" style="109" customWidth="1"/>
    <col min="14344" max="14344" width="12.42578125" style="109" customWidth="1"/>
    <col min="14345" max="14345" width="11.7109375" style="109" customWidth="1"/>
    <col min="14346" max="14346" width="15.42578125" style="109" customWidth="1"/>
    <col min="14347" max="14347" width="13.140625" style="109" customWidth="1"/>
    <col min="14348" max="14348" width="12.140625" style="109" customWidth="1"/>
    <col min="14349" max="14349" width="13.140625" style="109" customWidth="1"/>
    <col min="14350" max="14350" width="12.140625" style="109" customWidth="1"/>
    <col min="14351" max="14351" width="11.28515625" style="109" customWidth="1"/>
    <col min="14352" max="14355" width="9.140625" style="109"/>
    <col min="14356" max="14356" width="10.5703125" style="109" bestFit="1" customWidth="1"/>
    <col min="14357" max="14357" width="11.28515625" style="109" customWidth="1"/>
    <col min="14358" max="14591" width="9.140625" style="109"/>
    <col min="14592" max="14592" width="94.7109375" style="109" customWidth="1"/>
    <col min="14593" max="14593" width="15" style="109" customWidth="1"/>
    <col min="14594" max="14594" width="12.140625" style="109" customWidth="1"/>
    <col min="14595" max="14595" width="11" style="109" customWidth="1"/>
    <col min="14596" max="14596" width="15" style="109" customWidth="1"/>
    <col min="14597" max="14597" width="11.85546875" style="109" customWidth="1"/>
    <col min="14598" max="14598" width="10.7109375" style="109" customWidth="1"/>
    <col min="14599" max="14599" width="15" style="109" customWidth="1"/>
    <col min="14600" max="14600" width="12.42578125" style="109" customWidth="1"/>
    <col min="14601" max="14601" width="11.7109375" style="109" customWidth="1"/>
    <col min="14602" max="14602" width="15.42578125" style="109" customWidth="1"/>
    <col min="14603" max="14603" width="13.140625" style="109" customWidth="1"/>
    <col min="14604" max="14604" width="12.140625" style="109" customWidth="1"/>
    <col min="14605" max="14605" width="13.140625" style="109" customWidth="1"/>
    <col min="14606" max="14606" width="12.140625" style="109" customWidth="1"/>
    <col min="14607" max="14607" width="11.28515625" style="109" customWidth="1"/>
    <col min="14608" max="14611" width="9.140625" style="109"/>
    <col min="14612" max="14612" width="10.5703125" style="109" bestFit="1" customWidth="1"/>
    <col min="14613" max="14613" width="11.28515625" style="109" customWidth="1"/>
    <col min="14614" max="14847" width="9.140625" style="109"/>
    <col min="14848" max="14848" width="94.7109375" style="109" customWidth="1"/>
    <col min="14849" max="14849" width="15" style="109" customWidth="1"/>
    <col min="14850" max="14850" width="12.140625" style="109" customWidth="1"/>
    <col min="14851" max="14851" width="11" style="109" customWidth="1"/>
    <col min="14852" max="14852" width="15" style="109" customWidth="1"/>
    <col min="14853" max="14853" width="11.85546875" style="109" customWidth="1"/>
    <col min="14854" max="14854" width="10.7109375" style="109" customWidth="1"/>
    <col min="14855" max="14855" width="15" style="109" customWidth="1"/>
    <col min="14856" max="14856" width="12.42578125" style="109" customWidth="1"/>
    <col min="14857" max="14857" width="11.7109375" style="109" customWidth="1"/>
    <col min="14858" max="14858" width="15.42578125" style="109" customWidth="1"/>
    <col min="14859" max="14859" width="13.140625" style="109" customWidth="1"/>
    <col min="14860" max="14860" width="12.140625" style="109" customWidth="1"/>
    <col min="14861" max="14861" width="13.140625" style="109" customWidth="1"/>
    <col min="14862" max="14862" width="12.140625" style="109" customWidth="1"/>
    <col min="14863" max="14863" width="11.28515625" style="109" customWidth="1"/>
    <col min="14864" max="14867" width="9.140625" style="109"/>
    <col min="14868" max="14868" width="10.5703125" style="109" bestFit="1" customWidth="1"/>
    <col min="14869" max="14869" width="11.28515625" style="109" customWidth="1"/>
    <col min="14870" max="15103" width="9.140625" style="109"/>
    <col min="15104" max="15104" width="94.7109375" style="109" customWidth="1"/>
    <col min="15105" max="15105" width="15" style="109" customWidth="1"/>
    <col min="15106" max="15106" width="12.140625" style="109" customWidth="1"/>
    <col min="15107" max="15107" width="11" style="109" customWidth="1"/>
    <col min="15108" max="15108" width="15" style="109" customWidth="1"/>
    <col min="15109" max="15109" width="11.85546875" style="109" customWidth="1"/>
    <col min="15110" max="15110" width="10.7109375" style="109" customWidth="1"/>
    <col min="15111" max="15111" width="15" style="109" customWidth="1"/>
    <col min="15112" max="15112" width="12.42578125" style="109" customWidth="1"/>
    <col min="15113" max="15113" width="11.7109375" style="109" customWidth="1"/>
    <col min="15114" max="15114" width="15.42578125" style="109" customWidth="1"/>
    <col min="15115" max="15115" width="13.140625" style="109" customWidth="1"/>
    <col min="15116" max="15116" width="12.140625" style="109" customWidth="1"/>
    <col min="15117" max="15117" width="13.140625" style="109" customWidth="1"/>
    <col min="15118" max="15118" width="12.140625" style="109" customWidth="1"/>
    <col min="15119" max="15119" width="11.28515625" style="109" customWidth="1"/>
    <col min="15120" max="15123" width="9.140625" style="109"/>
    <col min="15124" max="15124" width="10.5703125" style="109" bestFit="1" customWidth="1"/>
    <col min="15125" max="15125" width="11.28515625" style="109" customWidth="1"/>
    <col min="15126" max="15359" width="9.140625" style="109"/>
    <col min="15360" max="15360" width="94.7109375" style="109" customWidth="1"/>
    <col min="15361" max="15361" width="15" style="109" customWidth="1"/>
    <col min="15362" max="15362" width="12.140625" style="109" customWidth="1"/>
    <col min="15363" max="15363" width="11" style="109" customWidth="1"/>
    <col min="15364" max="15364" width="15" style="109" customWidth="1"/>
    <col min="15365" max="15365" width="11.85546875" style="109" customWidth="1"/>
    <col min="15366" max="15366" width="10.7109375" style="109" customWidth="1"/>
    <col min="15367" max="15367" width="15" style="109" customWidth="1"/>
    <col min="15368" max="15368" width="12.42578125" style="109" customWidth="1"/>
    <col min="15369" max="15369" width="11.7109375" style="109" customWidth="1"/>
    <col min="15370" max="15370" width="15.42578125" style="109" customWidth="1"/>
    <col min="15371" max="15371" width="13.140625" style="109" customWidth="1"/>
    <col min="15372" max="15372" width="12.140625" style="109" customWidth="1"/>
    <col min="15373" max="15373" width="13.140625" style="109" customWidth="1"/>
    <col min="15374" max="15374" width="12.140625" style="109" customWidth="1"/>
    <col min="15375" max="15375" width="11.28515625" style="109" customWidth="1"/>
    <col min="15376" max="15379" width="9.140625" style="109"/>
    <col min="15380" max="15380" width="10.5703125" style="109" bestFit="1" customWidth="1"/>
    <col min="15381" max="15381" width="11.28515625" style="109" customWidth="1"/>
    <col min="15382" max="15615" width="9.140625" style="109"/>
    <col min="15616" max="15616" width="94.7109375" style="109" customWidth="1"/>
    <col min="15617" max="15617" width="15" style="109" customWidth="1"/>
    <col min="15618" max="15618" width="12.140625" style="109" customWidth="1"/>
    <col min="15619" max="15619" width="11" style="109" customWidth="1"/>
    <col min="15620" max="15620" width="15" style="109" customWidth="1"/>
    <col min="15621" max="15621" width="11.85546875" style="109" customWidth="1"/>
    <col min="15622" max="15622" width="10.7109375" style="109" customWidth="1"/>
    <col min="15623" max="15623" width="15" style="109" customWidth="1"/>
    <col min="15624" max="15624" width="12.42578125" style="109" customWidth="1"/>
    <col min="15625" max="15625" width="11.7109375" style="109" customWidth="1"/>
    <col min="15626" max="15626" width="15.42578125" style="109" customWidth="1"/>
    <col min="15627" max="15627" width="13.140625" style="109" customWidth="1"/>
    <col min="15628" max="15628" width="12.140625" style="109" customWidth="1"/>
    <col min="15629" max="15629" width="13.140625" style="109" customWidth="1"/>
    <col min="15630" max="15630" width="12.140625" style="109" customWidth="1"/>
    <col min="15631" max="15631" width="11.28515625" style="109" customWidth="1"/>
    <col min="15632" max="15635" width="9.140625" style="109"/>
    <col min="15636" max="15636" width="10.5703125" style="109" bestFit="1" customWidth="1"/>
    <col min="15637" max="15637" width="11.28515625" style="109" customWidth="1"/>
    <col min="15638" max="15871" width="9.140625" style="109"/>
    <col min="15872" max="15872" width="94.7109375" style="109" customWidth="1"/>
    <col min="15873" max="15873" width="15" style="109" customWidth="1"/>
    <col min="15874" max="15874" width="12.140625" style="109" customWidth="1"/>
    <col min="15875" max="15875" width="11" style="109" customWidth="1"/>
    <col min="15876" max="15876" width="15" style="109" customWidth="1"/>
    <col min="15877" max="15877" width="11.85546875" style="109" customWidth="1"/>
    <col min="15878" max="15878" width="10.7109375" style="109" customWidth="1"/>
    <col min="15879" max="15879" width="15" style="109" customWidth="1"/>
    <col min="15880" max="15880" width="12.42578125" style="109" customWidth="1"/>
    <col min="15881" max="15881" width="11.7109375" style="109" customWidth="1"/>
    <col min="15882" max="15882" width="15.42578125" style="109" customWidth="1"/>
    <col min="15883" max="15883" width="13.140625" style="109" customWidth="1"/>
    <col min="15884" max="15884" width="12.140625" style="109" customWidth="1"/>
    <col min="15885" max="15885" width="13.140625" style="109" customWidth="1"/>
    <col min="15886" max="15886" width="12.140625" style="109" customWidth="1"/>
    <col min="15887" max="15887" width="11.28515625" style="109" customWidth="1"/>
    <col min="15888" max="15891" width="9.140625" style="109"/>
    <col min="15892" max="15892" width="10.5703125" style="109" bestFit="1" customWidth="1"/>
    <col min="15893" max="15893" width="11.28515625" style="109" customWidth="1"/>
    <col min="15894" max="16127" width="9.140625" style="109"/>
    <col min="16128" max="16128" width="94.7109375" style="109" customWidth="1"/>
    <col min="16129" max="16129" width="15" style="109" customWidth="1"/>
    <col min="16130" max="16130" width="12.140625" style="109" customWidth="1"/>
    <col min="16131" max="16131" width="11" style="109" customWidth="1"/>
    <col min="16132" max="16132" width="15" style="109" customWidth="1"/>
    <col min="16133" max="16133" width="11.85546875" style="109" customWidth="1"/>
    <col min="16134" max="16134" width="10.7109375" style="109" customWidth="1"/>
    <col min="16135" max="16135" width="15" style="109" customWidth="1"/>
    <col min="16136" max="16136" width="12.42578125" style="109" customWidth="1"/>
    <col min="16137" max="16137" width="11.7109375" style="109" customWidth="1"/>
    <col min="16138" max="16138" width="15.42578125" style="109" customWidth="1"/>
    <col min="16139" max="16139" width="13.140625" style="109" customWidth="1"/>
    <col min="16140" max="16140" width="12.140625" style="109" customWidth="1"/>
    <col min="16141" max="16141" width="13.140625" style="109" customWidth="1"/>
    <col min="16142" max="16142" width="12.140625" style="109" customWidth="1"/>
    <col min="16143" max="16143" width="11.28515625" style="109" customWidth="1"/>
    <col min="16144" max="16147" width="9.140625" style="109"/>
    <col min="16148" max="16148" width="10.5703125" style="109" bestFit="1" customWidth="1"/>
    <col min="16149" max="16149" width="11.28515625" style="109" customWidth="1"/>
    <col min="16150" max="16384" width="9.140625" style="109"/>
  </cols>
  <sheetData>
    <row r="1" spans="1:19" ht="39" customHeight="1" x14ac:dyDescent="0.4">
      <c r="A1" s="1652" t="s">
        <v>83</v>
      </c>
      <c r="B1" s="1652"/>
      <c r="C1" s="1652"/>
      <c r="D1" s="1652"/>
      <c r="E1" s="1652"/>
      <c r="F1" s="1652"/>
      <c r="G1" s="1652"/>
      <c r="H1" s="1652"/>
      <c r="I1" s="1652"/>
      <c r="J1" s="1652"/>
      <c r="K1" s="1652"/>
      <c r="L1" s="1652"/>
      <c r="M1" s="1652"/>
      <c r="N1" s="1652"/>
      <c r="O1" s="1652"/>
      <c r="P1" s="1652"/>
      <c r="Q1" s="108"/>
      <c r="R1" s="108"/>
      <c r="S1" s="108"/>
    </row>
    <row r="2" spans="1:19" ht="16.5" customHeight="1" x14ac:dyDescent="0.4">
      <c r="A2" s="783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3"/>
      <c r="O2" s="783"/>
      <c r="P2" s="783"/>
      <c r="Q2" s="108"/>
      <c r="R2" s="108"/>
      <c r="S2" s="108"/>
    </row>
    <row r="3" spans="1:19" ht="27.75" customHeight="1" x14ac:dyDescent="0.4">
      <c r="A3" s="1653" t="s">
        <v>148</v>
      </c>
      <c r="B3" s="1653"/>
      <c r="C3" s="1653"/>
      <c r="D3" s="1653"/>
      <c r="E3" s="1653"/>
      <c r="F3" s="1653"/>
      <c r="G3" s="1653"/>
      <c r="H3" s="1653"/>
      <c r="I3" s="1653"/>
      <c r="J3" s="1653"/>
      <c r="K3" s="1653"/>
      <c r="L3" s="1653"/>
      <c r="M3" s="1653"/>
      <c r="N3" s="1653"/>
      <c r="O3" s="1653"/>
      <c r="P3" s="1653"/>
      <c r="Q3" s="108"/>
      <c r="R3" s="108"/>
      <c r="S3" s="108"/>
    </row>
    <row r="4" spans="1:19" ht="27" customHeight="1" thickBot="1" x14ac:dyDescent="0.45">
      <c r="A4" s="531"/>
    </row>
    <row r="5" spans="1:19" ht="34.5" customHeight="1" thickBot="1" x14ac:dyDescent="0.45">
      <c r="A5" s="1654" t="s">
        <v>0</v>
      </c>
      <c r="B5" s="1649" t="s">
        <v>18</v>
      </c>
      <c r="C5" s="1650"/>
      <c r="D5" s="1651"/>
      <c r="E5" s="1649" t="s">
        <v>19</v>
      </c>
      <c r="F5" s="1650"/>
      <c r="G5" s="1651"/>
      <c r="H5" s="1649" t="s">
        <v>20</v>
      </c>
      <c r="I5" s="1650"/>
      <c r="J5" s="1651"/>
      <c r="K5" s="1649" t="s">
        <v>21</v>
      </c>
      <c r="L5" s="1650"/>
      <c r="M5" s="1651"/>
      <c r="N5" s="1657" t="s">
        <v>24</v>
      </c>
      <c r="O5" s="1658"/>
      <c r="P5" s="1659"/>
    </row>
    <row r="6" spans="1:19" ht="40.5" customHeight="1" thickBot="1" x14ac:dyDescent="0.45">
      <c r="A6" s="1655"/>
      <c r="B6" s="1663" t="s">
        <v>23</v>
      </c>
      <c r="C6" s="1664"/>
      <c r="D6" s="1665"/>
      <c r="E6" s="1663" t="s">
        <v>23</v>
      </c>
      <c r="F6" s="1664"/>
      <c r="G6" s="1665"/>
      <c r="H6" s="1663" t="s">
        <v>23</v>
      </c>
      <c r="I6" s="1664"/>
      <c r="J6" s="1665"/>
      <c r="K6" s="1663" t="s">
        <v>23</v>
      </c>
      <c r="L6" s="1664"/>
      <c r="M6" s="1665"/>
      <c r="N6" s="1660"/>
      <c r="O6" s="1661"/>
      <c r="P6" s="1662"/>
    </row>
    <row r="7" spans="1:19" ht="92.25" customHeight="1" thickBot="1" x14ac:dyDescent="0.45">
      <c r="A7" s="1656"/>
      <c r="B7" s="318" t="s">
        <v>4</v>
      </c>
      <c r="C7" s="319" t="s">
        <v>5</v>
      </c>
      <c r="D7" s="285" t="s">
        <v>6</v>
      </c>
      <c r="E7" s="318" t="s">
        <v>4</v>
      </c>
      <c r="F7" s="319" t="s">
        <v>5</v>
      </c>
      <c r="G7" s="285" t="s">
        <v>6</v>
      </c>
      <c r="H7" s="318" t="s">
        <v>4</v>
      </c>
      <c r="I7" s="319" t="s">
        <v>5</v>
      </c>
      <c r="J7" s="285" t="s">
        <v>6</v>
      </c>
      <c r="K7" s="318" t="s">
        <v>4</v>
      </c>
      <c r="L7" s="319" t="s">
        <v>5</v>
      </c>
      <c r="M7" s="285" t="s">
        <v>6</v>
      </c>
      <c r="N7" s="318" t="s">
        <v>4</v>
      </c>
      <c r="O7" s="319" t="s">
        <v>5</v>
      </c>
      <c r="P7" s="285" t="s">
        <v>6</v>
      </c>
    </row>
    <row r="8" spans="1:19" ht="38.25" customHeight="1" thickBot="1" x14ac:dyDescent="0.45">
      <c r="A8" s="447" t="s">
        <v>7</v>
      </c>
      <c r="B8" s="454"/>
      <c r="C8" s="314"/>
      <c r="D8" s="314"/>
      <c r="E8" s="314"/>
      <c r="F8" s="314"/>
      <c r="G8" s="314"/>
      <c r="H8" s="314"/>
      <c r="I8" s="314"/>
      <c r="J8" s="314"/>
      <c r="K8" s="313"/>
      <c r="L8" s="313"/>
      <c r="M8" s="313"/>
      <c r="N8" s="315"/>
      <c r="O8" s="315"/>
      <c r="P8" s="444"/>
    </row>
    <row r="9" spans="1:19" ht="38.25" customHeight="1" thickBot="1" x14ac:dyDescent="0.45">
      <c r="A9" s="448" t="s">
        <v>53</v>
      </c>
      <c r="B9" s="455"/>
      <c r="C9" s="316"/>
      <c r="D9" s="316"/>
      <c r="E9" s="316"/>
      <c r="F9" s="316"/>
      <c r="G9" s="316"/>
      <c r="H9" s="316"/>
      <c r="I9" s="316"/>
      <c r="J9" s="316"/>
      <c r="K9" s="312"/>
      <c r="L9" s="312"/>
      <c r="M9" s="312"/>
      <c r="N9" s="317"/>
      <c r="O9" s="317"/>
      <c r="P9" s="445"/>
    </row>
    <row r="10" spans="1:19" ht="38.25" customHeight="1" x14ac:dyDescent="0.4">
      <c r="A10" s="449" t="s">
        <v>84</v>
      </c>
      <c r="B10" s="456">
        <v>0</v>
      </c>
      <c r="C10" s="438">
        <v>0</v>
      </c>
      <c r="D10" s="439">
        <v>0</v>
      </c>
      <c r="E10" s="437">
        <v>0</v>
      </c>
      <c r="F10" s="440">
        <v>0</v>
      </c>
      <c r="G10" s="324">
        <v>0</v>
      </c>
      <c r="H10" s="437">
        <v>0</v>
      </c>
      <c r="I10" s="438">
        <v>0</v>
      </c>
      <c r="J10" s="439">
        <v>0</v>
      </c>
      <c r="K10" s="437">
        <v>0</v>
      </c>
      <c r="L10" s="440">
        <v>0</v>
      </c>
      <c r="M10" s="324">
        <v>0</v>
      </c>
      <c r="N10" s="437">
        <v>0</v>
      </c>
      <c r="O10" s="438">
        <v>0</v>
      </c>
      <c r="P10" s="439">
        <v>0</v>
      </c>
    </row>
    <row r="11" spans="1:19" ht="33" customHeight="1" x14ac:dyDescent="0.4">
      <c r="A11" s="450" t="s">
        <v>85</v>
      </c>
      <c r="B11" s="457">
        <v>0</v>
      </c>
      <c r="C11" s="426">
        <v>0</v>
      </c>
      <c r="D11" s="441">
        <v>0</v>
      </c>
      <c r="E11" s="425">
        <v>1</v>
      </c>
      <c r="F11" s="442">
        <v>0</v>
      </c>
      <c r="G11" s="325">
        <v>1</v>
      </c>
      <c r="H11" s="425">
        <v>1</v>
      </c>
      <c r="I11" s="426">
        <v>0</v>
      </c>
      <c r="J11" s="441">
        <v>1</v>
      </c>
      <c r="K11" s="425">
        <v>0</v>
      </c>
      <c r="L11" s="442">
        <v>0</v>
      </c>
      <c r="M11" s="325">
        <v>0</v>
      </c>
      <c r="N11" s="425">
        <v>2</v>
      </c>
      <c r="O11" s="426">
        <v>0</v>
      </c>
      <c r="P11" s="441">
        <v>2</v>
      </c>
    </row>
    <row r="12" spans="1:19" ht="31.5" customHeight="1" x14ac:dyDescent="0.4">
      <c r="A12" s="451" t="s">
        <v>69</v>
      </c>
      <c r="B12" s="457">
        <v>0</v>
      </c>
      <c r="C12" s="426">
        <v>0</v>
      </c>
      <c r="D12" s="441">
        <v>0</v>
      </c>
      <c r="E12" s="425">
        <v>0</v>
      </c>
      <c r="F12" s="442">
        <v>0</v>
      </c>
      <c r="G12" s="325">
        <v>0</v>
      </c>
      <c r="H12" s="425">
        <v>0</v>
      </c>
      <c r="I12" s="426">
        <v>0</v>
      </c>
      <c r="J12" s="441">
        <v>0</v>
      </c>
      <c r="K12" s="425">
        <v>0</v>
      </c>
      <c r="L12" s="442">
        <v>0</v>
      </c>
      <c r="M12" s="325">
        <v>0</v>
      </c>
      <c r="N12" s="425">
        <v>0</v>
      </c>
      <c r="O12" s="426">
        <v>0</v>
      </c>
      <c r="P12" s="441">
        <v>0</v>
      </c>
    </row>
    <row r="13" spans="1:19" ht="54.75" customHeight="1" x14ac:dyDescent="0.4">
      <c r="A13" s="451" t="s">
        <v>86</v>
      </c>
      <c r="B13" s="457">
        <v>0</v>
      </c>
      <c r="C13" s="426">
        <v>0</v>
      </c>
      <c r="D13" s="441">
        <v>0</v>
      </c>
      <c r="E13" s="425">
        <v>0</v>
      </c>
      <c r="F13" s="442">
        <v>0</v>
      </c>
      <c r="G13" s="325">
        <v>0</v>
      </c>
      <c r="H13" s="425">
        <v>0</v>
      </c>
      <c r="I13" s="426">
        <v>0</v>
      </c>
      <c r="J13" s="441">
        <v>0</v>
      </c>
      <c r="K13" s="425">
        <v>0</v>
      </c>
      <c r="L13" s="442">
        <v>0</v>
      </c>
      <c r="M13" s="325">
        <v>0</v>
      </c>
      <c r="N13" s="425">
        <v>0</v>
      </c>
      <c r="O13" s="426">
        <v>0</v>
      </c>
      <c r="P13" s="441">
        <v>0</v>
      </c>
    </row>
    <row r="14" spans="1:19" ht="53.25" customHeight="1" x14ac:dyDescent="0.4">
      <c r="A14" s="451" t="s">
        <v>70</v>
      </c>
      <c r="B14" s="457">
        <v>0</v>
      </c>
      <c r="C14" s="426">
        <v>0</v>
      </c>
      <c r="D14" s="441">
        <v>0</v>
      </c>
      <c r="E14" s="425">
        <v>0</v>
      </c>
      <c r="F14" s="442">
        <v>0</v>
      </c>
      <c r="G14" s="325">
        <v>0</v>
      </c>
      <c r="H14" s="425">
        <v>0</v>
      </c>
      <c r="I14" s="426">
        <v>0</v>
      </c>
      <c r="J14" s="441">
        <v>0</v>
      </c>
      <c r="K14" s="425">
        <v>0</v>
      </c>
      <c r="L14" s="442">
        <v>0</v>
      </c>
      <c r="M14" s="325">
        <v>0</v>
      </c>
      <c r="N14" s="425">
        <v>0</v>
      </c>
      <c r="O14" s="426">
        <v>0</v>
      </c>
      <c r="P14" s="441">
        <v>0</v>
      </c>
    </row>
    <row r="15" spans="1:19" ht="42.75" customHeight="1" x14ac:dyDescent="0.4">
      <c r="A15" s="451" t="s">
        <v>87</v>
      </c>
      <c r="B15" s="457">
        <v>0</v>
      </c>
      <c r="C15" s="426">
        <v>0</v>
      </c>
      <c r="D15" s="441">
        <v>0</v>
      </c>
      <c r="E15" s="425">
        <v>0</v>
      </c>
      <c r="F15" s="442">
        <v>0</v>
      </c>
      <c r="G15" s="325">
        <v>0</v>
      </c>
      <c r="H15" s="425">
        <v>0</v>
      </c>
      <c r="I15" s="426">
        <v>0</v>
      </c>
      <c r="J15" s="441">
        <v>0</v>
      </c>
      <c r="K15" s="425">
        <v>0</v>
      </c>
      <c r="L15" s="442">
        <v>0</v>
      </c>
      <c r="M15" s="325">
        <v>0</v>
      </c>
      <c r="N15" s="425">
        <v>0</v>
      </c>
      <c r="O15" s="426">
        <v>0</v>
      </c>
      <c r="P15" s="441">
        <v>0</v>
      </c>
    </row>
    <row r="16" spans="1:19" ht="38.25" customHeight="1" x14ac:dyDescent="0.4">
      <c r="A16" s="451" t="s">
        <v>88</v>
      </c>
      <c r="B16" s="457">
        <v>0</v>
      </c>
      <c r="C16" s="426">
        <v>0</v>
      </c>
      <c r="D16" s="441">
        <v>0</v>
      </c>
      <c r="E16" s="425">
        <v>0</v>
      </c>
      <c r="F16" s="442">
        <v>0</v>
      </c>
      <c r="G16" s="325">
        <v>0</v>
      </c>
      <c r="H16" s="425">
        <v>0</v>
      </c>
      <c r="I16" s="426">
        <v>0</v>
      </c>
      <c r="J16" s="441">
        <v>0</v>
      </c>
      <c r="K16" s="425">
        <v>0</v>
      </c>
      <c r="L16" s="442">
        <v>0</v>
      </c>
      <c r="M16" s="325">
        <v>0</v>
      </c>
      <c r="N16" s="425">
        <v>0</v>
      </c>
      <c r="O16" s="426">
        <v>0</v>
      </c>
      <c r="P16" s="441">
        <v>0</v>
      </c>
    </row>
    <row r="17" spans="1:16" ht="37.5" customHeight="1" x14ac:dyDescent="0.4">
      <c r="A17" s="451" t="s">
        <v>75</v>
      </c>
      <c r="B17" s="457">
        <v>0</v>
      </c>
      <c r="C17" s="426">
        <v>0</v>
      </c>
      <c r="D17" s="441">
        <v>0</v>
      </c>
      <c r="E17" s="425">
        <v>0</v>
      </c>
      <c r="F17" s="442">
        <v>0</v>
      </c>
      <c r="G17" s="325">
        <v>0</v>
      </c>
      <c r="H17" s="425">
        <v>0</v>
      </c>
      <c r="I17" s="426">
        <v>0</v>
      </c>
      <c r="J17" s="441">
        <v>0</v>
      </c>
      <c r="K17" s="425">
        <v>0</v>
      </c>
      <c r="L17" s="442">
        <v>0</v>
      </c>
      <c r="M17" s="325">
        <v>0</v>
      </c>
      <c r="N17" s="425">
        <v>0</v>
      </c>
      <c r="O17" s="426">
        <v>0</v>
      </c>
      <c r="P17" s="441">
        <v>0</v>
      </c>
    </row>
    <row r="18" spans="1:16" ht="35.25" customHeight="1" thickBot="1" x14ac:dyDescent="0.45">
      <c r="A18" s="450" t="s">
        <v>89</v>
      </c>
      <c r="B18" s="457">
        <v>0</v>
      </c>
      <c r="C18" s="426">
        <v>0</v>
      </c>
      <c r="D18" s="441">
        <v>0</v>
      </c>
      <c r="E18" s="425">
        <v>0</v>
      </c>
      <c r="F18" s="442">
        <v>0</v>
      </c>
      <c r="G18" s="325">
        <v>0</v>
      </c>
      <c r="H18" s="425">
        <v>0</v>
      </c>
      <c r="I18" s="426">
        <v>0</v>
      </c>
      <c r="J18" s="441">
        <v>0</v>
      </c>
      <c r="K18" s="425">
        <v>0</v>
      </c>
      <c r="L18" s="442">
        <v>0</v>
      </c>
      <c r="M18" s="325">
        <v>0</v>
      </c>
      <c r="N18" s="425">
        <v>0</v>
      </c>
      <c r="O18" s="426">
        <v>0</v>
      </c>
      <c r="P18" s="441">
        <v>0</v>
      </c>
    </row>
    <row r="19" spans="1:16" ht="37.5" customHeight="1" thickBot="1" x14ac:dyDescent="0.45">
      <c r="A19" s="320" t="s">
        <v>8</v>
      </c>
      <c r="B19" s="179">
        <v>0</v>
      </c>
      <c r="C19" s="158">
        <v>0</v>
      </c>
      <c r="D19" s="158">
        <v>0</v>
      </c>
      <c r="E19" s="179">
        <v>1</v>
      </c>
      <c r="F19" s="152">
        <v>0</v>
      </c>
      <c r="G19" s="784">
        <v>1</v>
      </c>
      <c r="H19" s="153">
        <v>0</v>
      </c>
      <c r="I19" s="158">
        <v>0</v>
      </c>
      <c r="J19" s="158">
        <v>0</v>
      </c>
      <c r="K19" s="179">
        <v>0</v>
      </c>
      <c r="L19" s="152">
        <v>0</v>
      </c>
      <c r="M19" s="784">
        <v>0</v>
      </c>
      <c r="N19" s="153">
        <v>1</v>
      </c>
      <c r="O19" s="158">
        <v>0</v>
      </c>
      <c r="P19" s="156">
        <v>1</v>
      </c>
    </row>
    <row r="20" spans="1:16" ht="36.75" customHeight="1" thickBot="1" x14ac:dyDescent="0.45">
      <c r="A20" s="452" t="s">
        <v>9</v>
      </c>
      <c r="B20" s="1352">
        <v>0</v>
      </c>
      <c r="C20" s="1353">
        <v>0</v>
      </c>
      <c r="D20" s="1353">
        <v>0</v>
      </c>
      <c r="E20" s="1352">
        <v>0</v>
      </c>
      <c r="F20" s="1354">
        <v>0</v>
      </c>
      <c r="G20" s="1355">
        <v>0</v>
      </c>
      <c r="H20" s="1356">
        <v>0</v>
      </c>
      <c r="I20" s="1353">
        <v>0</v>
      </c>
      <c r="J20" s="1353">
        <v>0</v>
      </c>
      <c r="K20" s="1357">
        <v>0</v>
      </c>
      <c r="L20" s="1358">
        <v>0</v>
      </c>
      <c r="M20" s="1359">
        <v>0</v>
      </c>
      <c r="N20" s="1360">
        <v>0</v>
      </c>
      <c r="O20" s="1361">
        <v>0</v>
      </c>
      <c r="P20" s="1362">
        <v>0</v>
      </c>
    </row>
    <row r="21" spans="1:16" ht="33" customHeight="1" thickBot="1" x14ac:dyDescent="0.45">
      <c r="A21" s="320" t="s">
        <v>10</v>
      </c>
      <c r="B21" s="1363">
        <v>0</v>
      </c>
      <c r="C21" s="1364">
        <v>0</v>
      </c>
      <c r="D21" s="1364">
        <v>0</v>
      </c>
      <c r="E21" s="1363">
        <v>2</v>
      </c>
      <c r="F21" s="1365">
        <v>0</v>
      </c>
      <c r="G21" s="1366">
        <v>2</v>
      </c>
      <c r="H21" s="1367">
        <v>1</v>
      </c>
      <c r="I21" s="1364">
        <v>0</v>
      </c>
      <c r="J21" s="1364">
        <v>1</v>
      </c>
      <c r="K21" s="1363">
        <v>0</v>
      </c>
      <c r="L21" s="1365">
        <v>0</v>
      </c>
      <c r="M21" s="1366">
        <v>0</v>
      </c>
      <c r="N21" s="1367">
        <v>3</v>
      </c>
      <c r="O21" s="1364">
        <v>0</v>
      </c>
      <c r="P21" s="1368">
        <v>3</v>
      </c>
    </row>
    <row r="22" spans="1:16" ht="35.25" customHeight="1" thickBot="1" x14ac:dyDescent="0.45">
      <c r="A22" s="321" t="s">
        <v>53</v>
      </c>
      <c r="B22" s="458"/>
      <c r="C22" s="160"/>
      <c r="D22" s="160"/>
      <c r="E22" s="465"/>
      <c r="F22" s="428"/>
      <c r="G22" s="466"/>
      <c r="H22" s="154"/>
      <c r="I22" s="159"/>
      <c r="J22" s="159"/>
      <c r="K22" s="468"/>
      <c r="L22" s="429"/>
      <c r="M22" s="469"/>
      <c r="N22" s="467"/>
      <c r="O22" s="443"/>
      <c r="P22" s="430"/>
    </row>
    <row r="23" spans="1:16" ht="30.75" customHeight="1" x14ac:dyDescent="0.4">
      <c r="A23" s="449" t="s">
        <v>84</v>
      </c>
      <c r="B23" s="456"/>
      <c r="C23" s="438"/>
      <c r="D23" s="464"/>
      <c r="E23" s="456"/>
      <c r="F23" s="440"/>
      <c r="G23" s="324"/>
      <c r="H23" s="437"/>
      <c r="I23" s="438"/>
      <c r="J23" s="464"/>
      <c r="K23" s="456"/>
      <c r="L23" s="440"/>
      <c r="M23" s="324"/>
      <c r="N23" s="437"/>
      <c r="O23" s="438"/>
      <c r="P23" s="439"/>
    </row>
    <row r="24" spans="1:16" ht="36" customHeight="1" x14ac:dyDescent="0.4">
      <c r="A24" s="450" t="s">
        <v>85</v>
      </c>
      <c r="B24" s="457"/>
      <c r="C24" s="426"/>
      <c r="D24" s="462"/>
      <c r="E24" s="457"/>
      <c r="F24" s="442"/>
      <c r="G24" s="325"/>
      <c r="H24" s="425"/>
      <c r="I24" s="426"/>
      <c r="J24" s="462"/>
      <c r="K24" s="457"/>
      <c r="L24" s="442"/>
      <c r="M24" s="325"/>
      <c r="N24" s="425"/>
      <c r="O24" s="426"/>
      <c r="P24" s="441"/>
    </row>
    <row r="25" spans="1:16" ht="33" customHeight="1" x14ac:dyDescent="0.4">
      <c r="A25" s="451" t="s">
        <v>69</v>
      </c>
      <c r="B25" s="457">
        <v>0</v>
      </c>
      <c r="C25" s="426">
        <v>0</v>
      </c>
      <c r="D25" s="441">
        <v>0</v>
      </c>
      <c r="E25" s="425">
        <v>0</v>
      </c>
      <c r="F25" s="442">
        <v>0</v>
      </c>
      <c r="G25" s="325">
        <v>0</v>
      </c>
      <c r="H25" s="425">
        <v>0</v>
      </c>
      <c r="I25" s="426">
        <v>0</v>
      </c>
      <c r="J25" s="441">
        <v>0</v>
      </c>
      <c r="K25" s="425">
        <v>0</v>
      </c>
      <c r="L25" s="442">
        <v>0</v>
      </c>
      <c r="M25" s="325">
        <v>0</v>
      </c>
      <c r="N25" s="425">
        <v>0</v>
      </c>
      <c r="O25" s="426">
        <v>0</v>
      </c>
      <c r="P25" s="441">
        <v>0</v>
      </c>
    </row>
    <row r="26" spans="1:16" ht="58.5" customHeight="1" x14ac:dyDescent="0.4">
      <c r="A26" s="451" t="s">
        <v>86</v>
      </c>
      <c r="B26" s="457">
        <v>0</v>
      </c>
      <c r="C26" s="426">
        <v>0</v>
      </c>
      <c r="D26" s="441">
        <v>0</v>
      </c>
      <c r="E26" s="425">
        <v>1</v>
      </c>
      <c r="F26" s="442">
        <v>0</v>
      </c>
      <c r="G26" s="325">
        <v>1</v>
      </c>
      <c r="H26" s="425">
        <v>1</v>
      </c>
      <c r="I26" s="426">
        <v>0</v>
      </c>
      <c r="J26" s="441">
        <v>1</v>
      </c>
      <c r="K26" s="425">
        <v>0</v>
      </c>
      <c r="L26" s="442">
        <v>0</v>
      </c>
      <c r="M26" s="325">
        <v>0</v>
      </c>
      <c r="N26" s="425">
        <v>2</v>
      </c>
      <c r="O26" s="426">
        <v>0</v>
      </c>
      <c r="P26" s="441">
        <v>2</v>
      </c>
    </row>
    <row r="27" spans="1:16" ht="43.5" customHeight="1" x14ac:dyDescent="0.4">
      <c r="A27" s="451" t="s">
        <v>70</v>
      </c>
      <c r="B27" s="457">
        <v>0</v>
      </c>
      <c r="C27" s="426">
        <v>0</v>
      </c>
      <c r="D27" s="441">
        <v>0</v>
      </c>
      <c r="E27" s="425">
        <v>0</v>
      </c>
      <c r="F27" s="442">
        <v>0</v>
      </c>
      <c r="G27" s="325">
        <v>0</v>
      </c>
      <c r="H27" s="425">
        <v>0</v>
      </c>
      <c r="I27" s="426">
        <v>0</v>
      </c>
      <c r="J27" s="441">
        <v>0</v>
      </c>
      <c r="K27" s="425">
        <v>0</v>
      </c>
      <c r="L27" s="442">
        <v>0</v>
      </c>
      <c r="M27" s="325">
        <v>0</v>
      </c>
      <c r="N27" s="425">
        <v>0</v>
      </c>
      <c r="O27" s="426">
        <v>0</v>
      </c>
      <c r="P27" s="441">
        <v>0</v>
      </c>
    </row>
    <row r="28" spans="1:16" ht="29.25" customHeight="1" x14ac:dyDescent="0.4">
      <c r="A28" s="451" t="s">
        <v>87</v>
      </c>
      <c r="B28" s="457">
        <v>0</v>
      </c>
      <c r="C28" s="426">
        <v>0</v>
      </c>
      <c r="D28" s="441">
        <v>0</v>
      </c>
      <c r="E28" s="425">
        <v>0</v>
      </c>
      <c r="F28" s="442">
        <v>0</v>
      </c>
      <c r="G28" s="325">
        <v>0</v>
      </c>
      <c r="H28" s="425">
        <v>0</v>
      </c>
      <c r="I28" s="426">
        <v>0</v>
      </c>
      <c r="J28" s="441">
        <v>0</v>
      </c>
      <c r="K28" s="425">
        <v>0</v>
      </c>
      <c r="L28" s="442">
        <v>0</v>
      </c>
      <c r="M28" s="325">
        <v>0</v>
      </c>
      <c r="N28" s="425">
        <v>0</v>
      </c>
      <c r="O28" s="426">
        <v>0</v>
      </c>
      <c r="P28" s="441">
        <v>0</v>
      </c>
    </row>
    <row r="29" spans="1:16" ht="42" customHeight="1" x14ac:dyDescent="0.4">
      <c r="A29" s="451" t="s">
        <v>88</v>
      </c>
      <c r="B29" s="457">
        <v>0</v>
      </c>
      <c r="C29" s="426">
        <v>0</v>
      </c>
      <c r="D29" s="441">
        <v>0</v>
      </c>
      <c r="E29" s="425">
        <v>0</v>
      </c>
      <c r="F29" s="442">
        <v>0</v>
      </c>
      <c r="G29" s="325">
        <v>0</v>
      </c>
      <c r="H29" s="425">
        <v>0</v>
      </c>
      <c r="I29" s="426">
        <v>0</v>
      </c>
      <c r="J29" s="441">
        <v>0</v>
      </c>
      <c r="K29" s="425">
        <v>0</v>
      </c>
      <c r="L29" s="442">
        <v>0</v>
      </c>
      <c r="M29" s="325">
        <v>0</v>
      </c>
      <c r="N29" s="425">
        <v>0</v>
      </c>
      <c r="O29" s="426">
        <v>0</v>
      </c>
      <c r="P29" s="441">
        <v>0</v>
      </c>
    </row>
    <row r="30" spans="1:16" ht="37.5" customHeight="1" x14ac:dyDescent="0.4">
      <c r="A30" s="451" t="s">
        <v>75</v>
      </c>
      <c r="B30" s="457">
        <v>0</v>
      </c>
      <c r="C30" s="426">
        <v>0</v>
      </c>
      <c r="D30" s="441">
        <v>0</v>
      </c>
      <c r="E30" s="425">
        <v>0</v>
      </c>
      <c r="F30" s="442"/>
      <c r="G30" s="325">
        <v>0</v>
      </c>
      <c r="H30" s="425">
        <v>0</v>
      </c>
      <c r="I30" s="426">
        <v>0</v>
      </c>
      <c r="J30" s="441">
        <v>0</v>
      </c>
      <c r="K30" s="425">
        <v>0</v>
      </c>
      <c r="L30" s="442">
        <v>0</v>
      </c>
      <c r="M30" s="325">
        <v>0</v>
      </c>
      <c r="N30" s="425">
        <v>0</v>
      </c>
      <c r="O30" s="426">
        <v>0</v>
      </c>
      <c r="P30" s="441">
        <v>0</v>
      </c>
    </row>
    <row r="31" spans="1:16" ht="36.75" customHeight="1" thickBot="1" x14ac:dyDescent="0.45">
      <c r="A31" s="450" t="s">
        <v>89</v>
      </c>
      <c r="B31" s="457">
        <v>0</v>
      </c>
      <c r="C31" s="426">
        <v>0</v>
      </c>
      <c r="D31" s="441">
        <v>0</v>
      </c>
      <c r="E31" s="425">
        <v>0</v>
      </c>
      <c r="F31" s="442">
        <v>0</v>
      </c>
      <c r="G31" s="325">
        <v>0</v>
      </c>
      <c r="H31" s="425">
        <v>0</v>
      </c>
      <c r="I31" s="426">
        <v>0</v>
      </c>
      <c r="J31" s="462">
        <v>0</v>
      </c>
      <c r="K31" s="457">
        <v>0</v>
      </c>
      <c r="L31" s="442">
        <v>0</v>
      </c>
      <c r="M31" s="470">
        <v>0</v>
      </c>
      <c r="N31" s="457">
        <v>0</v>
      </c>
      <c r="O31" s="426">
        <v>0</v>
      </c>
      <c r="P31" s="441">
        <v>0</v>
      </c>
    </row>
    <row r="32" spans="1:16" ht="34.5" customHeight="1" thickBot="1" x14ac:dyDescent="0.45">
      <c r="A32" s="322" t="s">
        <v>12</v>
      </c>
      <c r="B32" s="179">
        <v>0</v>
      </c>
      <c r="C32" s="152">
        <v>0</v>
      </c>
      <c r="D32" s="158">
        <v>0</v>
      </c>
      <c r="E32" s="179">
        <v>0</v>
      </c>
      <c r="F32" s="152">
        <v>0</v>
      </c>
      <c r="G32" s="156">
        <v>0</v>
      </c>
      <c r="H32" s="153">
        <v>0</v>
      </c>
      <c r="I32" s="158">
        <v>0</v>
      </c>
      <c r="J32" s="158">
        <v>0</v>
      </c>
      <c r="K32" s="179">
        <v>0</v>
      </c>
      <c r="L32" s="152">
        <v>0</v>
      </c>
      <c r="M32" s="471">
        <v>0</v>
      </c>
      <c r="N32" s="179">
        <v>0</v>
      </c>
      <c r="O32" s="152">
        <v>0</v>
      </c>
      <c r="P32" s="156">
        <v>0</v>
      </c>
    </row>
    <row r="33" spans="1:16" ht="39.75" customHeight="1" thickBot="1" x14ac:dyDescent="0.45">
      <c r="A33" s="323" t="s">
        <v>13</v>
      </c>
      <c r="B33" s="458">
        <v>0</v>
      </c>
      <c r="C33" s="427">
        <v>0</v>
      </c>
      <c r="D33" s="160">
        <v>0</v>
      </c>
      <c r="E33" s="458">
        <v>0</v>
      </c>
      <c r="F33" s="427">
        <v>0</v>
      </c>
      <c r="G33" s="434">
        <v>0</v>
      </c>
      <c r="H33" s="151">
        <v>0</v>
      </c>
      <c r="I33" s="160">
        <v>0</v>
      </c>
      <c r="J33" s="160">
        <v>0</v>
      </c>
      <c r="K33" s="458">
        <v>0</v>
      </c>
      <c r="L33" s="427">
        <v>0</v>
      </c>
      <c r="M33" s="472">
        <v>0</v>
      </c>
      <c r="N33" s="458">
        <v>0</v>
      </c>
      <c r="O33" s="427">
        <v>0</v>
      </c>
      <c r="P33" s="434">
        <v>0</v>
      </c>
    </row>
    <row r="34" spans="1:16" ht="34.5" customHeight="1" thickBot="1" x14ac:dyDescent="0.45">
      <c r="A34" s="453" t="s">
        <v>53</v>
      </c>
      <c r="B34" s="459">
        <v>0</v>
      </c>
      <c r="C34" s="432">
        <v>0</v>
      </c>
      <c r="D34" s="461">
        <v>0</v>
      </c>
      <c r="E34" s="459">
        <v>1</v>
      </c>
      <c r="F34" s="432">
        <v>0</v>
      </c>
      <c r="G34" s="435">
        <v>1</v>
      </c>
      <c r="H34" s="433">
        <v>0</v>
      </c>
      <c r="I34" s="432">
        <v>0</v>
      </c>
      <c r="J34" s="463">
        <v>0</v>
      </c>
      <c r="K34" s="459">
        <v>0</v>
      </c>
      <c r="L34" s="431">
        <v>0</v>
      </c>
      <c r="M34" s="473">
        <v>0</v>
      </c>
      <c r="N34" s="459">
        <v>1</v>
      </c>
      <c r="O34" s="432">
        <v>0</v>
      </c>
      <c r="P34" s="446">
        <v>1</v>
      </c>
    </row>
    <row r="35" spans="1:16" ht="57" customHeight="1" thickBot="1" x14ac:dyDescent="0.45">
      <c r="A35" s="322" t="s">
        <v>14</v>
      </c>
      <c r="B35" s="460">
        <v>0</v>
      </c>
      <c r="C35" s="436">
        <v>0</v>
      </c>
      <c r="D35" s="161">
        <v>0</v>
      </c>
      <c r="E35" s="460">
        <v>0</v>
      </c>
      <c r="F35" s="436">
        <v>0</v>
      </c>
      <c r="G35" s="157">
        <v>0</v>
      </c>
      <c r="H35" s="155">
        <v>0</v>
      </c>
      <c r="I35" s="436">
        <v>0</v>
      </c>
      <c r="J35" s="161">
        <v>0</v>
      </c>
      <c r="K35" s="460">
        <v>0</v>
      </c>
      <c r="L35" s="436">
        <v>0</v>
      </c>
      <c r="M35" s="161">
        <v>0</v>
      </c>
      <c r="N35" s="460">
        <v>0</v>
      </c>
      <c r="O35" s="436">
        <v>0</v>
      </c>
      <c r="P35" s="157">
        <v>0</v>
      </c>
    </row>
    <row r="36" spans="1:16" ht="49.5" customHeight="1" thickBot="1" x14ac:dyDescent="0.45">
      <c r="A36" s="618" t="s">
        <v>72</v>
      </c>
      <c r="B36" s="620">
        <v>0</v>
      </c>
      <c r="C36" s="621">
        <v>0</v>
      </c>
      <c r="D36" s="622">
        <v>0</v>
      </c>
      <c r="E36" s="619">
        <v>2</v>
      </c>
      <c r="F36" s="614">
        <v>0</v>
      </c>
      <c r="G36" s="623">
        <v>2</v>
      </c>
      <c r="H36" s="620">
        <v>1</v>
      </c>
      <c r="I36" s="621">
        <v>0</v>
      </c>
      <c r="J36" s="622">
        <v>1</v>
      </c>
      <c r="K36" s="619">
        <v>0</v>
      </c>
      <c r="L36" s="614">
        <v>0</v>
      </c>
      <c r="M36" s="615">
        <v>0</v>
      </c>
      <c r="N36" s="616">
        <v>3</v>
      </c>
      <c r="O36" s="614">
        <v>0</v>
      </c>
      <c r="P36" s="617"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0"/>
  <sheetViews>
    <sheetView zoomScale="50" zoomScaleNormal="50" workbookViewId="0">
      <selection activeCell="K44" sqref="K44"/>
    </sheetView>
  </sheetViews>
  <sheetFormatPr defaultRowHeight="26.25" x14ac:dyDescent="0.4"/>
  <cols>
    <col min="1" max="1" width="94.7109375" style="109" customWidth="1"/>
    <col min="2" max="2" width="15" style="109" customWidth="1"/>
    <col min="3" max="3" width="12.140625" style="109" customWidth="1"/>
    <col min="4" max="4" width="13.85546875" style="109" customWidth="1"/>
    <col min="5" max="5" width="15" style="109" customWidth="1"/>
    <col min="6" max="6" width="11.85546875" style="109" customWidth="1"/>
    <col min="7" max="7" width="10.7109375" style="109" customWidth="1"/>
    <col min="8" max="8" width="15" style="109" customWidth="1"/>
    <col min="9" max="9" width="12.42578125" style="109" customWidth="1"/>
    <col min="10" max="10" width="11.7109375" style="109" customWidth="1"/>
    <col min="11" max="11" width="15.42578125" style="109" customWidth="1"/>
    <col min="12" max="12" width="13.140625" style="109" customWidth="1"/>
    <col min="13" max="13" width="12.140625" style="109" customWidth="1"/>
    <col min="14" max="14" width="15.42578125" style="109" customWidth="1"/>
    <col min="15" max="15" width="12.140625" style="109" customWidth="1"/>
    <col min="16" max="16" width="12.140625" style="110" customWidth="1"/>
    <col min="17" max="19" width="9.140625" style="109"/>
    <col min="20" max="20" width="10.5703125" style="109" bestFit="1" customWidth="1"/>
    <col min="21" max="21" width="11.28515625" style="109" customWidth="1"/>
    <col min="22" max="255" width="9.140625" style="109"/>
    <col min="256" max="256" width="94.7109375" style="109" customWidth="1"/>
    <col min="257" max="257" width="15" style="109" customWidth="1"/>
    <col min="258" max="258" width="12.140625" style="109" customWidth="1"/>
    <col min="259" max="259" width="11" style="109" customWidth="1"/>
    <col min="260" max="260" width="15" style="109" customWidth="1"/>
    <col min="261" max="261" width="11.85546875" style="109" customWidth="1"/>
    <col min="262" max="262" width="10.7109375" style="109" customWidth="1"/>
    <col min="263" max="263" width="15" style="109" customWidth="1"/>
    <col min="264" max="264" width="12.42578125" style="109" customWidth="1"/>
    <col min="265" max="265" width="11.7109375" style="109" customWidth="1"/>
    <col min="266" max="266" width="15.42578125" style="109" customWidth="1"/>
    <col min="267" max="267" width="13.140625" style="109" customWidth="1"/>
    <col min="268" max="268" width="12.140625" style="109" customWidth="1"/>
    <col min="269" max="269" width="13.140625" style="109" customWidth="1"/>
    <col min="270" max="270" width="12.140625" style="109" customWidth="1"/>
    <col min="271" max="271" width="11.28515625" style="109" customWidth="1"/>
    <col min="272" max="275" width="9.140625" style="109"/>
    <col min="276" max="276" width="10.5703125" style="109" bestFit="1" customWidth="1"/>
    <col min="277" max="277" width="11.28515625" style="109" customWidth="1"/>
    <col min="278" max="511" width="9.140625" style="109"/>
    <col min="512" max="512" width="94.7109375" style="109" customWidth="1"/>
    <col min="513" max="513" width="15" style="109" customWidth="1"/>
    <col min="514" max="514" width="12.140625" style="109" customWidth="1"/>
    <col min="515" max="515" width="11" style="109" customWidth="1"/>
    <col min="516" max="516" width="15" style="109" customWidth="1"/>
    <col min="517" max="517" width="11.85546875" style="109" customWidth="1"/>
    <col min="518" max="518" width="10.7109375" style="109" customWidth="1"/>
    <col min="519" max="519" width="15" style="109" customWidth="1"/>
    <col min="520" max="520" width="12.42578125" style="109" customWidth="1"/>
    <col min="521" max="521" width="11.7109375" style="109" customWidth="1"/>
    <col min="522" max="522" width="15.42578125" style="109" customWidth="1"/>
    <col min="523" max="523" width="13.140625" style="109" customWidth="1"/>
    <col min="524" max="524" width="12.140625" style="109" customWidth="1"/>
    <col min="525" max="525" width="13.140625" style="109" customWidth="1"/>
    <col min="526" max="526" width="12.140625" style="109" customWidth="1"/>
    <col min="527" max="527" width="11.28515625" style="109" customWidth="1"/>
    <col min="528" max="531" width="9.140625" style="109"/>
    <col min="532" max="532" width="10.5703125" style="109" bestFit="1" customWidth="1"/>
    <col min="533" max="533" width="11.28515625" style="109" customWidth="1"/>
    <col min="534" max="767" width="9.140625" style="109"/>
    <col min="768" max="768" width="94.7109375" style="109" customWidth="1"/>
    <col min="769" max="769" width="15" style="109" customWidth="1"/>
    <col min="770" max="770" width="12.140625" style="109" customWidth="1"/>
    <col min="771" max="771" width="11" style="109" customWidth="1"/>
    <col min="772" max="772" width="15" style="109" customWidth="1"/>
    <col min="773" max="773" width="11.85546875" style="109" customWidth="1"/>
    <col min="774" max="774" width="10.7109375" style="109" customWidth="1"/>
    <col min="775" max="775" width="15" style="109" customWidth="1"/>
    <col min="776" max="776" width="12.42578125" style="109" customWidth="1"/>
    <col min="777" max="777" width="11.7109375" style="109" customWidth="1"/>
    <col min="778" max="778" width="15.42578125" style="109" customWidth="1"/>
    <col min="779" max="779" width="13.140625" style="109" customWidth="1"/>
    <col min="780" max="780" width="12.140625" style="109" customWidth="1"/>
    <col min="781" max="781" width="13.140625" style="109" customWidth="1"/>
    <col min="782" max="782" width="12.140625" style="109" customWidth="1"/>
    <col min="783" max="783" width="11.28515625" style="109" customWidth="1"/>
    <col min="784" max="787" width="9.140625" style="109"/>
    <col min="788" max="788" width="10.5703125" style="109" bestFit="1" customWidth="1"/>
    <col min="789" max="789" width="11.28515625" style="109" customWidth="1"/>
    <col min="790" max="1023" width="9.140625" style="109"/>
    <col min="1024" max="1024" width="94.7109375" style="109" customWidth="1"/>
    <col min="1025" max="1025" width="15" style="109" customWidth="1"/>
    <col min="1026" max="1026" width="12.140625" style="109" customWidth="1"/>
    <col min="1027" max="1027" width="11" style="109" customWidth="1"/>
    <col min="1028" max="1028" width="15" style="109" customWidth="1"/>
    <col min="1029" max="1029" width="11.85546875" style="109" customWidth="1"/>
    <col min="1030" max="1030" width="10.7109375" style="109" customWidth="1"/>
    <col min="1031" max="1031" width="15" style="109" customWidth="1"/>
    <col min="1032" max="1032" width="12.42578125" style="109" customWidth="1"/>
    <col min="1033" max="1033" width="11.7109375" style="109" customWidth="1"/>
    <col min="1034" max="1034" width="15.42578125" style="109" customWidth="1"/>
    <col min="1035" max="1035" width="13.140625" style="109" customWidth="1"/>
    <col min="1036" max="1036" width="12.140625" style="109" customWidth="1"/>
    <col min="1037" max="1037" width="13.140625" style="109" customWidth="1"/>
    <col min="1038" max="1038" width="12.140625" style="109" customWidth="1"/>
    <col min="1039" max="1039" width="11.28515625" style="109" customWidth="1"/>
    <col min="1040" max="1043" width="9.140625" style="109"/>
    <col min="1044" max="1044" width="10.5703125" style="109" bestFit="1" customWidth="1"/>
    <col min="1045" max="1045" width="11.28515625" style="109" customWidth="1"/>
    <col min="1046" max="1279" width="9.140625" style="109"/>
    <col min="1280" max="1280" width="94.7109375" style="109" customWidth="1"/>
    <col min="1281" max="1281" width="15" style="109" customWidth="1"/>
    <col min="1282" max="1282" width="12.140625" style="109" customWidth="1"/>
    <col min="1283" max="1283" width="11" style="109" customWidth="1"/>
    <col min="1284" max="1284" width="15" style="109" customWidth="1"/>
    <col min="1285" max="1285" width="11.85546875" style="109" customWidth="1"/>
    <col min="1286" max="1286" width="10.7109375" style="109" customWidth="1"/>
    <col min="1287" max="1287" width="15" style="109" customWidth="1"/>
    <col min="1288" max="1288" width="12.42578125" style="109" customWidth="1"/>
    <col min="1289" max="1289" width="11.7109375" style="109" customWidth="1"/>
    <col min="1290" max="1290" width="15.42578125" style="109" customWidth="1"/>
    <col min="1291" max="1291" width="13.140625" style="109" customWidth="1"/>
    <col min="1292" max="1292" width="12.140625" style="109" customWidth="1"/>
    <col min="1293" max="1293" width="13.140625" style="109" customWidth="1"/>
    <col min="1294" max="1294" width="12.140625" style="109" customWidth="1"/>
    <col min="1295" max="1295" width="11.28515625" style="109" customWidth="1"/>
    <col min="1296" max="1299" width="9.140625" style="109"/>
    <col min="1300" max="1300" width="10.5703125" style="109" bestFit="1" customWidth="1"/>
    <col min="1301" max="1301" width="11.28515625" style="109" customWidth="1"/>
    <col min="1302" max="1535" width="9.140625" style="109"/>
    <col min="1536" max="1536" width="94.7109375" style="109" customWidth="1"/>
    <col min="1537" max="1537" width="15" style="109" customWidth="1"/>
    <col min="1538" max="1538" width="12.140625" style="109" customWidth="1"/>
    <col min="1539" max="1539" width="11" style="109" customWidth="1"/>
    <col min="1540" max="1540" width="15" style="109" customWidth="1"/>
    <col min="1541" max="1541" width="11.85546875" style="109" customWidth="1"/>
    <col min="1542" max="1542" width="10.7109375" style="109" customWidth="1"/>
    <col min="1543" max="1543" width="15" style="109" customWidth="1"/>
    <col min="1544" max="1544" width="12.42578125" style="109" customWidth="1"/>
    <col min="1545" max="1545" width="11.7109375" style="109" customWidth="1"/>
    <col min="1546" max="1546" width="15.42578125" style="109" customWidth="1"/>
    <col min="1547" max="1547" width="13.140625" style="109" customWidth="1"/>
    <col min="1548" max="1548" width="12.140625" style="109" customWidth="1"/>
    <col min="1549" max="1549" width="13.140625" style="109" customWidth="1"/>
    <col min="1550" max="1550" width="12.140625" style="109" customWidth="1"/>
    <col min="1551" max="1551" width="11.28515625" style="109" customWidth="1"/>
    <col min="1552" max="1555" width="9.140625" style="109"/>
    <col min="1556" max="1556" width="10.5703125" style="109" bestFit="1" customWidth="1"/>
    <col min="1557" max="1557" width="11.28515625" style="109" customWidth="1"/>
    <col min="1558" max="1791" width="9.140625" style="109"/>
    <col min="1792" max="1792" width="94.7109375" style="109" customWidth="1"/>
    <col min="1793" max="1793" width="15" style="109" customWidth="1"/>
    <col min="1794" max="1794" width="12.140625" style="109" customWidth="1"/>
    <col min="1795" max="1795" width="11" style="109" customWidth="1"/>
    <col min="1796" max="1796" width="15" style="109" customWidth="1"/>
    <col min="1797" max="1797" width="11.85546875" style="109" customWidth="1"/>
    <col min="1798" max="1798" width="10.7109375" style="109" customWidth="1"/>
    <col min="1799" max="1799" width="15" style="109" customWidth="1"/>
    <col min="1800" max="1800" width="12.42578125" style="109" customWidth="1"/>
    <col min="1801" max="1801" width="11.7109375" style="109" customWidth="1"/>
    <col min="1802" max="1802" width="15.42578125" style="109" customWidth="1"/>
    <col min="1803" max="1803" width="13.140625" style="109" customWidth="1"/>
    <col min="1804" max="1804" width="12.140625" style="109" customWidth="1"/>
    <col min="1805" max="1805" width="13.140625" style="109" customWidth="1"/>
    <col min="1806" max="1806" width="12.140625" style="109" customWidth="1"/>
    <col min="1807" max="1807" width="11.28515625" style="109" customWidth="1"/>
    <col min="1808" max="1811" width="9.140625" style="109"/>
    <col min="1812" max="1812" width="10.5703125" style="109" bestFit="1" customWidth="1"/>
    <col min="1813" max="1813" width="11.28515625" style="109" customWidth="1"/>
    <col min="1814" max="2047" width="9.140625" style="109"/>
    <col min="2048" max="2048" width="94.7109375" style="109" customWidth="1"/>
    <col min="2049" max="2049" width="15" style="109" customWidth="1"/>
    <col min="2050" max="2050" width="12.140625" style="109" customWidth="1"/>
    <col min="2051" max="2051" width="11" style="109" customWidth="1"/>
    <col min="2052" max="2052" width="15" style="109" customWidth="1"/>
    <col min="2053" max="2053" width="11.85546875" style="109" customWidth="1"/>
    <col min="2054" max="2054" width="10.7109375" style="109" customWidth="1"/>
    <col min="2055" max="2055" width="15" style="109" customWidth="1"/>
    <col min="2056" max="2056" width="12.42578125" style="109" customWidth="1"/>
    <col min="2057" max="2057" width="11.7109375" style="109" customWidth="1"/>
    <col min="2058" max="2058" width="15.42578125" style="109" customWidth="1"/>
    <col min="2059" max="2059" width="13.140625" style="109" customWidth="1"/>
    <col min="2060" max="2060" width="12.140625" style="109" customWidth="1"/>
    <col min="2061" max="2061" width="13.140625" style="109" customWidth="1"/>
    <col min="2062" max="2062" width="12.140625" style="109" customWidth="1"/>
    <col min="2063" max="2063" width="11.28515625" style="109" customWidth="1"/>
    <col min="2064" max="2067" width="9.140625" style="109"/>
    <col min="2068" max="2068" width="10.5703125" style="109" bestFit="1" customWidth="1"/>
    <col min="2069" max="2069" width="11.28515625" style="109" customWidth="1"/>
    <col min="2070" max="2303" width="9.140625" style="109"/>
    <col min="2304" max="2304" width="94.7109375" style="109" customWidth="1"/>
    <col min="2305" max="2305" width="15" style="109" customWidth="1"/>
    <col min="2306" max="2306" width="12.140625" style="109" customWidth="1"/>
    <col min="2307" max="2307" width="11" style="109" customWidth="1"/>
    <col min="2308" max="2308" width="15" style="109" customWidth="1"/>
    <col min="2309" max="2309" width="11.85546875" style="109" customWidth="1"/>
    <col min="2310" max="2310" width="10.7109375" style="109" customWidth="1"/>
    <col min="2311" max="2311" width="15" style="109" customWidth="1"/>
    <col min="2312" max="2312" width="12.42578125" style="109" customWidth="1"/>
    <col min="2313" max="2313" width="11.7109375" style="109" customWidth="1"/>
    <col min="2314" max="2314" width="15.42578125" style="109" customWidth="1"/>
    <col min="2315" max="2315" width="13.140625" style="109" customWidth="1"/>
    <col min="2316" max="2316" width="12.140625" style="109" customWidth="1"/>
    <col min="2317" max="2317" width="13.140625" style="109" customWidth="1"/>
    <col min="2318" max="2318" width="12.140625" style="109" customWidth="1"/>
    <col min="2319" max="2319" width="11.28515625" style="109" customWidth="1"/>
    <col min="2320" max="2323" width="9.140625" style="109"/>
    <col min="2324" max="2324" width="10.5703125" style="109" bestFit="1" customWidth="1"/>
    <col min="2325" max="2325" width="11.28515625" style="109" customWidth="1"/>
    <col min="2326" max="2559" width="9.140625" style="109"/>
    <col min="2560" max="2560" width="94.7109375" style="109" customWidth="1"/>
    <col min="2561" max="2561" width="15" style="109" customWidth="1"/>
    <col min="2562" max="2562" width="12.140625" style="109" customWidth="1"/>
    <col min="2563" max="2563" width="11" style="109" customWidth="1"/>
    <col min="2564" max="2564" width="15" style="109" customWidth="1"/>
    <col min="2565" max="2565" width="11.85546875" style="109" customWidth="1"/>
    <col min="2566" max="2566" width="10.7109375" style="109" customWidth="1"/>
    <col min="2567" max="2567" width="15" style="109" customWidth="1"/>
    <col min="2568" max="2568" width="12.42578125" style="109" customWidth="1"/>
    <col min="2569" max="2569" width="11.7109375" style="109" customWidth="1"/>
    <col min="2570" max="2570" width="15.42578125" style="109" customWidth="1"/>
    <col min="2571" max="2571" width="13.140625" style="109" customWidth="1"/>
    <col min="2572" max="2572" width="12.140625" style="109" customWidth="1"/>
    <col min="2573" max="2573" width="13.140625" style="109" customWidth="1"/>
    <col min="2574" max="2574" width="12.140625" style="109" customWidth="1"/>
    <col min="2575" max="2575" width="11.28515625" style="109" customWidth="1"/>
    <col min="2576" max="2579" width="9.140625" style="109"/>
    <col min="2580" max="2580" width="10.5703125" style="109" bestFit="1" customWidth="1"/>
    <col min="2581" max="2581" width="11.28515625" style="109" customWidth="1"/>
    <col min="2582" max="2815" width="9.140625" style="109"/>
    <col min="2816" max="2816" width="94.7109375" style="109" customWidth="1"/>
    <col min="2817" max="2817" width="15" style="109" customWidth="1"/>
    <col min="2818" max="2818" width="12.140625" style="109" customWidth="1"/>
    <col min="2819" max="2819" width="11" style="109" customWidth="1"/>
    <col min="2820" max="2820" width="15" style="109" customWidth="1"/>
    <col min="2821" max="2821" width="11.85546875" style="109" customWidth="1"/>
    <col min="2822" max="2822" width="10.7109375" style="109" customWidth="1"/>
    <col min="2823" max="2823" width="15" style="109" customWidth="1"/>
    <col min="2824" max="2824" width="12.42578125" style="109" customWidth="1"/>
    <col min="2825" max="2825" width="11.7109375" style="109" customWidth="1"/>
    <col min="2826" max="2826" width="15.42578125" style="109" customWidth="1"/>
    <col min="2827" max="2827" width="13.140625" style="109" customWidth="1"/>
    <col min="2828" max="2828" width="12.140625" style="109" customWidth="1"/>
    <col min="2829" max="2829" width="13.140625" style="109" customWidth="1"/>
    <col min="2830" max="2830" width="12.140625" style="109" customWidth="1"/>
    <col min="2831" max="2831" width="11.28515625" style="109" customWidth="1"/>
    <col min="2832" max="2835" width="9.140625" style="109"/>
    <col min="2836" max="2836" width="10.5703125" style="109" bestFit="1" customWidth="1"/>
    <col min="2837" max="2837" width="11.28515625" style="109" customWidth="1"/>
    <col min="2838" max="3071" width="9.140625" style="109"/>
    <col min="3072" max="3072" width="94.7109375" style="109" customWidth="1"/>
    <col min="3073" max="3073" width="15" style="109" customWidth="1"/>
    <col min="3074" max="3074" width="12.140625" style="109" customWidth="1"/>
    <col min="3075" max="3075" width="11" style="109" customWidth="1"/>
    <col min="3076" max="3076" width="15" style="109" customWidth="1"/>
    <col min="3077" max="3077" width="11.85546875" style="109" customWidth="1"/>
    <col min="3078" max="3078" width="10.7109375" style="109" customWidth="1"/>
    <col min="3079" max="3079" width="15" style="109" customWidth="1"/>
    <col min="3080" max="3080" width="12.42578125" style="109" customWidth="1"/>
    <col min="3081" max="3081" width="11.7109375" style="109" customWidth="1"/>
    <col min="3082" max="3082" width="15.42578125" style="109" customWidth="1"/>
    <col min="3083" max="3083" width="13.140625" style="109" customWidth="1"/>
    <col min="3084" max="3084" width="12.140625" style="109" customWidth="1"/>
    <col min="3085" max="3085" width="13.140625" style="109" customWidth="1"/>
    <col min="3086" max="3086" width="12.140625" style="109" customWidth="1"/>
    <col min="3087" max="3087" width="11.28515625" style="109" customWidth="1"/>
    <col min="3088" max="3091" width="9.140625" style="109"/>
    <col min="3092" max="3092" width="10.5703125" style="109" bestFit="1" customWidth="1"/>
    <col min="3093" max="3093" width="11.28515625" style="109" customWidth="1"/>
    <col min="3094" max="3327" width="9.140625" style="109"/>
    <col min="3328" max="3328" width="94.7109375" style="109" customWidth="1"/>
    <col min="3329" max="3329" width="15" style="109" customWidth="1"/>
    <col min="3330" max="3330" width="12.140625" style="109" customWidth="1"/>
    <col min="3331" max="3331" width="11" style="109" customWidth="1"/>
    <col min="3332" max="3332" width="15" style="109" customWidth="1"/>
    <col min="3333" max="3333" width="11.85546875" style="109" customWidth="1"/>
    <col min="3334" max="3334" width="10.7109375" style="109" customWidth="1"/>
    <col min="3335" max="3335" width="15" style="109" customWidth="1"/>
    <col min="3336" max="3336" width="12.42578125" style="109" customWidth="1"/>
    <col min="3337" max="3337" width="11.7109375" style="109" customWidth="1"/>
    <col min="3338" max="3338" width="15.42578125" style="109" customWidth="1"/>
    <col min="3339" max="3339" width="13.140625" style="109" customWidth="1"/>
    <col min="3340" max="3340" width="12.140625" style="109" customWidth="1"/>
    <col min="3341" max="3341" width="13.140625" style="109" customWidth="1"/>
    <col min="3342" max="3342" width="12.140625" style="109" customWidth="1"/>
    <col min="3343" max="3343" width="11.28515625" style="109" customWidth="1"/>
    <col min="3344" max="3347" width="9.140625" style="109"/>
    <col min="3348" max="3348" width="10.5703125" style="109" bestFit="1" customWidth="1"/>
    <col min="3349" max="3349" width="11.28515625" style="109" customWidth="1"/>
    <col min="3350" max="3583" width="9.140625" style="109"/>
    <col min="3584" max="3584" width="94.7109375" style="109" customWidth="1"/>
    <col min="3585" max="3585" width="15" style="109" customWidth="1"/>
    <col min="3586" max="3586" width="12.140625" style="109" customWidth="1"/>
    <col min="3587" max="3587" width="11" style="109" customWidth="1"/>
    <col min="3588" max="3588" width="15" style="109" customWidth="1"/>
    <col min="3589" max="3589" width="11.85546875" style="109" customWidth="1"/>
    <col min="3590" max="3590" width="10.7109375" style="109" customWidth="1"/>
    <col min="3591" max="3591" width="15" style="109" customWidth="1"/>
    <col min="3592" max="3592" width="12.42578125" style="109" customWidth="1"/>
    <col min="3593" max="3593" width="11.7109375" style="109" customWidth="1"/>
    <col min="3594" max="3594" width="15.42578125" style="109" customWidth="1"/>
    <col min="3595" max="3595" width="13.140625" style="109" customWidth="1"/>
    <col min="3596" max="3596" width="12.140625" style="109" customWidth="1"/>
    <col min="3597" max="3597" width="13.140625" style="109" customWidth="1"/>
    <col min="3598" max="3598" width="12.140625" style="109" customWidth="1"/>
    <col min="3599" max="3599" width="11.28515625" style="109" customWidth="1"/>
    <col min="3600" max="3603" width="9.140625" style="109"/>
    <col min="3604" max="3604" width="10.5703125" style="109" bestFit="1" customWidth="1"/>
    <col min="3605" max="3605" width="11.28515625" style="109" customWidth="1"/>
    <col min="3606" max="3839" width="9.140625" style="109"/>
    <col min="3840" max="3840" width="94.7109375" style="109" customWidth="1"/>
    <col min="3841" max="3841" width="15" style="109" customWidth="1"/>
    <col min="3842" max="3842" width="12.140625" style="109" customWidth="1"/>
    <col min="3843" max="3843" width="11" style="109" customWidth="1"/>
    <col min="3844" max="3844" width="15" style="109" customWidth="1"/>
    <col min="3845" max="3845" width="11.85546875" style="109" customWidth="1"/>
    <col min="3846" max="3846" width="10.7109375" style="109" customWidth="1"/>
    <col min="3847" max="3847" width="15" style="109" customWidth="1"/>
    <col min="3848" max="3848" width="12.42578125" style="109" customWidth="1"/>
    <col min="3849" max="3849" width="11.7109375" style="109" customWidth="1"/>
    <col min="3850" max="3850" width="15.42578125" style="109" customWidth="1"/>
    <col min="3851" max="3851" width="13.140625" style="109" customWidth="1"/>
    <col min="3852" max="3852" width="12.140625" style="109" customWidth="1"/>
    <col min="3853" max="3853" width="13.140625" style="109" customWidth="1"/>
    <col min="3854" max="3854" width="12.140625" style="109" customWidth="1"/>
    <col min="3855" max="3855" width="11.28515625" style="109" customWidth="1"/>
    <col min="3856" max="3859" width="9.140625" style="109"/>
    <col min="3860" max="3860" width="10.5703125" style="109" bestFit="1" customWidth="1"/>
    <col min="3861" max="3861" width="11.28515625" style="109" customWidth="1"/>
    <col min="3862" max="4095" width="9.140625" style="109"/>
    <col min="4096" max="4096" width="94.7109375" style="109" customWidth="1"/>
    <col min="4097" max="4097" width="15" style="109" customWidth="1"/>
    <col min="4098" max="4098" width="12.140625" style="109" customWidth="1"/>
    <col min="4099" max="4099" width="11" style="109" customWidth="1"/>
    <col min="4100" max="4100" width="15" style="109" customWidth="1"/>
    <col min="4101" max="4101" width="11.85546875" style="109" customWidth="1"/>
    <col min="4102" max="4102" width="10.7109375" style="109" customWidth="1"/>
    <col min="4103" max="4103" width="15" style="109" customWidth="1"/>
    <col min="4104" max="4104" width="12.42578125" style="109" customWidth="1"/>
    <col min="4105" max="4105" width="11.7109375" style="109" customWidth="1"/>
    <col min="4106" max="4106" width="15.42578125" style="109" customWidth="1"/>
    <col min="4107" max="4107" width="13.140625" style="109" customWidth="1"/>
    <col min="4108" max="4108" width="12.140625" style="109" customWidth="1"/>
    <col min="4109" max="4109" width="13.140625" style="109" customWidth="1"/>
    <col min="4110" max="4110" width="12.140625" style="109" customWidth="1"/>
    <col min="4111" max="4111" width="11.28515625" style="109" customWidth="1"/>
    <col min="4112" max="4115" width="9.140625" style="109"/>
    <col min="4116" max="4116" width="10.5703125" style="109" bestFit="1" customWidth="1"/>
    <col min="4117" max="4117" width="11.28515625" style="109" customWidth="1"/>
    <col min="4118" max="4351" width="9.140625" style="109"/>
    <col min="4352" max="4352" width="94.7109375" style="109" customWidth="1"/>
    <col min="4353" max="4353" width="15" style="109" customWidth="1"/>
    <col min="4354" max="4354" width="12.140625" style="109" customWidth="1"/>
    <col min="4355" max="4355" width="11" style="109" customWidth="1"/>
    <col min="4356" max="4356" width="15" style="109" customWidth="1"/>
    <col min="4357" max="4357" width="11.85546875" style="109" customWidth="1"/>
    <col min="4358" max="4358" width="10.7109375" style="109" customWidth="1"/>
    <col min="4359" max="4359" width="15" style="109" customWidth="1"/>
    <col min="4360" max="4360" width="12.42578125" style="109" customWidth="1"/>
    <col min="4361" max="4361" width="11.7109375" style="109" customWidth="1"/>
    <col min="4362" max="4362" width="15.42578125" style="109" customWidth="1"/>
    <col min="4363" max="4363" width="13.140625" style="109" customWidth="1"/>
    <col min="4364" max="4364" width="12.140625" style="109" customWidth="1"/>
    <col min="4365" max="4365" width="13.140625" style="109" customWidth="1"/>
    <col min="4366" max="4366" width="12.140625" style="109" customWidth="1"/>
    <col min="4367" max="4367" width="11.28515625" style="109" customWidth="1"/>
    <col min="4368" max="4371" width="9.140625" style="109"/>
    <col min="4372" max="4372" width="10.5703125" style="109" bestFit="1" customWidth="1"/>
    <col min="4373" max="4373" width="11.28515625" style="109" customWidth="1"/>
    <col min="4374" max="4607" width="9.140625" style="109"/>
    <col min="4608" max="4608" width="94.7109375" style="109" customWidth="1"/>
    <col min="4609" max="4609" width="15" style="109" customWidth="1"/>
    <col min="4610" max="4610" width="12.140625" style="109" customWidth="1"/>
    <col min="4611" max="4611" width="11" style="109" customWidth="1"/>
    <col min="4612" max="4612" width="15" style="109" customWidth="1"/>
    <col min="4613" max="4613" width="11.85546875" style="109" customWidth="1"/>
    <col min="4614" max="4614" width="10.7109375" style="109" customWidth="1"/>
    <col min="4615" max="4615" width="15" style="109" customWidth="1"/>
    <col min="4616" max="4616" width="12.42578125" style="109" customWidth="1"/>
    <col min="4617" max="4617" width="11.7109375" style="109" customWidth="1"/>
    <col min="4618" max="4618" width="15.42578125" style="109" customWidth="1"/>
    <col min="4619" max="4619" width="13.140625" style="109" customWidth="1"/>
    <col min="4620" max="4620" width="12.140625" style="109" customWidth="1"/>
    <col min="4621" max="4621" width="13.140625" style="109" customWidth="1"/>
    <col min="4622" max="4622" width="12.140625" style="109" customWidth="1"/>
    <col min="4623" max="4623" width="11.28515625" style="109" customWidth="1"/>
    <col min="4624" max="4627" width="9.140625" style="109"/>
    <col min="4628" max="4628" width="10.5703125" style="109" bestFit="1" customWidth="1"/>
    <col min="4629" max="4629" width="11.28515625" style="109" customWidth="1"/>
    <col min="4630" max="4863" width="9.140625" style="109"/>
    <col min="4864" max="4864" width="94.7109375" style="109" customWidth="1"/>
    <col min="4865" max="4865" width="15" style="109" customWidth="1"/>
    <col min="4866" max="4866" width="12.140625" style="109" customWidth="1"/>
    <col min="4867" max="4867" width="11" style="109" customWidth="1"/>
    <col min="4868" max="4868" width="15" style="109" customWidth="1"/>
    <col min="4869" max="4869" width="11.85546875" style="109" customWidth="1"/>
    <col min="4870" max="4870" width="10.7109375" style="109" customWidth="1"/>
    <col min="4871" max="4871" width="15" style="109" customWidth="1"/>
    <col min="4872" max="4872" width="12.42578125" style="109" customWidth="1"/>
    <col min="4873" max="4873" width="11.7109375" style="109" customWidth="1"/>
    <col min="4874" max="4874" width="15.42578125" style="109" customWidth="1"/>
    <col min="4875" max="4875" width="13.140625" style="109" customWidth="1"/>
    <col min="4876" max="4876" width="12.140625" style="109" customWidth="1"/>
    <col min="4877" max="4877" width="13.140625" style="109" customWidth="1"/>
    <col min="4878" max="4878" width="12.140625" style="109" customWidth="1"/>
    <col min="4879" max="4879" width="11.28515625" style="109" customWidth="1"/>
    <col min="4880" max="4883" width="9.140625" style="109"/>
    <col min="4884" max="4884" width="10.5703125" style="109" bestFit="1" customWidth="1"/>
    <col min="4885" max="4885" width="11.28515625" style="109" customWidth="1"/>
    <col min="4886" max="5119" width="9.140625" style="109"/>
    <col min="5120" max="5120" width="94.7109375" style="109" customWidth="1"/>
    <col min="5121" max="5121" width="15" style="109" customWidth="1"/>
    <col min="5122" max="5122" width="12.140625" style="109" customWidth="1"/>
    <col min="5123" max="5123" width="11" style="109" customWidth="1"/>
    <col min="5124" max="5124" width="15" style="109" customWidth="1"/>
    <col min="5125" max="5125" width="11.85546875" style="109" customWidth="1"/>
    <col min="5126" max="5126" width="10.7109375" style="109" customWidth="1"/>
    <col min="5127" max="5127" width="15" style="109" customWidth="1"/>
    <col min="5128" max="5128" width="12.42578125" style="109" customWidth="1"/>
    <col min="5129" max="5129" width="11.7109375" style="109" customWidth="1"/>
    <col min="5130" max="5130" width="15.42578125" style="109" customWidth="1"/>
    <col min="5131" max="5131" width="13.140625" style="109" customWidth="1"/>
    <col min="5132" max="5132" width="12.140625" style="109" customWidth="1"/>
    <col min="5133" max="5133" width="13.140625" style="109" customWidth="1"/>
    <col min="5134" max="5134" width="12.140625" style="109" customWidth="1"/>
    <col min="5135" max="5135" width="11.28515625" style="109" customWidth="1"/>
    <col min="5136" max="5139" width="9.140625" style="109"/>
    <col min="5140" max="5140" width="10.5703125" style="109" bestFit="1" customWidth="1"/>
    <col min="5141" max="5141" width="11.28515625" style="109" customWidth="1"/>
    <col min="5142" max="5375" width="9.140625" style="109"/>
    <col min="5376" max="5376" width="94.7109375" style="109" customWidth="1"/>
    <col min="5377" max="5377" width="15" style="109" customWidth="1"/>
    <col min="5378" max="5378" width="12.140625" style="109" customWidth="1"/>
    <col min="5379" max="5379" width="11" style="109" customWidth="1"/>
    <col min="5380" max="5380" width="15" style="109" customWidth="1"/>
    <col min="5381" max="5381" width="11.85546875" style="109" customWidth="1"/>
    <col min="5382" max="5382" width="10.7109375" style="109" customWidth="1"/>
    <col min="5383" max="5383" width="15" style="109" customWidth="1"/>
    <col min="5384" max="5384" width="12.42578125" style="109" customWidth="1"/>
    <col min="5385" max="5385" width="11.7109375" style="109" customWidth="1"/>
    <col min="5386" max="5386" width="15.42578125" style="109" customWidth="1"/>
    <col min="5387" max="5387" width="13.140625" style="109" customWidth="1"/>
    <col min="5388" max="5388" width="12.140625" style="109" customWidth="1"/>
    <col min="5389" max="5389" width="13.140625" style="109" customWidth="1"/>
    <col min="5390" max="5390" width="12.140625" style="109" customWidth="1"/>
    <col min="5391" max="5391" width="11.28515625" style="109" customWidth="1"/>
    <col min="5392" max="5395" width="9.140625" style="109"/>
    <col min="5396" max="5396" width="10.5703125" style="109" bestFit="1" customWidth="1"/>
    <col min="5397" max="5397" width="11.28515625" style="109" customWidth="1"/>
    <col min="5398" max="5631" width="9.140625" style="109"/>
    <col min="5632" max="5632" width="94.7109375" style="109" customWidth="1"/>
    <col min="5633" max="5633" width="15" style="109" customWidth="1"/>
    <col min="5634" max="5634" width="12.140625" style="109" customWidth="1"/>
    <col min="5635" max="5635" width="11" style="109" customWidth="1"/>
    <col min="5636" max="5636" width="15" style="109" customWidth="1"/>
    <col min="5637" max="5637" width="11.85546875" style="109" customWidth="1"/>
    <col min="5638" max="5638" width="10.7109375" style="109" customWidth="1"/>
    <col min="5639" max="5639" width="15" style="109" customWidth="1"/>
    <col min="5640" max="5640" width="12.42578125" style="109" customWidth="1"/>
    <col min="5641" max="5641" width="11.7109375" style="109" customWidth="1"/>
    <col min="5642" max="5642" width="15.42578125" style="109" customWidth="1"/>
    <col min="5643" max="5643" width="13.140625" style="109" customWidth="1"/>
    <col min="5644" max="5644" width="12.140625" style="109" customWidth="1"/>
    <col min="5645" max="5645" width="13.140625" style="109" customWidth="1"/>
    <col min="5646" max="5646" width="12.140625" style="109" customWidth="1"/>
    <col min="5647" max="5647" width="11.28515625" style="109" customWidth="1"/>
    <col min="5648" max="5651" width="9.140625" style="109"/>
    <col min="5652" max="5652" width="10.5703125" style="109" bestFit="1" customWidth="1"/>
    <col min="5653" max="5653" width="11.28515625" style="109" customWidth="1"/>
    <col min="5654" max="5887" width="9.140625" style="109"/>
    <col min="5888" max="5888" width="94.7109375" style="109" customWidth="1"/>
    <col min="5889" max="5889" width="15" style="109" customWidth="1"/>
    <col min="5890" max="5890" width="12.140625" style="109" customWidth="1"/>
    <col min="5891" max="5891" width="11" style="109" customWidth="1"/>
    <col min="5892" max="5892" width="15" style="109" customWidth="1"/>
    <col min="5893" max="5893" width="11.85546875" style="109" customWidth="1"/>
    <col min="5894" max="5894" width="10.7109375" style="109" customWidth="1"/>
    <col min="5895" max="5895" width="15" style="109" customWidth="1"/>
    <col min="5896" max="5896" width="12.42578125" style="109" customWidth="1"/>
    <col min="5897" max="5897" width="11.7109375" style="109" customWidth="1"/>
    <col min="5898" max="5898" width="15.42578125" style="109" customWidth="1"/>
    <col min="5899" max="5899" width="13.140625" style="109" customWidth="1"/>
    <col min="5900" max="5900" width="12.140625" style="109" customWidth="1"/>
    <col min="5901" max="5901" width="13.140625" style="109" customWidth="1"/>
    <col min="5902" max="5902" width="12.140625" style="109" customWidth="1"/>
    <col min="5903" max="5903" width="11.28515625" style="109" customWidth="1"/>
    <col min="5904" max="5907" width="9.140625" style="109"/>
    <col min="5908" max="5908" width="10.5703125" style="109" bestFit="1" customWidth="1"/>
    <col min="5909" max="5909" width="11.28515625" style="109" customWidth="1"/>
    <col min="5910" max="6143" width="9.140625" style="109"/>
    <col min="6144" max="6144" width="94.7109375" style="109" customWidth="1"/>
    <col min="6145" max="6145" width="15" style="109" customWidth="1"/>
    <col min="6146" max="6146" width="12.140625" style="109" customWidth="1"/>
    <col min="6147" max="6147" width="11" style="109" customWidth="1"/>
    <col min="6148" max="6148" width="15" style="109" customWidth="1"/>
    <col min="6149" max="6149" width="11.85546875" style="109" customWidth="1"/>
    <col min="6150" max="6150" width="10.7109375" style="109" customWidth="1"/>
    <col min="6151" max="6151" width="15" style="109" customWidth="1"/>
    <col min="6152" max="6152" width="12.42578125" style="109" customWidth="1"/>
    <col min="6153" max="6153" width="11.7109375" style="109" customWidth="1"/>
    <col min="6154" max="6154" width="15.42578125" style="109" customWidth="1"/>
    <col min="6155" max="6155" width="13.140625" style="109" customWidth="1"/>
    <col min="6156" max="6156" width="12.140625" style="109" customWidth="1"/>
    <col min="6157" max="6157" width="13.140625" style="109" customWidth="1"/>
    <col min="6158" max="6158" width="12.140625" style="109" customWidth="1"/>
    <col min="6159" max="6159" width="11.28515625" style="109" customWidth="1"/>
    <col min="6160" max="6163" width="9.140625" style="109"/>
    <col min="6164" max="6164" width="10.5703125" style="109" bestFit="1" customWidth="1"/>
    <col min="6165" max="6165" width="11.28515625" style="109" customWidth="1"/>
    <col min="6166" max="6399" width="9.140625" style="109"/>
    <col min="6400" max="6400" width="94.7109375" style="109" customWidth="1"/>
    <col min="6401" max="6401" width="15" style="109" customWidth="1"/>
    <col min="6402" max="6402" width="12.140625" style="109" customWidth="1"/>
    <col min="6403" max="6403" width="11" style="109" customWidth="1"/>
    <col min="6404" max="6404" width="15" style="109" customWidth="1"/>
    <col min="6405" max="6405" width="11.85546875" style="109" customWidth="1"/>
    <col min="6406" max="6406" width="10.7109375" style="109" customWidth="1"/>
    <col min="6407" max="6407" width="15" style="109" customWidth="1"/>
    <col min="6408" max="6408" width="12.42578125" style="109" customWidth="1"/>
    <col min="6409" max="6409" width="11.7109375" style="109" customWidth="1"/>
    <col min="6410" max="6410" width="15.42578125" style="109" customWidth="1"/>
    <col min="6411" max="6411" width="13.140625" style="109" customWidth="1"/>
    <col min="6412" max="6412" width="12.140625" style="109" customWidth="1"/>
    <col min="6413" max="6413" width="13.140625" style="109" customWidth="1"/>
    <col min="6414" max="6414" width="12.140625" style="109" customWidth="1"/>
    <col min="6415" max="6415" width="11.28515625" style="109" customWidth="1"/>
    <col min="6416" max="6419" width="9.140625" style="109"/>
    <col min="6420" max="6420" width="10.5703125" style="109" bestFit="1" customWidth="1"/>
    <col min="6421" max="6421" width="11.28515625" style="109" customWidth="1"/>
    <col min="6422" max="6655" width="9.140625" style="109"/>
    <col min="6656" max="6656" width="94.7109375" style="109" customWidth="1"/>
    <col min="6657" max="6657" width="15" style="109" customWidth="1"/>
    <col min="6658" max="6658" width="12.140625" style="109" customWidth="1"/>
    <col min="6659" max="6659" width="11" style="109" customWidth="1"/>
    <col min="6660" max="6660" width="15" style="109" customWidth="1"/>
    <col min="6661" max="6661" width="11.85546875" style="109" customWidth="1"/>
    <col min="6662" max="6662" width="10.7109375" style="109" customWidth="1"/>
    <col min="6663" max="6663" width="15" style="109" customWidth="1"/>
    <col min="6664" max="6664" width="12.42578125" style="109" customWidth="1"/>
    <col min="6665" max="6665" width="11.7109375" style="109" customWidth="1"/>
    <col min="6666" max="6666" width="15.42578125" style="109" customWidth="1"/>
    <col min="6667" max="6667" width="13.140625" style="109" customWidth="1"/>
    <col min="6668" max="6668" width="12.140625" style="109" customWidth="1"/>
    <col min="6669" max="6669" width="13.140625" style="109" customWidth="1"/>
    <col min="6670" max="6670" width="12.140625" style="109" customWidth="1"/>
    <col min="6671" max="6671" width="11.28515625" style="109" customWidth="1"/>
    <col min="6672" max="6675" width="9.140625" style="109"/>
    <col min="6676" max="6676" width="10.5703125" style="109" bestFit="1" customWidth="1"/>
    <col min="6677" max="6677" width="11.28515625" style="109" customWidth="1"/>
    <col min="6678" max="6911" width="9.140625" style="109"/>
    <col min="6912" max="6912" width="94.7109375" style="109" customWidth="1"/>
    <col min="6913" max="6913" width="15" style="109" customWidth="1"/>
    <col min="6914" max="6914" width="12.140625" style="109" customWidth="1"/>
    <col min="6915" max="6915" width="11" style="109" customWidth="1"/>
    <col min="6916" max="6916" width="15" style="109" customWidth="1"/>
    <col min="6917" max="6917" width="11.85546875" style="109" customWidth="1"/>
    <col min="6918" max="6918" width="10.7109375" style="109" customWidth="1"/>
    <col min="6919" max="6919" width="15" style="109" customWidth="1"/>
    <col min="6920" max="6920" width="12.42578125" style="109" customWidth="1"/>
    <col min="6921" max="6921" width="11.7109375" style="109" customWidth="1"/>
    <col min="6922" max="6922" width="15.42578125" style="109" customWidth="1"/>
    <col min="6923" max="6923" width="13.140625" style="109" customWidth="1"/>
    <col min="6924" max="6924" width="12.140625" style="109" customWidth="1"/>
    <col min="6925" max="6925" width="13.140625" style="109" customWidth="1"/>
    <col min="6926" max="6926" width="12.140625" style="109" customWidth="1"/>
    <col min="6927" max="6927" width="11.28515625" style="109" customWidth="1"/>
    <col min="6928" max="6931" width="9.140625" style="109"/>
    <col min="6932" max="6932" width="10.5703125" style="109" bestFit="1" customWidth="1"/>
    <col min="6933" max="6933" width="11.28515625" style="109" customWidth="1"/>
    <col min="6934" max="7167" width="9.140625" style="109"/>
    <col min="7168" max="7168" width="94.7109375" style="109" customWidth="1"/>
    <col min="7169" max="7169" width="15" style="109" customWidth="1"/>
    <col min="7170" max="7170" width="12.140625" style="109" customWidth="1"/>
    <col min="7171" max="7171" width="11" style="109" customWidth="1"/>
    <col min="7172" max="7172" width="15" style="109" customWidth="1"/>
    <col min="7173" max="7173" width="11.85546875" style="109" customWidth="1"/>
    <col min="7174" max="7174" width="10.7109375" style="109" customWidth="1"/>
    <col min="7175" max="7175" width="15" style="109" customWidth="1"/>
    <col min="7176" max="7176" width="12.42578125" style="109" customWidth="1"/>
    <col min="7177" max="7177" width="11.7109375" style="109" customWidth="1"/>
    <col min="7178" max="7178" width="15.42578125" style="109" customWidth="1"/>
    <col min="7179" max="7179" width="13.140625" style="109" customWidth="1"/>
    <col min="7180" max="7180" width="12.140625" style="109" customWidth="1"/>
    <col min="7181" max="7181" width="13.140625" style="109" customWidth="1"/>
    <col min="7182" max="7182" width="12.140625" style="109" customWidth="1"/>
    <col min="7183" max="7183" width="11.28515625" style="109" customWidth="1"/>
    <col min="7184" max="7187" width="9.140625" style="109"/>
    <col min="7188" max="7188" width="10.5703125" style="109" bestFit="1" customWidth="1"/>
    <col min="7189" max="7189" width="11.28515625" style="109" customWidth="1"/>
    <col min="7190" max="7423" width="9.140625" style="109"/>
    <col min="7424" max="7424" width="94.7109375" style="109" customWidth="1"/>
    <col min="7425" max="7425" width="15" style="109" customWidth="1"/>
    <col min="7426" max="7426" width="12.140625" style="109" customWidth="1"/>
    <col min="7427" max="7427" width="11" style="109" customWidth="1"/>
    <col min="7428" max="7428" width="15" style="109" customWidth="1"/>
    <col min="7429" max="7429" width="11.85546875" style="109" customWidth="1"/>
    <col min="7430" max="7430" width="10.7109375" style="109" customWidth="1"/>
    <col min="7431" max="7431" width="15" style="109" customWidth="1"/>
    <col min="7432" max="7432" width="12.42578125" style="109" customWidth="1"/>
    <col min="7433" max="7433" width="11.7109375" style="109" customWidth="1"/>
    <col min="7434" max="7434" width="15.42578125" style="109" customWidth="1"/>
    <col min="7435" max="7435" width="13.140625" style="109" customWidth="1"/>
    <col min="7436" max="7436" width="12.140625" style="109" customWidth="1"/>
    <col min="7437" max="7437" width="13.140625" style="109" customWidth="1"/>
    <col min="7438" max="7438" width="12.140625" style="109" customWidth="1"/>
    <col min="7439" max="7439" width="11.28515625" style="109" customWidth="1"/>
    <col min="7440" max="7443" width="9.140625" style="109"/>
    <col min="7444" max="7444" width="10.5703125" style="109" bestFit="1" customWidth="1"/>
    <col min="7445" max="7445" width="11.28515625" style="109" customWidth="1"/>
    <col min="7446" max="7679" width="9.140625" style="109"/>
    <col min="7680" max="7680" width="94.7109375" style="109" customWidth="1"/>
    <col min="7681" max="7681" width="15" style="109" customWidth="1"/>
    <col min="7682" max="7682" width="12.140625" style="109" customWidth="1"/>
    <col min="7683" max="7683" width="11" style="109" customWidth="1"/>
    <col min="7684" max="7684" width="15" style="109" customWidth="1"/>
    <col min="7685" max="7685" width="11.85546875" style="109" customWidth="1"/>
    <col min="7686" max="7686" width="10.7109375" style="109" customWidth="1"/>
    <col min="7687" max="7687" width="15" style="109" customWidth="1"/>
    <col min="7688" max="7688" width="12.42578125" style="109" customWidth="1"/>
    <col min="7689" max="7689" width="11.7109375" style="109" customWidth="1"/>
    <col min="7690" max="7690" width="15.42578125" style="109" customWidth="1"/>
    <col min="7691" max="7691" width="13.140625" style="109" customWidth="1"/>
    <col min="7692" max="7692" width="12.140625" style="109" customWidth="1"/>
    <col min="7693" max="7693" width="13.140625" style="109" customWidth="1"/>
    <col min="7694" max="7694" width="12.140625" style="109" customWidth="1"/>
    <col min="7695" max="7695" width="11.28515625" style="109" customWidth="1"/>
    <col min="7696" max="7699" width="9.140625" style="109"/>
    <col min="7700" max="7700" width="10.5703125" style="109" bestFit="1" customWidth="1"/>
    <col min="7701" max="7701" width="11.28515625" style="109" customWidth="1"/>
    <col min="7702" max="7935" width="9.140625" style="109"/>
    <col min="7936" max="7936" width="94.7109375" style="109" customWidth="1"/>
    <col min="7937" max="7937" width="15" style="109" customWidth="1"/>
    <col min="7938" max="7938" width="12.140625" style="109" customWidth="1"/>
    <col min="7939" max="7939" width="11" style="109" customWidth="1"/>
    <col min="7940" max="7940" width="15" style="109" customWidth="1"/>
    <col min="7941" max="7941" width="11.85546875" style="109" customWidth="1"/>
    <col min="7942" max="7942" width="10.7109375" style="109" customWidth="1"/>
    <col min="7943" max="7943" width="15" style="109" customWidth="1"/>
    <col min="7944" max="7944" width="12.42578125" style="109" customWidth="1"/>
    <col min="7945" max="7945" width="11.7109375" style="109" customWidth="1"/>
    <col min="7946" max="7946" width="15.42578125" style="109" customWidth="1"/>
    <col min="7947" max="7947" width="13.140625" style="109" customWidth="1"/>
    <col min="7948" max="7948" width="12.140625" style="109" customWidth="1"/>
    <col min="7949" max="7949" width="13.140625" style="109" customWidth="1"/>
    <col min="7950" max="7950" width="12.140625" style="109" customWidth="1"/>
    <col min="7951" max="7951" width="11.28515625" style="109" customWidth="1"/>
    <col min="7952" max="7955" width="9.140625" style="109"/>
    <col min="7956" max="7956" width="10.5703125" style="109" bestFit="1" customWidth="1"/>
    <col min="7957" max="7957" width="11.28515625" style="109" customWidth="1"/>
    <col min="7958" max="8191" width="9.140625" style="109"/>
    <col min="8192" max="8192" width="94.7109375" style="109" customWidth="1"/>
    <col min="8193" max="8193" width="15" style="109" customWidth="1"/>
    <col min="8194" max="8194" width="12.140625" style="109" customWidth="1"/>
    <col min="8195" max="8195" width="11" style="109" customWidth="1"/>
    <col min="8196" max="8196" width="15" style="109" customWidth="1"/>
    <col min="8197" max="8197" width="11.85546875" style="109" customWidth="1"/>
    <col min="8198" max="8198" width="10.7109375" style="109" customWidth="1"/>
    <col min="8199" max="8199" width="15" style="109" customWidth="1"/>
    <col min="8200" max="8200" width="12.42578125" style="109" customWidth="1"/>
    <col min="8201" max="8201" width="11.7109375" style="109" customWidth="1"/>
    <col min="8202" max="8202" width="15.42578125" style="109" customWidth="1"/>
    <col min="8203" max="8203" width="13.140625" style="109" customWidth="1"/>
    <col min="8204" max="8204" width="12.140625" style="109" customWidth="1"/>
    <col min="8205" max="8205" width="13.140625" style="109" customWidth="1"/>
    <col min="8206" max="8206" width="12.140625" style="109" customWidth="1"/>
    <col min="8207" max="8207" width="11.28515625" style="109" customWidth="1"/>
    <col min="8208" max="8211" width="9.140625" style="109"/>
    <col min="8212" max="8212" width="10.5703125" style="109" bestFit="1" customWidth="1"/>
    <col min="8213" max="8213" width="11.28515625" style="109" customWidth="1"/>
    <col min="8214" max="8447" width="9.140625" style="109"/>
    <col min="8448" max="8448" width="94.7109375" style="109" customWidth="1"/>
    <col min="8449" max="8449" width="15" style="109" customWidth="1"/>
    <col min="8450" max="8450" width="12.140625" style="109" customWidth="1"/>
    <col min="8451" max="8451" width="11" style="109" customWidth="1"/>
    <col min="8452" max="8452" width="15" style="109" customWidth="1"/>
    <col min="8453" max="8453" width="11.85546875" style="109" customWidth="1"/>
    <col min="8454" max="8454" width="10.7109375" style="109" customWidth="1"/>
    <col min="8455" max="8455" width="15" style="109" customWidth="1"/>
    <col min="8456" max="8456" width="12.42578125" style="109" customWidth="1"/>
    <col min="8457" max="8457" width="11.7109375" style="109" customWidth="1"/>
    <col min="8458" max="8458" width="15.42578125" style="109" customWidth="1"/>
    <col min="8459" max="8459" width="13.140625" style="109" customWidth="1"/>
    <col min="8460" max="8460" width="12.140625" style="109" customWidth="1"/>
    <col min="8461" max="8461" width="13.140625" style="109" customWidth="1"/>
    <col min="8462" max="8462" width="12.140625" style="109" customWidth="1"/>
    <col min="8463" max="8463" width="11.28515625" style="109" customWidth="1"/>
    <col min="8464" max="8467" width="9.140625" style="109"/>
    <col min="8468" max="8468" width="10.5703125" style="109" bestFit="1" customWidth="1"/>
    <col min="8469" max="8469" width="11.28515625" style="109" customWidth="1"/>
    <col min="8470" max="8703" width="9.140625" style="109"/>
    <col min="8704" max="8704" width="94.7109375" style="109" customWidth="1"/>
    <col min="8705" max="8705" width="15" style="109" customWidth="1"/>
    <col min="8706" max="8706" width="12.140625" style="109" customWidth="1"/>
    <col min="8707" max="8707" width="11" style="109" customWidth="1"/>
    <col min="8708" max="8708" width="15" style="109" customWidth="1"/>
    <col min="8709" max="8709" width="11.85546875" style="109" customWidth="1"/>
    <col min="8710" max="8710" width="10.7109375" style="109" customWidth="1"/>
    <col min="8711" max="8711" width="15" style="109" customWidth="1"/>
    <col min="8712" max="8712" width="12.42578125" style="109" customWidth="1"/>
    <col min="8713" max="8713" width="11.7109375" style="109" customWidth="1"/>
    <col min="8714" max="8714" width="15.42578125" style="109" customWidth="1"/>
    <col min="8715" max="8715" width="13.140625" style="109" customWidth="1"/>
    <col min="8716" max="8716" width="12.140625" style="109" customWidth="1"/>
    <col min="8717" max="8717" width="13.140625" style="109" customWidth="1"/>
    <col min="8718" max="8718" width="12.140625" style="109" customWidth="1"/>
    <col min="8719" max="8719" width="11.28515625" style="109" customWidth="1"/>
    <col min="8720" max="8723" width="9.140625" style="109"/>
    <col min="8724" max="8724" width="10.5703125" style="109" bestFit="1" customWidth="1"/>
    <col min="8725" max="8725" width="11.28515625" style="109" customWidth="1"/>
    <col min="8726" max="8959" width="9.140625" style="109"/>
    <col min="8960" max="8960" width="94.7109375" style="109" customWidth="1"/>
    <col min="8961" max="8961" width="15" style="109" customWidth="1"/>
    <col min="8962" max="8962" width="12.140625" style="109" customWidth="1"/>
    <col min="8963" max="8963" width="11" style="109" customWidth="1"/>
    <col min="8964" max="8964" width="15" style="109" customWidth="1"/>
    <col min="8965" max="8965" width="11.85546875" style="109" customWidth="1"/>
    <col min="8966" max="8966" width="10.7109375" style="109" customWidth="1"/>
    <col min="8967" max="8967" width="15" style="109" customWidth="1"/>
    <col min="8968" max="8968" width="12.42578125" style="109" customWidth="1"/>
    <col min="8969" max="8969" width="11.7109375" style="109" customWidth="1"/>
    <col min="8970" max="8970" width="15.42578125" style="109" customWidth="1"/>
    <col min="8971" max="8971" width="13.140625" style="109" customWidth="1"/>
    <col min="8972" max="8972" width="12.140625" style="109" customWidth="1"/>
    <col min="8973" max="8973" width="13.140625" style="109" customWidth="1"/>
    <col min="8974" max="8974" width="12.140625" style="109" customWidth="1"/>
    <col min="8975" max="8975" width="11.28515625" style="109" customWidth="1"/>
    <col min="8976" max="8979" width="9.140625" style="109"/>
    <col min="8980" max="8980" width="10.5703125" style="109" bestFit="1" customWidth="1"/>
    <col min="8981" max="8981" width="11.28515625" style="109" customWidth="1"/>
    <col min="8982" max="9215" width="9.140625" style="109"/>
    <col min="9216" max="9216" width="94.7109375" style="109" customWidth="1"/>
    <col min="9217" max="9217" width="15" style="109" customWidth="1"/>
    <col min="9218" max="9218" width="12.140625" style="109" customWidth="1"/>
    <col min="9219" max="9219" width="11" style="109" customWidth="1"/>
    <col min="9220" max="9220" width="15" style="109" customWidth="1"/>
    <col min="9221" max="9221" width="11.85546875" style="109" customWidth="1"/>
    <col min="9222" max="9222" width="10.7109375" style="109" customWidth="1"/>
    <col min="9223" max="9223" width="15" style="109" customWidth="1"/>
    <col min="9224" max="9224" width="12.42578125" style="109" customWidth="1"/>
    <col min="9225" max="9225" width="11.7109375" style="109" customWidth="1"/>
    <col min="9226" max="9226" width="15.42578125" style="109" customWidth="1"/>
    <col min="9227" max="9227" width="13.140625" style="109" customWidth="1"/>
    <col min="9228" max="9228" width="12.140625" style="109" customWidth="1"/>
    <col min="9229" max="9229" width="13.140625" style="109" customWidth="1"/>
    <col min="9230" max="9230" width="12.140625" style="109" customWidth="1"/>
    <col min="9231" max="9231" width="11.28515625" style="109" customWidth="1"/>
    <col min="9232" max="9235" width="9.140625" style="109"/>
    <col min="9236" max="9236" width="10.5703125" style="109" bestFit="1" customWidth="1"/>
    <col min="9237" max="9237" width="11.28515625" style="109" customWidth="1"/>
    <col min="9238" max="9471" width="9.140625" style="109"/>
    <col min="9472" max="9472" width="94.7109375" style="109" customWidth="1"/>
    <col min="9473" max="9473" width="15" style="109" customWidth="1"/>
    <col min="9474" max="9474" width="12.140625" style="109" customWidth="1"/>
    <col min="9475" max="9475" width="11" style="109" customWidth="1"/>
    <col min="9476" max="9476" width="15" style="109" customWidth="1"/>
    <col min="9477" max="9477" width="11.85546875" style="109" customWidth="1"/>
    <col min="9478" max="9478" width="10.7109375" style="109" customWidth="1"/>
    <col min="9479" max="9479" width="15" style="109" customWidth="1"/>
    <col min="9480" max="9480" width="12.42578125" style="109" customWidth="1"/>
    <col min="9481" max="9481" width="11.7109375" style="109" customWidth="1"/>
    <col min="9482" max="9482" width="15.42578125" style="109" customWidth="1"/>
    <col min="9483" max="9483" width="13.140625" style="109" customWidth="1"/>
    <col min="9484" max="9484" width="12.140625" style="109" customWidth="1"/>
    <col min="9485" max="9485" width="13.140625" style="109" customWidth="1"/>
    <col min="9486" max="9486" width="12.140625" style="109" customWidth="1"/>
    <col min="9487" max="9487" width="11.28515625" style="109" customWidth="1"/>
    <col min="9488" max="9491" width="9.140625" style="109"/>
    <col min="9492" max="9492" width="10.5703125" style="109" bestFit="1" customWidth="1"/>
    <col min="9493" max="9493" width="11.28515625" style="109" customWidth="1"/>
    <col min="9494" max="9727" width="9.140625" style="109"/>
    <col min="9728" max="9728" width="94.7109375" style="109" customWidth="1"/>
    <col min="9729" max="9729" width="15" style="109" customWidth="1"/>
    <col min="9730" max="9730" width="12.140625" style="109" customWidth="1"/>
    <col min="9731" max="9731" width="11" style="109" customWidth="1"/>
    <col min="9732" max="9732" width="15" style="109" customWidth="1"/>
    <col min="9733" max="9733" width="11.85546875" style="109" customWidth="1"/>
    <col min="9734" max="9734" width="10.7109375" style="109" customWidth="1"/>
    <col min="9735" max="9735" width="15" style="109" customWidth="1"/>
    <col min="9736" max="9736" width="12.42578125" style="109" customWidth="1"/>
    <col min="9737" max="9737" width="11.7109375" style="109" customWidth="1"/>
    <col min="9738" max="9738" width="15.42578125" style="109" customWidth="1"/>
    <col min="9739" max="9739" width="13.140625" style="109" customWidth="1"/>
    <col min="9740" max="9740" width="12.140625" style="109" customWidth="1"/>
    <col min="9741" max="9741" width="13.140625" style="109" customWidth="1"/>
    <col min="9742" max="9742" width="12.140625" style="109" customWidth="1"/>
    <col min="9743" max="9743" width="11.28515625" style="109" customWidth="1"/>
    <col min="9744" max="9747" width="9.140625" style="109"/>
    <col min="9748" max="9748" width="10.5703125" style="109" bestFit="1" customWidth="1"/>
    <col min="9749" max="9749" width="11.28515625" style="109" customWidth="1"/>
    <col min="9750" max="9983" width="9.140625" style="109"/>
    <col min="9984" max="9984" width="94.7109375" style="109" customWidth="1"/>
    <col min="9985" max="9985" width="15" style="109" customWidth="1"/>
    <col min="9986" max="9986" width="12.140625" style="109" customWidth="1"/>
    <col min="9987" max="9987" width="11" style="109" customWidth="1"/>
    <col min="9988" max="9988" width="15" style="109" customWidth="1"/>
    <col min="9989" max="9989" width="11.85546875" style="109" customWidth="1"/>
    <col min="9990" max="9990" width="10.7109375" style="109" customWidth="1"/>
    <col min="9991" max="9991" width="15" style="109" customWidth="1"/>
    <col min="9992" max="9992" width="12.42578125" style="109" customWidth="1"/>
    <col min="9993" max="9993" width="11.7109375" style="109" customWidth="1"/>
    <col min="9994" max="9994" width="15.42578125" style="109" customWidth="1"/>
    <col min="9995" max="9995" width="13.140625" style="109" customWidth="1"/>
    <col min="9996" max="9996" width="12.140625" style="109" customWidth="1"/>
    <col min="9997" max="9997" width="13.140625" style="109" customWidth="1"/>
    <col min="9998" max="9998" width="12.140625" style="109" customWidth="1"/>
    <col min="9999" max="9999" width="11.28515625" style="109" customWidth="1"/>
    <col min="10000" max="10003" width="9.140625" style="109"/>
    <col min="10004" max="10004" width="10.5703125" style="109" bestFit="1" customWidth="1"/>
    <col min="10005" max="10005" width="11.28515625" style="109" customWidth="1"/>
    <col min="10006" max="10239" width="9.140625" style="109"/>
    <col min="10240" max="10240" width="94.7109375" style="109" customWidth="1"/>
    <col min="10241" max="10241" width="15" style="109" customWidth="1"/>
    <col min="10242" max="10242" width="12.140625" style="109" customWidth="1"/>
    <col min="10243" max="10243" width="11" style="109" customWidth="1"/>
    <col min="10244" max="10244" width="15" style="109" customWidth="1"/>
    <col min="10245" max="10245" width="11.85546875" style="109" customWidth="1"/>
    <col min="10246" max="10246" width="10.7109375" style="109" customWidth="1"/>
    <col min="10247" max="10247" width="15" style="109" customWidth="1"/>
    <col min="10248" max="10248" width="12.42578125" style="109" customWidth="1"/>
    <col min="10249" max="10249" width="11.7109375" style="109" customWidth="1"/>
    <col min="10250" max="10250" width="15.42578125" style="109" customWidth="1"/>
    <col min="10251" max="10251" width="13.140625" style="109" customWidth="1"/>
    <col min="10252" max="10252" width="12.140625" style="109" customWidth="1"/>
    <col min="10253" max="10253" width="13.140625" style="109" customWidth="1"/>
    <col min="10254" max="10254" width="12.140625" style="109" customWidth="1"/>
    <col min="10255" max="10255" width="11.28515625" style="109" customWidth="1"/>
    <col min="10256" max="10259" width="9.140625" style="109"/>
    <col min="10260" max="10260" width="10.5703125" style="109" bestFit="1" customWidth="1"/>
    <col min="10261" max="10261" width="11.28515625" style="109" customWidth="1"/>
    <col min="10262" max="10495" width="9.140625" style="109"/>
    <col min="10496" max="10496" width="94.7109375" style="109" customWidth="1"/>
    <col min="10497" max="10497" width="15" style="109" customWidth="1"/>
    <col min="10498" max="10498" width="12.140625" style="109" customWidth="1"/>
    <col min="10499" max="10499" width="11" style="109" customWidth="1"/>
    <col min="10500" max="10500" width="15" style="109" customWidth="1"/>
    <col min="10501" max="10501" width="11.85546875" style="109" customWidth="1"/>
    <col min="10502" max="10502" width="10.7109375" style="109" customWidth="1"/>
    <col min="10503" max="10503" width="15" style="109" customWidth="1"/>
    <col min="10504" max="10504" width="12.42578125" style="109" customWidth="1"/>
    <col min="10505" max="10505" width="11.7109375" style="109" customWidth="1"/>
    <col min="10506" max="10506" width="15.42578125" style="109" customWidth="1"/>
    <col min="10507" max="10507" width="13.140625" style="109" customWidth="1"/>
    <col min="10508" max="10508" width="12.140625" style="109" customWidth="1"/>
    <col min="10509" max="10509" width="13.140625" style="109" customWidth="1"/>
    <col min="10510" max="10510" width="12.140625" style="109" customWidth="1"/>
    <col min="10511" max="10511" width="11.28515625" style="109" customWidth="1"/>
    <col min="10512" max="10515" width="9.140625" style="109"/>
    <col min="10516" max="10516" width="10.5703125" style="109" bestFit="1" customWidth="1"/>
    <col min="10517" max="10517" width="11.28515625" style="109" customWidth="1"/>
    <col min="10518" max="10751" width="9.140625" style="109"/>
    <col min="10752" max="10752" width="94.7109375" style="109" customWidth="1"/>
    <col min="10753" max="10753" width="15" style="109" customWidth="1"/>
    <col min="10754" max="10754" width="12.140625" style="109" customWidth="1"/>
    <col min="10755" max="10755" width="11" style="109" customWidth="1"/>
    <col min="10756" max="10756" width="15" style="109" customWidth="1"/>
    <col min="10757" max="10757" width="11.85546875" style="109" customWidth="1"/>
    <col min="10758" max="10758" width="10.7109375" style="109" customWidth="1"/>
    <col min="10759" max="10759" width="15" style="109" customWidth="1"/>
    <col min="10760" max="10760" width="12.42578125" style="109" customWidth="1"/>
    <col min="10761" max="10761" width="11.7109375" style="109" customWidth="1"/>
    <col min="10762" max="10762" width="15.42578125" style="109" customWidth="1"/>
    <col min="10763" max="10763" width="13.140625" style="109" customWidth="1"/>
    <col min="10764" max="10764" width="12.140625" style="109" customWidth="1"/>
    <col min="10765" max="10765" width="13.140625" style="109" customWidth="1"/>
    <col min="10766" max="10766" width="12.140625" style="109" customWidth="1"/>
    <col min="10767" max="10767" width="11.28515625" style="109" customWidth="1"/>
    <col min="10768" max="10771" width="9.140625" style="109"/>
    <col min="10772" max="10772" width="10.5703125" style="109" bestFit="1" customWidth="1"/>
    <col min="10773" max="10773" width="11.28515625" style="109" customWidth="1"/>
    <col min="10774" max="11007" width="9.140625" style="109"/>
    <col min="11008" max="11008" width="94.7109375" style="109" customWidth="1"/>
    <col min="11009" max="11009" width="15" style="109" customWidth="1"/>
    <col min="11010" max="11010" width="12.140625" style="109" customWidth="1"/>
    <col min="11011" max="11011" width="11" style="109" customWidth="1"/>
    <col min="11012" max="11012" width="15" style="109" customWidth="1"/>
    <col min="11013" max="11013" width="11.85546875" style="109" customWidth="1"/>
    <col min="11014" max="11014" width="10.7109375" style="109" customWidth="1"/>
    <col min="11015" max="11015" width="15" style="109" customWidth="1"/>
    <col min="11016" max="11016" width="12.42578125" style="109" customWidth="1"/>
    <col min="11017" max="11017" width="11.7109375" style="109" customWidth="1"/>
    <col min="11018" max="11018" width="15.42578125" style="109" customWidth="1"/>
    <col min="11019" max="11019" width="13.140625" style="109" customWidth="1"/>
    <col min="11020" max="11020" width="12.140625" style="109" customWidth="1"/>
    <col min="11021" max="11021" width="13.140625" style="109" customWidth="1"/>
    <col min="11022" max="11022" width="12.140625" style="109" customWidth="1"/>
    <col min="11023" max="11023" width="11.28515625" style="109" customWidth="1"/>
    <col min="11024" max="11027" width="9.140625" style="109"/>
    <col min="11028" max="11028" width="10.5703125" style="109" bestFit="1" customWidth="1"/>
    <col min="11029" max="11029" width="11.28515625" style="109" customWidth="1"/>
    <col min="11030" max="11263" width="9.140625" style="109"/>
    <col min="11264" max="11264" width="94.7109375" style="109" customWidth="1"/>
    <col min="11265" max="11265" width="15" style="109" customWidth="1"/>
    <col min="11266" max="11266" width="12.140625" style="109" customWidth="1"/>
    <col min="11267" max="11267" width="11" style="109" customWidth="1"/>
    <col min="11268" max="11268" width="15" style="109" customWidth="1"/>
    <col min="11269" max="11269" width="11.85546875" style="109" customWidth="1"/>
    <col min="11270" max="11270" width="10.7109375" style="109" customWidth="1"/>
    <col min="11271" max="11271" width="15" style="109" customWidth="1"/>
    <col min="11272" max="11272" width="12.42578125" style="109" customWidth="1"/>
    <col min="11273" max="11273" width="11.7109375" style="109" customWidth="1"/>
    <col min="11274" max="11274" width="15.42578125" style="109" customWidth="1"/>
    <col min="11275" max="11275" width="13.140625" style="109" customWidth="1"/>
    <col min="11276" max="11276" width="12.140625" style="109" customWidth="1"/>
    <col min="11277" max="11277" width="13.140625" style="109" customWidth="1"/>
    <col min="11278" max="11278" width="12.140625" style="109" customWidth="1"/>
    <col min="11279" max="11279" width="11.28515625" style="109" customWidth="1"/>
    <col min="11280" max="11283" width="9.140625" style="109"/>
    <col min="11284" max="11284" width="10.5703125" style="109" bestFit="1" customWidth="1"/>
    <col min="11285" max="11285" width="11.28515625" style="109" customWidth="1"/>
    <col min="11286" max="11519" width="9.140625" style="109"/>
    <col min="11520" max="11520" width="94.7109375" style="109" customWidth="1"/>
    <col min="11521" max="11521" width="15" style="109" customWidth="1"/>
    <col min="11522" max="11522" width="12.140625" style="109" customWidth="1"/>
    <col min="11523" max="11523" width="11" style="109" customWidth="1"/>
    <col min="11524" max="11524" width="15" style="109" customWidth="1"/>
    <col min="11525" max="11525" width="11.85546875" style="109" customWidth="1"/>
    <col min="11526" max="11526" width="10.7109375" style="109" customWidth="1"/>
    <col min="11527" max="11527" width="15" style="109" customWidth="1"/>
    <col min="11528" max="11528" width="12.42578125" style="109" customWidth="1"/>
    <col min="11529" max="11529" width="11.7109375" style="109" customWidth="1"/>
    <col min="11530" max="11530" width="15.42578125" style="109" customWidth="1"/>
    <col min="11531" max="11531" width="13.140625" style="109" customWidth="1"/>
    <col min="11532" max="11532" width="12.140625" style="109" customWidth="1"/>
    <col min="11533" max="11533" width="13.140625" style="109" customWidth="1"/>
    <col min="11534" max="11534" width="12.140625" style="109" customWidth="1"/>
    <col min="11535" max="11535" width="11.28515625" style="109" customWidth="1"/>
    <col min="11536" max="11539" width="9.140625" style="109"/>
    <col min="11540" max="11540" width="10.5703125" style="109" bestFit="1" customWidth="1"/>
    <col min="11541" max="11541" width="11.28515625" style="109" customWidth="1"/>
    <col min="11542" max="11775" width="9.140625" style="109"/>
    <col min="11776" max="11776" width="94.7109375" style="109" customWidth="1"/>
    <col min="11777" max="11777" width="15" style="109" customWidth="1"/>
    <col min="11778" max="11778" width="12.140625" style="109" customWidth="1"/>
    <col min="11779" max="11779" width="11" style="109" customWidth="1"/>
    <col min="11780" max="11780" width="15" style="109" customWidth="1"/>
    <col min="11781" max="11781" width="11.85546875" style="109" customWidth="1"/>
    <col min="11782" max="11782" width="10.7109375" style="109" customWidth="1"/>
    <col min="11783" max="11783" width="15" style="109" customWidth="1"/>
    <col min="11784" max="11784" width="12.42578125" style="109" customWidth="1"/>
    <col min="11785" max="11785" width="11.7109375" style="109" customWidth="1"/>
    <col min="11786" max="11786" width="15.42578125" style="109" customWidth="1"/>
    <col min="11787" max="11787" width="13.140625" style="109" customWidth="1"/>
    <col min="11788" max="11788" width="12.140625" style="109" customWidth="1"/>
    <col min="11789" max="11789" width="13.140625" style="109" customWidth="1"/>
    <col min="11790" max="11790" width="12.140625" style="109" customWidth="1"/>
    <col min="11791" max="11791" width="11.28515625" style="109" customWidth="1"/>
    <col min="11792" max="11795" width="9.140625" style="109"/>
    <col min="11796" max="11796" width="10.5703125" style="109" bestFit="1" customWidth="1"/>
    <col min="11797" max="11797" width="11.28515625" style="109" customWidth="1"/>
    <col min="11798" max="12031" width="9.140625" style="109"/>
    <col min="12032" max="12032" width="94.7109375" style="109" customWidth="1"/>
    <col min="12033" max="12033" width="15" style="109" customWidth="1"/>
    <col min="12034" max="12034" width="12.140625" style="109" customWidth="1"/>
    <col min="12035" max="12035" width="11" style="109" customWidth="1"/>
    <col min="12036" max="12036" width="15" style="109" customWidth="1"/>
    <col min="12037" max="12037" width="11.85546875" style="109" customWidth="1"/>
    <col min="12038" max="12038" width="10.7109375" style="109" customWidth="1"/>
    <col min="12039" max="12039" width="15" style="109" customWidth="1"/>
    <col min="12040" max="12040" width="12.42578125" style="109" customWidth="1"/>
    <col min="12041" max="12041" width="11.7109375" style="109" customWidth="1"/>
    <col min="12042" max="12042" width="15.42578125" style="109" customWidth="1"/>
    <col min="12043" max="12043" width="13.140625" style="109" customWidth="1"/>
    <col min="12044" max="12044" width="12.140625" style="109" customWidth="1"/>
    <col min="12045" max="12045" width="13.140625" style="109" customWidth="1"/>
    <col min="12046" max="12046" width="12.140625" style="109" customWidth="1"/>
    <col min="12047" max="12047" width="11.28515625" style="109" customWidth="1"/>
    <col min="12048" max="12051" width="9.140625" style="109"/>
    <col min="12052" max="12052" width="10.5703125" style="109" bestFit="1" customWidth="1"/>
    <col min="12053" max="12053" width="11.28515625" style="109" customWidth="1"/>
    <col min="12054" max="12287" width="9.140625" style="109"/>
    <col min="12288" max="12288" width="94.7109375" style="109" customWidth="1"/>
    <col min="12289" max="12289" width="15" style="109" customWidth="1"/>
    <col min="12290" max="12290" width="12.140625" style="109" customWidth="1"/>
    <col min="12291" max="12291" width="11" style="109" customWidth="1"/>
    <col min="12292" max="12292" width="15" style="109" customWidth="1"/>
    <col min="12293" max="12293" width="11.85546875" style="109" customWidth="1"/>
    <col min="12294" max="12294" width="10.7109375" style="109" customWidth="1"/>
    <col min="12295" max="12295" width="15" style="109" customWidth="1"/>
    <col min="12296" max="12296" width="12.42578125" style="109" customWidth="1"/>
    <col min="12297" max="12297" width="11.7109375" style="109" customWidth="1"/>
    <col min="12298" max="12298" width="15.42578125" style="109" customWidth="1"/>
    <col min="12299" max="12299" width="13.140625" style="109" customWidth="1"/>
    <col min="12300" max="12300" width="12.140625" style="109" customWidth="1"/>
    <col min="12301" max="12301" width="13.140625" style="109" customWidth="1"/>
    <col min="12302" max="12302" width="12.140625" style="109" customWidth="1"/>
    <col min="12303" max="12303" width="11.28515625" style="109" customWidth="1"/>
    <col min="12304" max="12307" width="9.140625" style="109"/>
    <col min="12308" max="12308" width="10.5703125" style="109" bestFit="1" customWidth="1"/>
    <col min="12309" max="12309" width="11.28515625" style="109" customWidth="1"/>
    <col min="12310" max="12543" width="9.140625" style="109"/>
    <col min="12544" max="12544" width="94.7109375" style="109" customWidth="1"/>
    <col min="12545" max="12545" width="15" style="109" customWidth="1"/>
    <col min="12546" max="12546" width="12.140625" style="109" customWidth="1"/>
    <col min="12547" max="12547" width="11" style="109" customWidth="1"/>
    <col min="12548" max="12548" width="15" style="109" customWidth="1"/>
    <col min="12549" max="12549" width="11.85546875" style="109" customWidth="1"/>
    <col min="12550" max="12550" width="10.7109375" style="109" customWidth="1"/>
    <col min="12551" max="12551" width="15" style="109" customWidth="1"/>
    <col min="12552" max="12552" width="12.42578125" style="109" customWidth="1"/>
    <col min="12553" max="12553" width="11.7109375" style="109" customWidth="1"/>
    <col min="12554" max="12554" width="15.42578125" style="109" customWidth="1"/>
    <col min="12555" max="12555" width="13.140625" style="109" customWidth="1"/>
    <col min="12556" max="12556" width="12.140625" style="109" customWidth="1"/>
    <col min="12557" max="12557" width="13.140625" style="109" customWidth="1"/>
    <col min="12558" max="12558" width="12.140625" style="109" customWidth="1"/>
    <col min="12559" max="12559" width="11.28515625" style="109" customWidth="1"/>
    <col min="12560" max="12563" width="9.140625" style="109"/>
    <col min="12564" max="12564" width="10.5703125" style="109" bestFit="1" customWidth="1"/>
    <col min="12565" max="12565" width="11.28515625" style="109" customWidth="1"/>
    <col min="12566" max="12799" width="9.140625" style="109"/>
    <col min="12800" max="12800" width="94.7109375" style="109" customWidth="1"/>
    <col min="12801" max="12801" width="15" style="109" customWidth="1"/>
    <col min="12802" max="12802" width="12.140625" style="109" customWidth="1"/>
    <col min="12803" max="12803" width="11" style="109" customWidth="1"/>
    <col min="12804" max="12804" width="15" style="109" customWidth="1"/>
    <col min="12805" max="12805" width="11.85546875" style="109" customWidth="1"/>
    <col min="12806" max="12806" width="10.7109375" style="109" customWidth="1"/>
    <col min="12807" max="12807" width="15" style="109" customWidth="1"/>
    <col min="12808" max="12808" width="12.42578125" style="109" customWidth="1"/>
    <col min="12809" max="12809" width="11.7109375" style="109" customWidth="1"/>
    <col min="12810" max="12810" width="15.42578125" style="109" customWidth="1"/>
    <col min="12811" max="12811" width="13.140625" style="109" customWidth="1"/>
    <col min="12812" max="12812" width="12.140625" style="109" customWidth="1"/>
    <col min="12813" max="12813" width="13.140625" style="109" customWidth="1"/>
    <col min="12814" max="12814" width="12.140625" style="109" customWidth="1"/>
    <col min="12815" max="12815" width="11.28515625" style="109" customWidth="1"/>
    <col min="12816" max="12819" width="9.140625" style="109"/>
    <col min="12820" max="12820" width="10.5703125" style="109" bestFit="1" customWidth="1"/>
    <col min="12821" max="12821" width="11.28515625" style="109" customWidth="1"/>
    <col min="12822" max="13055" width="9.140625" style="109"/>
    <col min="13056" max="13056" width="94.7109375" style="109" customWidth="1"/>
    <col min="13057" max="13057" width="15" style="109" customWidth="1"/>
    <col min="13058" max="13058" width="12.140625" style="109" customWidth="1"/>
    <col min="13059" max="13059" width="11" style="109" customWidth="1"/>
    <col min="13060" max="13060" width="15" style="109" customWidth="1"/>
    <col min="13061" max="13061" width="11.85546875" style="109" customWidth="1"/>
    <col min="13062" max="13062" width="10.7109375" style="109" customWidth="1"/>
    <col min="13063" max="13063" width="15" style="109" customWidth="1"/>
    <col min="13064" max="13064" width="12.42578125" style="109" customWidth="1"/>
    <col min="13065" max="13065" width="11.7109375" style="109" customWidth="1"/>
    <col min="13066" max="13066" width="15.42578125" style="109" customWidth="1"/>
    <col min="13067" max="13067" width="13.140625" style="109" customWidth="1"/>
    <col min="13068" max="13068" width="12.140625" style="109" customWidth="1"/>
    <col min="13069" max="13069" width="13.140625" style="109" customWidth="1"/>
    <col min="13070" max="13070" width="12.140625" style="109" customWidth="1"/>
    <col min="13071" max="13071" width="11.28515625" style="109" customWidth="1"/>
    <col min="13072" max="13075" width="9.140625" style="109"/>
    <col min="13076" max="13076" width="10.5703125" style="109" bestFit="1" customWidth="1"/>
    <col min="13077" max="13077" width="11.28515625" style="109" customWidth="1"/>
    <col min="13078" max="13311" width="9.140625" style="109"/>
    <col min="13312" max="13312" width="94.7109375" style="109" customWidth="1"/>
    <col min="13313" max="13313" width="15" style="109" customWidth="1"/>
    <col min="13314" max="13314" width="12.140625" style="109" customWidth="1"/>
    <col min="13315" max="13315" width="11" style="109" customWidth="1"/>
    <col min="13316" max="13316" width="15" style="109" customWidth="1"/>
    <col min="13317" max="13317" width="11.85546875" style="109" customWidth="1"/>
    <col min="13318" max="13318" width="10.7109375" style="109" customWidth="1"/>
    <col min="13319" max="13319" width="15" style="109" customWidth="1"/>
    <col min="13320" max="13320" width="12.42578125" style="109" customWidth="1"/>
    <col min="13321" max="13321" width="11.7109375" style="109" customWidth="1"/>
    <col min="13322" max="13322" width="15.42578125" style="109" customWidth="1"/>
    <col min="13323" max="13323" width="13.140625" style="109" customWidth="1"/>
    <col min="13324" max="13324" width="12.140625" style="109" customWidth="1"/>
    <col min="13325" max="13325" width="13.140625" style="109" customWidth="1"/>
    <col min="13326" max="13326" width="12.140625" style="109" customWidth="1"/>
    <col min="13327" max="13327" width="11.28515625" style="109" customWidth="1"/>
    <col min="13328" max="13331" width="9.140625" style="109"/>
    <col min="13332" max="13332" width="10.5703125" style="109" bestFit="1" customWidth="1"/>
    <col min="13333" max="13333" width="11.28515625" style="109" customWidth="1"/>
    <col min="13334" max="13567" width="9.140625" style="109"/>
    <col min="13568" max="13568" width="94.7109375" style="109" customWidth="1"/>
    <col min="13569" max="13569" width="15" style="109" customWidth="1"/>
    <col min="13570" max="13570" width="12.140625" style="109" customWidth="1"/>
    <col min="13571" max="13571" width="11" style="109" customWidth="1"/>
    <col min="13572" max="13572" width="15" style="109" customWidth="1"/>
    <col min="13573" max="13573" width="11.85546875" style="109" customWidth="1"/>
    <col min="13574" max="13574" width="10.7109375" style="109" customWidth="1"/>
    <col min="13575" max="13575" width="15" style="109" customWidth="1"/>
    <col min="13576" max="13576" width="12.42578125" style="109" customWidth="1"/>
    <col min="13577" max="13577" width="11.7109375" style="109" customWidth="1"/>
    <col min="13578" max="13578" width="15.42578125" style="109" customWidth="1"/>
    <col min="13579" max="13579" width="13.140625" style="109" customWidth="1"/>
    <col min="13580" max="13580" width="12.140625" style="109" customWidth="1"/>
    <col min="13581" max="13581" width="13.140625" style="109" customWidth="1"/>
    <col min="13582" max="13582" width="12.140625" style="109" customWidth="1"/>
    <col min="13583" max="13583" width="11.28515625" style="109" customWidth="1"/>
    <col min="13584" max="13587" width="9.140625" style="109"/>
    <col min="13588" max="13588" width="10.5703125" style="109" bestFit="1" customWidth="1"/>
    <col min="13589" max="13589" width="11.28515625" style="109" customWidth="1"/>
    <col min="13590" max="13823" width="9.140625" style="109"/>
    <col min="13824" max="13824" width="94.7109375" style="109" customWidth="1"/>
    <col min="13825" max="13825" width="15" style="109" customWidth="1"/>
    <col min="13826" max="13826" width="12.140625" style="109" customWidth="1"/>
    <col min="13827" max="13827" width="11" style="109" customWidth="1"/>
    <col min="13828" max="13828" width="15" style="109" customWidth="1"/>
    <col min="13829" max="13829" width="11.85546875" style="109" customWidth="1"/>
    <col min="13830" max="13830" width="10.7109375" style="109" customWidth="1"/>
    <col min="13831" max="13831" width="15" style="109" customWidth="1"/>
    <col min="13832" max="13832" width="12.42578125" style="109" customWidth="1"/>
    <col min="13833" max="13833" width="11.7109375" style="109" customWidth="1"/>
    <col min="13834" max="13834" width="15.42578125" style="109" customWidth="1"/>
    <col min="13835" max="13835" width="13.140625" style="109" customWidth="1"/>
    <col min="13836" max="13836" width="12.140625" style="109" customWidth="1"/>
    <col min="13837" max="13837" width="13.140625" style="109" customWidth="1"/>
    <col min="13838" max="13838" width="12.140625" style="109" customWidth="1"/>
    <col min="13839" max="13839" width="11.28515625" style="109" customWidth="1"/>
    <col min="13840" max="13843" width="9.140625" style="109"/>
    <col min="13844" max="13844" width="10.5703125" style="109" bestFit="1" customWidth="1"/>
    <col min="13845" max="13845" width="11.28515625" style="109" customWidth="1"/>
    <col min="13846" max="14079" width="9.140625" style="109"/>
    <col min="14080" max="14080" width="94.7109375" style="109" customWidth="1"/>
    <col min="14081" max="14081" width="15" style="109" customWidth="1"/>
    <col min="14082" max="14082" width="12.140625" style="109" customWidth="1"/>
    <col min="14083" max="14083" width="11" style="109" customWidth="1"/>
    <col min="14084" max="14084" width="15" style="109" customWidth="1"/>
    <col min="14085" max="14085" width="11.85546875" style="109" customWidth="1"/>
    <col min="14086" max="14086" width="10.7109375" style="109" customWidth="1"/>
    <col min="14087" max="14087" width="15" style="109" customWidth="1"/>
    <col min="14088" max="14088" width="12.42578125" style="109" customWidth="1"/>
    <col min="14089" max="14089" width="11.7109375" style="109" customWidth="1"/>
    <col min="14090" max="14090" width="15.42578125" style="109" customWidth="1"/>
    <col min="14091" max="14091" width="13.140625" style="109" customWidth="1"/>
    <col min="14092" max="14092" width="12.140625" style="109" customWidth="1"/>
    <col min="14093" max="14093" width="13.140625" style="109" customWidth="1"/>
    <col min="14094" max="14094" width="12.140625" style="109" customWidth="1"/>
    <col min="14095" max="14095" width="11.28515625" style="109" customWidth="1"/>
    <col min="14096" max="14099" width="9.140625" style="109"/>
    <col min="14100" max="14100" width="10.5703125" style="109" bestFit="1" customWidth="1"/>
    <col min="14101" max="14101" width="11.28515625" style="109" customWidth="1"/>
    <col min="14102" max="14335" width="9.140625" style="109"/>
    <col min="14336" max="14336" width="94.7109375" style="109" customWidth="1"/>
    <col min="14337" max="14337" width="15" style="109" customWidth="1"/>
    <col min="14338" max="14338" width="12.140625" style="109" customWidth="1"/>
    <col min="14339" max="14339" width="11" style="109" customWidth="1"/>
    <col min="14340" max="14340" width="15" style="109" customWidth="1"/>
    <col min="14341" max="14341" width="11.85546875" style="109" customWidth="1"/>
    <col min="14342" max="14342" width="10.7109375" style="109" customWidth="1"/>
    <col min="14343" max="14343" width="15" style="109" customWidth="1"/>
    <col min="14344" max="14344" width="12.42578125" style="109" customWidth="1"/>
    <col min="14345" max="14345" width="11.7109375" style="109" customWidth="1"/>
    <col min="14346" max="14346" width="15.42578125" style="109" customWidth="1"/>
    <col min="14347" max="14347" width="13.140625" style="109" customWidth="1"/>
    <col min="14348" max="14348" width="12.140625" style="109" customWidth="1"/>
    <col min="14349" max="14349" width="13.140625" style="109" customWidth="1"/>
    <col min="14350" max="14350" width="12.140625" style="109" customWidth="1"/>
    <col min="14351" max="14351" width="11.28515625" style="109" customWidth="1"/>
    <col min="14352" max="14355" width="9.140625" style="109"/>
    <col min="14356" max="14356" width="10.5703125" style="109" bestFit="1" customWidth="1"/>
    <col min="14357" max="14357" width="11.28515625" style="109" customWidth="1"/>
    <col min="14358" max="14591" width="9.140625" style="109"/>
    <col min="14592" max="14592" width="94.7109375" style="109" customWidth="1"/>
    <col min="14593" max="14593" width="15" style="109" customWidth="1"/>
    <col min="14594" max="14594" width="12.140625" style="109" customWidth="1"/>
    <col min="14595" max="14595" width="11" style="109" customWidth="1"/>
    <col min="14596" max="14596" width="15" style="109" customWidth="1"/>
    <col min="14597" max="14597" width="11.85546875" style="109" customWidth="1"/>
    <col min="14598" max="14598" width="10.7109375" style="109" customWidth="1"/>
    <col min="14599" max="14599" width="15" style="109" customWidth="1"/>
    <col min="14600" max="14600" width="12.42578125" style="109" customWidth="1"/>
    <col min="14601" max="14601" width="11.7109375" style="109" customWidth="1"/>
    <col min="14602" max="14602" width="15.42578125" style="109" customWidth="1"/>
    <col min="14603" max="14603" width="13.140625" style="109" customWidth="1"/>
    <col min="14604" max="14604" width="12.140625" style="109" customWidth="1"/>
    <col min="14605" max="14605" width="13.140625" style="109" customWidth="1"/>
    <col min="14606" max="14606" width="12.140625" style="109" customWidth="1"/>
    <col min="14607" max="14607" width="11.28515625" style="109" customWidth="1"/>
    <col min="14608" max="14611" width="9.140625" style="109"/>
    <col min="14612" max="14612" width="10.5703125" style="109" bestFit="1" customWidth="1"/>
    <col min="14613" max="14613" width="11.28515625" style="109" customWidth="1"/>
    <col min="14614" max="14847" width="9.140625" style="109"/>
    <col min="14848" max="14848" width="94.7109375" style="109" customWidth="1"/>
    <col min="14849" max="14849" width="15" style="109" customWidth="1"/>
    <col min="14850" max="14850" width="12.140625" style="109" customWidth="1"/>
    <col min="14851" max="14851" width="11" style="109" customWidth="1"/>
    <col min="14852" max="14852" width="15" style="109" customWidth="1"/>
    <col min="14853" max="14853" width="11.85546875" style="109" customWidth="1"/>
    <col min="14854" max="14854" width="10.7109375" style="109" customWidth="1"/>
    <col min="14855" max="14855" width="15" style="109" customWidth="1"/>
    <col min="14856" max="14856" width="12.42578125" style="109" customWidth="1"/>
    <col min="14857" max="14857" width="11.7109375" style="109" customWidth="1"/>
    <col min="14858" max="14858" width="15.42578125" style="109" customWidth="1"/>
    <col min="14859" max="14859" width="13.140625" style="109" customWidth="1"/>
    <col min="14860" max="14860" width="12.140625" style="109" customWidth="1"/>
    <col min="14861" max="14861" width="13.140625" style="109" customWidth="1"/>
    <col min="14862" max="14862" width="12.140625" style="109" customWidth="1"/>
    <col min="14863" max="14863" width="11.28515625" style="109" customWidth="1"/>
    <col min="14864" max="14867" width="9.140625" style="109"/>
    <col min="14868" max="14868" width="10.5703125" style="109" bestFit="1" customWidth="1"/>
    <col min="14869" max="14869" width="11.28515625" style="109" customWidth="1"/>
    <col min="14870" max="15103" width="9.140625" style="109"/>
    <col min="15104" max="15104" width="94.7109375" style="109" customWidth="1"/>
    <col min="15105" max="15105" width="15" style="109" customWidth="1"/>
    <col min="15106" max="15106" width="12.140625" style="109" customWidth="1"/>
    <col min="15107" max="15107" width="11" style="109" customWidth="1"/>
    <col min="15108" max="15108" width="15" style="109" customWidth="1"/>
    <col min="15109" max="15109" width="11.85546875" style="109" customWidth="1"/>
    <col min="15110" max="15110" width="10.7109375" style="109" customWidth="1"/>
    <col min="15111" max="15111" width="15" style="109" customWidth="1"/>
    <col min="15112" max="15112" width="12.42578125" style="109" customWidth="1"/>
    <col min="15113" max="15113" width="11.7109375" style="109" customWidth="1"/>
    <col min="15114" max="15114" width="15.42578125" style="109" customWidth="1"/>
    <col min="15115" max="15115" width="13.140625" style="109" customWidth="1"/>
    <col min="15116" max="15116" width="12.140625" style="109" customWidth="1"/>
    <col min="15117" max="15117" width="13.140625" style="109" customWidth="1"/>
    <col min="15118" max="15118" width="12.140625" style="109" customWidth="1"/>
    <col min="15119" max="15119" width="11.28515625" style="109" customWidth="1"/>
    <col min="15120" max="15123" width="9.140625" style="109"/>
    <col min="15124" max="15124" width="10.5703125" style="109" bestFit="1" customWidth="1"/>
    <col min="15125" max="15125" width="11.28515625" style="109" customWidth="1"/>
    <col min="15126" max="15359" width="9.140625" style="109"/>
    <col min="15360" max="15360" width="94.7109375" style="109" customWidth="1"/>
    <col min="15361" max="15361" width="15" style="109" customWidth="1"/>
    <col min="15362" max="15362" width="12.140625" style="109" customWidth="1"/>
    <col min="15363" max="15363" width="11" style="109" customWidth="1"/>
    <col min="15364" max="15364" width="15" style="109" customWidth="1"/>
    <col min="15365" max="15365" width="11.85546875" style="109" customWidth="1"/>
    <col min="15366" max="15366" width="10.7109375" style="109" customWidth="1"/>
    <col min="15367" max="15367" width="15" style="109" customWidth="1"/>
    <col min="15368" max="15368" width="12.42578125" style="109" customWidth="1"/>
    <col min="15369" max="15369" width="11.7109375" style="109" customWidth="1"/>
    <col min="15370" max="15370" width="15.42578125" style="109" customWidth="1"/>
    <col min="15371" max="15371" width="13.140625" style="109" customWidth="1"/>
    <col min="15372" max="15372" width="12.140625" style="109" customWidth="1"/>
    <col min="15373" max="15373" width="13.140625" style="109" customWidth="1"/>
    <col min="15374" max="15374" width="12.140625" style="109" customWidth="1"/>
    <col min="15375" max="15375" width="11.28515625" style="109" customWidth="1"/>
    <col min="15376" max="15379" width="9.140625" style="109"/>
    <col min="15380" max="15380" width="10.5703125" style="109" bestFit="1" customWidth="1"/>
    <col min="15381" max="15381" width="11.28515625" style="109" customWidth="1"/>
    <col min="15382" max="15615" width="9.140625" style="109"/>
    <col min="15616" max="15616" width="94.7109375" style="109" customWidth="1"/>
    <col min="15617" max="15617" width="15" style="109" customWidth="1"/>
    <col min="15618" max="15618" width="12.140625" style="109" customWidth="1"/>
    <col min="15619" max="15619" width="11" style="109" customWidth="1"/>
    <col min="15620" max="15620" width="15" style="109" customWidth="1"/>
    <col min="15621" max="15621" width="11.85546875" style="109" customWidth="1"/>
    <col min="15622" max="15622" width="10.7109375" style="109" customWidth="1"/>
    <col min="15623" max="15623" width="15" style="109" customWidth="1"/>
    <col min="15624" max="15624" width="12.42578125" style="109" customWidth="1"/>
    <col min="15625" max="15625" width="11.7109375" style="109" customWidth="1"/>
    <col min="15626" max="15626" width="15.42578125" style="109" customWidth="1"/>
    <col min="15627" max="15627" width="13.140625" style="109" customWidth="1"/>
    <col min="15628" max="15628" width="12.140625" style="109" customWidth="1"/>
    <col min="15629" max="15629" width="13.140625" style="109" customWidth="1"/>
    <col min="15630" max="15630" width="12.140625" style="109" customWidth="1"/>
    <col min="15631" max="15631" width="11.28515625" style="109" customWidth="1"/>
    <col min="15632" max="15635" width="9.140625" style="109"/>
    <col min="15636" max="15636" width="10.5703125" style="109" bestFit="1" customWidth="1"/>
    <col min="15637" max="15637" width="11.28515625" style="109" customWidth="1"/>
    <col min="15638" max="15871" width="9.140625" style="109"/>
    <col min="15872" max="15872" width="94.7109375" style="109" customWidth="1"/>
    <col min="15873" max="15873" width="15" style="109" customWidth="1"/>
    <col min="15874" max="15874" width="12.140625" style="109" customWidth="1"/>
    <col min="15875" max="15875" width="11" style="109" customWidth="1"/>
    <col min="15876" max="15876" width="15" style="109" customWidth="1"/>
    <col min="15877" max="15877" width="11.85546875" style="109" customWidth="1"/>
    <col min="15878" max="15878" width="10.7109375" style="109" customWidth="1"/>
    <col min="15879" max="15879" width="15" style="109" customWidth="1"/>
    <col min="15880" max="15880" width="12.42578125" style="109" customWidth="1"/>
    <col min="15881" max="15881" width="11.7109375" style="109" customWidth="1"/>
    <col min="15882" max="15882" width="15.42578125" style="109" customWidth="1"/>
    <col min="15883" max="15883" width="13.140625" style="109" customWidth="1"/>
    <col min="15884" max="15884" width="12.140625" style="109" customWidth="1"/>
    <col min="15885" max="15885" width="13.140625" style="109" customWidth="1"/>
    <col min="15886" max="15886" width="12.140625" style="109" customWidth="1"/>
    <col min="15887" max="15887" width="11.28515625" style="109" customWidth="1"/>
    <col min="15888" max="15891" width="9.140625" style="109"/>
    <col min="15892" max="15892" width="10.5703125" style="109" bestFit="1" customWidth="1"/>
    <col min="15893" max="15893" width="11.28515625" style="109" customWidth="1"/>
    <col min="15894" max="16127" width="9.140625" style="109"/>
    <col min="16128" max="16128" width="94.7109375" style="109" customWidth="1"/>
    <col min="16129" max="16129" width="15" style="109" customWidth="1"/>
    <col min="16130" max="16130" width="12.140625" style="109" customWidth="1"/>
    <col min="16131" max="16131" width="11" style="109" customWidth="1"/>
    <col min="16132" max="16132" width="15" style="109" customWidth="1"/>
    <col min="16133" max="16133" width="11.85546875" style="109" customWidth="1"/>
    <col min="16134" max="16134" width="10.7109375" style="109" customWidth="1"/>
    <col min="16135" max="16135" width="15" style="109" customWidth="1"/>
    <col min="16136" max="16136" width="12.42578125" style="109" customWidth="1"/>
    <col min="16137" max="16137" width="11.7109375" style="109" customWidth="1"/>
    <col min="16138" max="16138" width="15.42578125" style="109" customWidth="1"/>
    <col min="16139" max="16139" width="13.140625" style="109" customWidth="1"/>
    <col min="16140" max="16140" width="12.140625" style="109" customWidth="1"/>
    <col min="16141" max="16141" width="13.140625" style="109" customWidth="1"/>
    <col min="16142" max="16142" width="12.140625" style="109" customWidth="1"/>
    <col min="16143" max="16143" width="11.28515625" style="109" customWidth="1"/>
    <col min="16144" max="16147" width="9.140625" style="109"/>
    <col min="16148" max="16148" width="10.5703125" style="109" bestFit="1" customWidth="1"/>
    <col min="16149" max="16149" width="11.28515625" style="109" customWidth="1"/>
    <col min="16150" max="16384" width="9.140625" style="109"/>
  </cols>
  <sheetData>
    <row r="1" spans="1:19" ht="27.75" customHeight="1" x14ac:dyDescent="0.4">
      <c r="A1" s="1774" t="s">
        <v>151</v>
      </c>
      <c r="B1" s="1774"/>
      <c r="C1" s="1774"/>
      <c r="D1" s="1774"/>
      <c r="E1" s="1774"/>
      <c r="F1" s="1774"/>
      <c r="G1" s="1774"/>
      <c r="H1" s="1774"/>
      <c r="I1" s="1774"/>
      <c r="J1" s="1774"/>
      <c r="K1" s="1774"/>
      <c r="L1" s="1774"/>
      <c r="M1" s="1774"/>
      <c r="N1" s="1774"/>
      <c r="O1" s="1774"/>
      <c r="P1" s="1774"/>
      <c r="Q1" s="108"/>
      <c r="R1" s="108"/>
      <c r="S1" s="108"/>
    </row>
    <row r="2" spans="1:19" ht="28.5" thickBot="1" x14ac:dyDescent="0.45">
      <c r="A2" s="1775" t="s">
        <v>148</v>
      </c>
      <c r="B2" s="1775"/>
      <c r="C2" s="1775"/>
      <c r="D2" s="1775"/>
      <c r="E2" s="1775"/>
      <c r="F2" s="1775"/>
      <c r="G2" s="1775"/>
      <c r="H2" s="1775"/>
      <c r="I2" s="1775"/>
      <c r="J2" s="1775"/>
      <c r="K2" s="1775"/>
      <c r="L2" s="1775"/>
      <c r="M2" s="1775"/>
      <c r="N2" s="1775"/>
      <c r="O2" s="1775"/>
      <c r="P2" s="1775"/>
      <c r="Q2" s="108"/>
      <c r="R2" s="108"/>
      <c r="S2" s="108"/>
    </row>
    <row r="3" spans="1:19" ht="27" thickBot="1" x14ac:dyDescent="0.45">
      <c r="A3" s="1776" t="s">
        <v>0</v>
      </c>
      <c r="B3" s="1777" t="s">
        <v>18</v>
      </c>
      <c r="C3" s="1778"/>
      <c r="D3" s="1779"/>
      <c r="E3" s="1777" t="s">
        <v>19</v>
      </c>
      <c r="F3" s="1778"/>
      <c r="G3" s="1779"/>
      <c r="H3" s="1777" t="s">
        <v>20</v>
      </c>
      <c r="I3" s="1778"/>
      <c r="J3" s="1779"/>
      <c r="K3" s="1777" t="s">
        <v>21</v>
      </c>
      <c r="L3" s="1778"/>
      <c r="M3" s="1779"/>
      <c r="N3" s="1780" t="s">
        <v>24</v>
      </c>
      <c r="O3" s="1658"/>
      <c r="P3" s="1781"/>
    </row>
    <row r="4" spans="1:19" ht="27" thickBot="1" x14ac:dyDescent="0.45">
      <c r="A4" s="1782"/>
      <c r="B4" s="1783" t="s">
        <v>23</v>
      </c>
      <c r="C4" s="1784"/>
      <c r="D4" s="1785"/>
      <c r="E4" s="1783" t="s">
        <v>23</v>
      </c>
      <c r="F4" s="1784"/>
      <c r="G4" s="1785"/>
      <c r="H4" s="1783" t="s">
        <v>23</v>
      </c>
      <c r="I4" s="1784"/>
      <c r="J4" s="1785"/>
      <c r="K4" s="1783" t="s">
        <v>23</v>
      </c>
      <c r="L4" s="1784"/>
      <c r="M4" s="1785"/>
      <c r="N4" s="1786"/>
      <c r="O4" s="1787"/>
      <c r="P4" s="1788"/>
    </row>
    <row r="5" spans="1:19" ht="79.5" thickBot="1" x14ac:dyDescent="0.45">
      <c r="A5" s="1789"/>
      <c r="B5" s="1790" t="s">
        <v>4</v>
      </c>
      <c r="C5" s="1791" t="s">
        <v>5</v>
      </c>
      <c r="D5" s="1792" t="s">
        <v>6</v>
      </c>
      <c r="E5" s="1790" t="s">
        <v>4</v>
      </c>
      <c r="F5" s="1791" t="s">
        <v>5</v>
      </c>
      <c r="G5" s="1792" t="s">
        <v>6</v>
      </c>
      <c r="H5" s="1790" t="s">
        <v>4</v>
      </c>
      <c r="I5" s="1791" t="s">
        <v>5</v>
      </c>
      <c r="J5" s="1792" t="s">
        <v>6</v>
      </c>
      <c r="K5" s="1790" t="s">
        <v>4</v>
      </c>
      <c r="L5" s="1791" t="s">
        <v>5</v>
      </c>
      <c r="M5" s="1792" t="s">
        <v>6</v>
      </c>
      <c r="N5" s="1790" t="s">
        <v>4</v>
      </c>
      <c r="O5" s="1791" t="s">
        <v>5</v>
      </c>
      <c r="P5" s="1792" t="s">
        <v>6</v>
      </c>
    </row>
    <row r="6" spans="1:19" ht="27" thickBot="1" x14ac:dyDescent="0.45">
      <c r="A6" s="1793" t="s">
        <v>7</v>
      </c>
      <c r="B6" s="1794"/>
      <c r="C6" s="1794"/>
      <c r="D6" s="1794"/>
      <c r="E6" s="1794"/>
      <c r="F6" s="1794"/>
      <c r="G6" s="1794"/>
      <c r="H6" s="1794"/>
      <c r="I6" s="1794"/>
      <c r="J6" s="1794"/>
      <c r="K6" s="1795"/>
      <c r="L6" s="1795"/>
      <c r="M6" s="1795"/>
      <c r="N6" s="1796"/>
      <c r="O6" s="1796"/>
      <c r="P6" s="1797"/>
    </row>
    <row r="7" spans="1:19" ht="27" thickBot="1" x14ac:dyDescent="0.45">
      <c r="A7" s="1798" t="s">
        <v>53</v>
      </c>
      <c r="B7" s="1799"/>
      <c r="C7" s="1799"/>
      <c r="D7" s="1799"/>
      <c r="E7" s="1799"/>
      <c r="F7" s="1799"/>
      <c r="G7" s="1799"/>
      <c r="H7" s="1799"/>
      <c r="I7" s="1799"/>
      <c r="J7" s="1799"/>
      <c r="K7" s="1800"/>
      <c r="L7" s="1800"/>
      <c r="M7" s="1800"/>
      <c r="N7" s="1801"/>
      <c r="O7" s="1801"/>
      <c r="P7" s="1802"/>
    </row>
    <row r="8" spans="1:19" ht="27" hidden="1" thickBot="1" x14ac:dyDescent="0.45">
      <c r="A8" s="1803"/>
      <c r="B8" s="1804">
        <v>0</v>
      </c>
      <c r="C8" s="1805">
        <v>0</v>
      </c>
      <c r="D8" s="1806">
        <f t="shared" ref="D8:D16" si="0">B8+C8</f>
        <v>0</v>
      </c>
      <c r="E8" s="1804">
        <v>0</v>
      </c>
      <c r="F8" s="1805">
        <v>0</v>
      </c>
      <c r="G8" s="1806">
        <f t="shared" ref="G8:G16" si="1">E8+F8</f>
        <v>0</v>
      </c>
      <c r="H8" s="1804">
        <v>0</v>
      </c>
      <c r="I8" s="1805">
        <v>0</v>
      </c>
      <c r="J8" s="1806">
        <f t="shared" ref="J8:J16" si="2">H8+I8</f>
        <v>0</v>
      </c>
      <c r="K8" s="1804">
        <v>0</v>
      </c>
      <c r="L8" s="1805">
        <v>0</v>
      </c>
      <c r="M8" s="1806">
        <f t="shared" ref="M8:M16" si="3">K8+L8</f>
        <v>0</v>
      </c>
      <c r="N8" s="1807">
        <f t="shared" ref="N8:P16" si="4">K8+H8+E8+B8</f>
        <v>0</v>
      </c>
      <c r="O8" s="1808">
        <f t="shared" si="4"/>
        <v>0</v>
      </c>
      <c r="P8" s="1806">
        <f t="shared" si="4"/>
        <v>0</v>
      </c>
    </row>
    <row r="9" spans="1:19" ht="52.5" x14ac:dyDescent="0.4">
      <c r="A9" s="1809" t="s">
        <v>86</v>
      </c>
      <c r="B9" s="1810">
        <v>0</v>
      </c>
      <c r="C9" s="1811">
        <v>0</v>
      </c>
      <c r="D9" s="1812">
        <v>0</v>
      </c>
      <c r="E9" s="1810">
        <v>0</v>
      </c>
      <c r="F9" s="1811">
        <v>0</v>
      </c>
      <c r="G9" s="1812">
        <f>E9+F9</f>
        <v>0</v>
      </c>
      <c r="H9" s="1810">
        <v>1</v>
      </c>
      <c r="I9" s="1811">
        <v>0</v>
      </c>
      <c r="J9" s="1812">
        <f>H9+I9</f>
        <v>1</v>
      </c>
      <c r="K9" s="1810">
        <v>0</v>
      </c>
      <c r="L9" s="1811">
        <v>0</v>
      </c>
      <c r="M9" s="1812">
        <f>K9+L9</f>
        <v>0</v>
      </c>
      <c r="N9" s="1810">
        <f>B9+E9+H9+K9</f>
        <v>1</v>
      </c>
      <c r="O9" s="1811">
        <f>C9+F9+I9+L9</f>
        <v>0</v>
      </c>
      <c r="P9" s="1812">
        <f>D9+G9+J9+M9</f>
        <v>1</v>
      </c>
    </row>
    <row r="10" spans="1:19" hidden="1" x14ac:dyDescent="0.4">
      <c r="A10" s="1813"/>
      <c r="B10" s="1814">
        <v>0</v>
      </c>
      <c r="C10" s="1815">
        <v>0</v>
      </c>
      <c r="D10" s="1816">
        <f t="shared" si="0"/>
        <v>0</v>
      </c>
      <c r="E10" s="1814">
        <v>0</v>
      </c>
      <c r="F10" s="1815">
        <v>0</v>
      </c>
      <c r="G10" s="1816">
        <f t="shared" si="1"/>
        <v>0</v>
      </c>
      <c r="H10" s="1814">
        <v>0</v>
      </c>
      <c r="I10" s="1815">
        <v>0</v>
      </c>
      <c r="J10" s="1816">
        <f t="shared" si="2"/>
        <v>0</v>
      </c>
      <c r="K10" s="1814">
        <v>0</v>
      </c>
      <c r="L10" s="1815">
        <v>0</v>
      </c>
      <c r="M10" s="1816">
        <f t="shared" si="3"/>
        <v>0</v>
      </c>
      <c r="N10" s="1814">
        <f t="shared" si="4"/>
        <v>0</v>
      </c>
      <c r="O10" s="1815">
        <f t="shared" si="4"/>
        <v>0</v>
      </c>
      <c r="P10" s="1816">
        <f t="shared" si="4"/>
        <v>0</v>
      </c>
    </row>
    <row r="11" spans="1:19" x14ac:dyDescent="0.4">
      <c r="A11" s="1813" t="s">
        <v>87</v>
      </c>
      <c r="B11" s="1814">
        <v>0</v>
      </c>
      <c r="C11" s="1815">
        <v>0</v>
      </c>
      <c r="D11" s="1816">
        <v>0</v>
      </c>
      <c r="E11" s="1814">
        <v>0</v>
      </c>
      <c r="F11" s="1815">
        <v>0</v>
      </c>
      <c r="G11" s="1816">
        <f>E11+F11</f>
        <v>0</v>
      </c>
      <c r="H11" s="1814">
        <v>0</v>
      </c>
      <c r="I11" s="1815">
        <v>0</v>
      </c>
      <c r="J11" s="1816">
        <f>+I11</f>
        <v>0</v>
      </c>
      <c r="K11" s="1814">
        <v>0</v>
      </c>
      <c r="L11" s="1815">
        <v>0</v>
      </c>
      <c r="M11" s="1816">
        <f>K11+L11</f>
        <v>0</v>
      </c>
      <c r="N11" s="1814">
        <f>B11+E11+H11+K11</f>
        <v>0</v>
      </c>
      <c r="O11" s="1815">
        <f>C11+F11+I11+L11</f>
        <v>0</v>
      </c>
      <c r="P11" s="1816">
        <f>D11+G11+J11+M11</f>
        <v>0</v>
      </c>
    </row>
    <row r="12" spans="1:19" hidden="1" x14ac:dyDescent="0.4">
      <c r="A12" s="1813"/>
      <c r="B12" s="1814">
        <v>0</v>
      </c>
      <c r="C12" s="1815">
        <v>0</v>
      </c>
      <c r="D12" s="1816">
        <f t="shared" si="0"/>
        <v>0</v>
      </c>
      <c r="E12" s="1814">
        <v>0</v>
      </c>
      <c r="F12" s="1815">
        <v>0</v>
      </c>
      <c r="G12" s="1816">
        <f>E12+F12</f>
        <v>0</v>
      </c>
      <c r="H12" s="1814">
        <v>0</v>
      </c>
      <c r="I12" s="1815">
        <v>0</v>
      </c>
      <c r="J12" s="1816">
        <f>H12+I12</f>
        <v>0</v>
      </c>
      <c r="K12" s="1814">
        <v>0</v>
      </c>
      <c r="L12" s="1815">
        <v>0</v>
      </c>
      <c r="M12" s="1816">
        <f t="shared" si="3"/>
        <v>0</v>
      </c>
      <c r="N12" s="1814">
        <f t="shared" si="4"/>
        <v>0</v>
      </c>
      <c r="O12" s="1815">
        <f t="shared" si="4"/>
        <v>0</v>
      </c>
      <c r="P12" s="1816">
        <f t="shared" si="4"/>
        <v>0</v>
      </c>
    </row>
    <row r="13" spans="1:19" ht="27" thickBot="1" x14ac:dyDescent="0.45">
      <c r="A13" s="1817" t="s">
        <v>88</v>
      </c>
      <c r="B13" s="1818">
        <v>0</v>
      </c>
      <c r="C13" s="1819">
        <v>0</v>
      </c>
      <c r="D13" s="1820">
        <f>B13+C13</f>
        <v>0</v>
      </c>
      <c r="E13" s="1818">
        <v>0</v>
      </c>
      <c r="F13" s="1819">
        <v>0</v>
      </c>
      <c r="G13" s="1820">
        <f>E13+F13</f>
        <v>0</v>
      </c>
      <c r="H13" s="1818"/>
      <c r="I13" s="1819">
        <v>0</v>
      </c>
      <c r="J13" s="1820">
        <f>H13+I13</f>
        <v>0</v>
      </c>
      <c r="K13" s="1818">
        <v>0</v>
      </c>
      <c r="L13" s="1819">
        <v>0</v>
      </c>
      <c r="M13" s="1820">
        <f>+L13</f>
        <v>0</v>
      </c>
      <c r="N13" s="1818">
        <f>B13+E13+H13+K13</f>
        <v>0</v>
      </c>
      <c r="O13" s="1819">
        <f>C13+F13+I13+L13</f>
        <v>0</v>
      </c>
      <c r="P13" s="1820">
        <f>D13+G13+J13+M13</f>
        <v>0</v>
      </c>
    </row>
    <row r="14" spans="1:19" ht="27" hidden="1" thickBot="1" x14ac:dyDescent="0.45">
      <c r="A14" s="1821"/>
      <c r="B14" s="1822">
        <v>0</v>
      </c>
      <c r="C14" s="1823">
        <v>0</v>
      </c>
      <c r="D14" s="1824">
        <f t="shared" si="0"/>
        <v>0</v>
      </c>
      <c r="E14" s="1822">
        <v>0</v>
      </c>
      <c r="F14" s="1823">
        <v>0</v>
      </c>
      <c r="G14" s="1824">
        <f t="shared" si="1"/>
        <v>0</v>
      </c>
      <c r="H14" s="1822">
        <v>0</v>
      </c>
      <c r="I14" s="1823">
        <v>0</v>
      </c>
      <c r="J14" s="1824">
        <f t="shared" si="2"/>
        <v>0</v>
      </c>
      <c r="K14" s="1822">
        <v>0</v>
      </c>
      <c r="L14" s="1823">
        <v>0</v>
      </c>
      <c r="M14" s="1824">
        <f t="shared" si="3"/>
        <v>0</v>
      </c>
      <c r="N14" s="1822">
        <f t="shared" si="4"/>
        <v>0</v>
      </c>
      <c r="O14" s="1823">
        <f t="shared" si="4"/>
        <v>0</v>
      </c>
      <c r="P14" s="1824">
        <f t="shared" si="4"/>
        <v>0</v>
      </c>
    </row>
    <row r="15" spans="1:19" ht="27" hidden="1" thickBot="1" x14ac:dyDescent="0.45">
      <c r="A15" s="1825"/>
      <c r="B15" s="1804"/>
      <c r="C15" s="1805"/>
      <c r="D15" s="1812"/>
      <c r="E15" s="1804"/>
      <c r="F15" s="1805"/>
      <c r="G15" s="1812"/>
      <c r="H15" s="1804"/>
      <c r="I15" s="1805"/>
      <c r="J15" s="1812"/>
      <c r="K15" s="1804"/>
      <c r="L15" s="1805"/>
      <c r="M15" s="1812"/>
      <c r="N15" s="1822"/>
      <c r="O15" s="1823"/>
      <c r="P15" s="1812"/>
    </row>
    <row r="16" spans="1:19" ht="27" hidden="1" thickBot="1" x14ac:dyDescent="0.45">
      <c r="A16" s="1803"/>
      <c r="B16" s="1804">
        <v>0</v>
      </c>
      <c r="C16" s="1805">
        <v>0</v>
      </c>
      <c r="D16" s="1812">
        <f t="shared" si="0"/>
        <v>0</v>
      </c>
      <c r="E16" s="1804">
        <v>0</v>
      </c>
      <c r="F16" s="1805">
        <v>0</v>
      </c>
      <c r="G16" s="1812">
        <f t="shared" si="1"/>
        <v>0</v>
      </c>
      <c r="H16" s="1804">
        <v>0</v>
      </c>
      <c r="I16" s="1805">
        <v>0</v>
      </c>
      <c r="J16" s="1812">
        <f t="shared" si="2"/>
        <v>0</v>
      </c>
      <c r="K16" s="1804">
        <v>0</v>
      </c>
      <c r="L16" s="1805">
        <v>0</v>
      </c>
      <c r="M16" s="1812">
        <f t="shared" si="3"/>
        <v>0</v>
      </c>
      <c r="N16" s="1822">
        <f t="shared" si="4"/>
        <v>0</v>
      </c>
      <c r="O16" s="1823">
        <f t="shared" si="4"/>
        <v>0</v>
      </c>
      <c r="P16" s="1812">
        <f t="shared" si="4"/>
        <v>0</v>
      </c>
    </row>
    <row r="17" spans="1:16" ht="27" thickBot="1" x14ac:dyDescent="0.45">
      <c r="A17" s="1826" t="s">
        <v>8</v>
      </c>
      <c r="B17" s="1827">
        <f t="shared" ref="B17:P17" si="5">SUM(B8:B16)</f>
        <v>0</v>
      </c>
      <c r="C17" s="1827">
        <f t="shared" si="5"/>
        <v>0</v>
      </c>
      <c r="D17" s="1827">
        <f t="shared" si="5"/>
        <v>0</v>
      </c>
      <c r="E17" s="1827">
        <f t="shared" si="5"/>
        <v>0</v>
      </c>
      <c r="F17" s="1827">
        <f t="shared" si="5"/>
        <v>0</v>
      </c>
      <c r="G17" s="1827">
        <f t="shared" si="5"/>
        <v>0</v>
      </c>
      <c r="H17" s="1827">
        <f t="shared" si="5"/>
        <v>1</v>
      </c>
      <c r="I17" s="1827">
        <f t="shared" si="5"/>
        <v>0</v>
      </c>
      <c r="J17" s="1827">
        <f t="shared" si="5"/>
        <v>1</v>
      </c>
      <c r="K17" s="1827">
        <f t="shared" si="5"/>
        <v>0</v>
      </c>
      <c r="L17" s="1827">
        <f t="shared" si="5"/>
        <v>0</v>
      </c>
      <c r="M17" s="1827">
        <f t="shared" si="5"/>
        <v>0</v>
      </c>
      <c r="N17" s="1827">
        <f t="shared" si="5"/>
        <v>1</v>
      </c>
      <c r="O17" s="1827">
        <f t="shared" si="5"/>
        <v>0</v>
      </c>
      <c r="P17" s="1827">
        <f t="shared" si="5"/>
        <v>1</v>
      </c>
    </row>
    <row r="18" spans="1:16" ht="27" thickBot="1" x14ac:dyDescent="0.45">
      <c r="A18" s="1828" t="s">
        <v>9</v>
      </c>
      <c r="B18" s="1829"/>
      <c r="C18" s="1829"/>
      <c r="D18" s="1829"/>
      <c r="E18" s="1829"/>
      <c r="F18" s="1829"/>
      <c r="G18" s="1829"/>
      <c r="H18" s="1829"/>
      <c r="I18" s="1829"/>
      <c r="J18" s="1829"/>
      <c r="K18" s="1830"/>
      <c r="L18" s="1830"/>
      <c r="M18" s="1830"/>
      <c r="N18" s="1830"/>
      <c r="O18" s="1830"/>
      <c r="P18" s="1831"/>
    </row>
    <row r="19" spans="1:16" ht="27" thickBot="1" x14ac:dyDescent="0.45">
      <c r="A19" s="1832" t="s">
        <v>10</v>
      </c>
      <c r="B19" s="1833"/>
      <c r="C19" s="1833"/>
      <c r="D19" s="1833"/>
      <c r="E19" s="1833"/>
      <c r="F19" s="1833"/>
      <c r="G19" s="1833"/>
      <c r="H19" s="1833"/>
      <c r="I19" s="1833"/>
      <c r="J19" s="1833"/>
      <c r="K19" s="1833"/>
      <c r="L19" s="1833"/>
      <c r="M19" s="1833"/>
      <c r="N19" s="1833"/>
      <c r="O19" s="1833"/>
      <c r="P19" s="1834"/>
    </row>
    <row r="20" spans="1:16" ht="27" thickBot="1" x14ac:dyDescent="0.45">
      <c r="A20" s="1835" t="s">
        <v>53</v>
      </c>
      <c r="B20" s="1836"/>
      <c r="C20" s="1837"/>
      <c r="D20" s="1837"/>
      <c r="E20" s="1838"/>
      <c r="F20" s="1838"/>
      <c r="G20" s="1838"/>
      <c r="H20" s="1838"/>
      <c r="I20" s="1838"/>
      <c r="J20" s="1838"/>
      <c r="K20" s="1800"/>
      <c r="L20" s="1800"/>
      <c r="M20" s="1800"/>
      <c r="N20" s="1795"/>
      <c r="O20" s="1795"/>
      <c r="P20" s="1839"/>
    </row>
    <row r="21" spans="1:16" ht="52.5" x14ac:dyDescent="0.4">
      <c r="A21" s="1809" t="s">
        <v>86</v>
      </c>
      <c r="B21" s="1810">
        <v>0</v>
      </c>
      <c r="C21" s="1811">
        <v>0</v>
      </c>
      <c r="D21" s="1812">
        <v>0</v>
      </c>
      <c r="E21" s="1810">
        <v>0</v>
      </c>
      <c r="F21" s="1811">
        <v>0</v>
      </c>
      <c r="G21" s="1812">
        <f t="shared" ref="G21:G31" si="6">E21+F21</f>
        <v>0</v>
      </c>
      <c r="H21" s="1810">
        <v>1</v>
      </c>
      <c r="I21" s="1811">
        <v>0</v>
      </c>
      <c r="J21" s="1812">
        <f t="shared" ref="J21:J31" si="7">H21+I21</f>
        <v>1</v>
      </c>
      <c r="K21" s="1810">
        <v>0</v>
      </c>
      <c r="L21" s="1811">
        <v>0</v>
      </c>
      <c r="M21" s="1812">
        <f t="shared" ref="M21:M27" si="8">K21+L21</f>
        <v>0</v>
      </c>
      <c r="N21" s="1810">
        <f>K21+H21+E21+B21</f>
        <v>1</v>
      </c>
      <c r="O21" s="1811">
        <f>L21+I21+F21+C21</f>
        <v>0</v>
      </c>
      <c r="P21" s="1812">
        <f>M21+J21+G21+D21</f>
        <v>1</v>
      </c>
    </row>
    <row r="22" spans="1:16" hidden="1" x14ac:dyDescent="0.4">
      <c r="A22" s="1813"/>
      <c r="B22" s="1814"/>
      <c r="C22" s="1815">
        <v>0</v>
      </c>
      <c r="D22" s="1816">
        <f t="shared" ref="D21:D31" si="9">B22+C22</f>
        <v>0</v>
      </c>
      <c r="E22" s="1814"/>
      <c r="F22" s="1815">
        <v>0</v>
      </c>
      <c r="G22" s="1816">
        <f t="shared" si="6"/>
        <v>0</v>
      </c>
      <c r="H22" s="1814">
        <v>0</v>
      </c>
      <c r="I22" s="1815">
        <v>0</v>
      </c>
      <c r="J22" s="1816">
        <f t="shared" si="7"/>
        <v>0</v>
      </c>
      <c r="K22" s="1814">
        <v>0</v>
      </c>
      <c r="L22" s="1815">
        <v>0</v>
      </c>
      <c r="M22" s="1816">
        <f t="shared" si="8"/>
        <v>0</v>
      </c>
      <c r="N22" s="1814">
        <f>B22+E22+H22+K22</f>
        <v>0</v>
      </c>
      <c r="O22" s="1815">
        <f>C22+F22+I22+L22</f>
        <v>0</v>
      </c>
      <c r="P22" s="1816">
        <f>D22+G22+J22+M22</f>
        <v>0</v>
      </c>
    </row>
    <row r="23" spans="1:16" x14ac:dyDescent="0.4">
      <c r="A23" s="1813" t="s">
        <v>87</v>
      </c>
      <c r="B23" s="1814">
        <v>0</v>
      </c>
      <c r="C23" s="1815">
        <v>0</v>
      </c>
      <c r="D23" s="1816">
        <v>0</v>
      </c>
      <c r="E23" s="1814">
        <v>0</v>
      </c>
      <c r="F23" s="1815">
        <v>0</v>
      </c>
      <c r="G23" s="1816">
        <f t="shared" si="6"/>
        <v>0</v>
      </c>
      <c r="H23" s="1814">
        <v>0</v>
      </c>
      <c r="I23" s="1815">
        <v>0</v>
      </c>
      <c r="J23" s="1816">
        <f t="shared" si="7"/>
        <v>0</v>
      </c>
      <c r="K23" s="1814">
        <v>0</v>
      </c>
      <c r="L23" s="1815">
        <v>0</v>
      </c>
      <c r="M23" s="1816">
        <f t="shared" si="8"/>
        <v>0</v>
      </c>
      <c r="N23" s="1814">
        <f>K23+H23+E23+B23</f>
        <v>0</v>
      </c>
      <c r="O23" s="1815">
        <f>L23+I23+F23+C23</f>
        <v>0</v>
      </c>
      <c r="P23" s="1816">
        <f>M23+J23+G23+D23</f>
        <v>0</v>
      </c>
    </row>
    <row r="24" spans="1:16" hidden="1" x14ac:dyDescent="0.4">
      <c r="A24" s="1813"/>
      <c r="B24" s="1814"/>
      <c r="C24" s="1815">
        <v>0</v>
      </c>
      <c r="D24" s="1816">
        <f t="shared" si="9"/>
        <v>0</v>
      </c>
      <c r="E24" s="1814"/>
      <c r="F24" s="1815"/>
      <c r="G24" s="1816">
        <f t="shared" si="6"/>
        <v>0</v>
      </c>
      <c r="H24" s="1814"/>
      <c r="I24" s="1815"/>
      <c r="J24" s="1816">
        <f t="shared" si="7"/>
        <v>0</v>
      </c>
      <c r="K24" s="1814">
        <v>0</v>
      </c>
      <c r="L24" s="1815">
        <v>0</v>
      </c>
      <c r="M24" s="1816">
        <f t="shared" si="8"/>
        <v>0</v>
      </c>
      <c r="N24" s="1814">
        <f>B24+E24+H24+K24</f>
        <v>0</v>
      </c>
      <c r="O24" s="1815">
        <f>C24+F24+I24+L24</f>
        <v>0</v>
      </c>
      <c r="P24" s="1816">
        <f>D24+G24+J24+M24</f>
        <v>0</v>
      </c>
    </row>
    <row r="25" spans="1:16" ht="27" thickBot="1" x14ac:dyDescent="0.45">
      <c r="A25" s="1817" t="s">
        <v>88</v>
      </c>
      <c r="B25" s="1818">
        <v>0</v>
      </c>
      <c r="C25" s="1819">
        <v>0</v>
      </c>
      <c r="D25" s="1820">
        <f t="shared" si="9"/>
        <v>0</v>
      </c>
      <c r="E25" s="1818">
        <v>0</v>
      </c>
      <c r="F25" s="1819">
        <v>0</v>
      </c>
      <c r="G25" s="1820">
        <f t="shared" si="6"/>
        <v>0</v>
      </c>
      <c r="H25" s="1818">
        <v>0</v>
      </c>
      <c r="I25" s="1819">
        <v>0</v>
      </c>
      <c r="J25" s="1820">
        <f t="shared" si="7"/>
        <v>0</v>
      </c>
      <c r="K25" s="1818">
        <v>0</v>
      </c>
      <c r="L25" s="1819">
        <v>0</v>
      </c>
      <c r="M25" s="1820">
        <f t="shared" si="8"/>
        <v>0</v>
      </c>
      <c r="N25" s="1818">
        <f>K25+H25+E25+B25</f>
        <v>0</v>
      </c>
      <c r="O25" s="1819">
        <f>L25+I25+F25+C25</f>
        <v>0</v>
      </c>
      <c r="P25" s="1820">
        <f>M25+J25+G25+D25</f>
        <v>0</v>
      </c>
    </row>
    <row r="26" spans="1:16" ht="27" hidden="1" thickBot="1" x14ac:dyDescent="0.45">
      <c r="A26" s="1821"/>
      <c r="B26" s="1822">
        <v>0</v>
      </c>
      <c r="C26" s="1823">
        <v>0</v>
      </c>
      <c r="D26" s="1824">
        <f t="shared" si="9"/>
        <v>0</v>
      </c>
      <c r="E26" s="1822">
        <v>0</v>
      </c>
      <c r="F26" s="1823"/>
      <c r="G26" s="1824">
        <f t="shared" si="6"/>
        <v>0</v>
      </c>
      <c r="H26" s="1822">
        <v>0</v>
      </c>
      <c r="I26" s="1823">
        <v>0</v>
      </c>
      <c r="J26" s="1824">
        <f t="shared" si="7"/>
        <v>0</v>
      </c>
      <c r="K26" s="1822">
        <v>0</v>
      </c>
      <c r="L26" s="1823">
        <v>0</v>
      </c>
      <c r="M26" s="1824">
        <f t="shared" si="8"/>
        <v>0</v>
      </c>
      <c r="N26" s="1822">
        <f>B26+E26+H26+K26</f>
        <v>0</v>
      </c>
      <c r="O26" s="1823">
        <f>C26+F26+I26+L26</f>
        <v>0</v>
      </c>
      <c r="P26" s="1824">
        <f>D26+G26+J26+M26</f>
        <v>0</v>
      </c>
    </row>
    <row r="27" spans="1:16" ht="27" hidden="1" thickBot="1" x14ac:dyDescent="0.45">
      <c r="A27" s="1813"/>
      <c r="B27" s="1814">
        <v>0</v>
      </c>
      <c r="C27" s="1815">
        <v>0</v>
      </c>
      <c r="D27" s="1812">
        <f t="shared" si="9"/>
        <v>0</v>
      </c>
      <c r="E27" s="1814">
        <v>0</v>
      </c>
      <c r="F27" s="1815">
        <v>0</v>
      </c>
      <c r="G27" s="1812">
        <f t="shared" si="6"/>
        <v>0</v>
      </c>
      <c r="H27" s="1814">
        <v>0</v>
      </c>
      <c r="I27" s="1815">
        <v>0</v>
      </c>
      <c r="J27" s="1812">
        <f t="shared" si="7"/>
        <v>0</v>
      </c>
      <c r="K27" s="1814">
        <v>0</v>
      </c>
      <c r="L27" s="1815">
        <v>0</v>
      </c>
      <c r="M27" s="1812">
        <f t="shared" si="8"/>
        <v>0</v>
      </c>
      <c r="N27" s="1822">
        <f>K27+H27+E27+B27</f>
        <v>0</v>
      </c>
      <c r="O27" s="1823">
        <f>L27+I27+F27+C27</f>
        <v>0</v>
      </c>
      <c r="P27" s="1812">
        <f>M27+J27+G27+D27</f>
        <v>0</v>
      </c>
    </row>
    <row r="28" spans="1:16" ht="27" hidden="1" thickBot="1" x14ac:dyDescent="0.45">
      <c r="A28" s="1813"/>
      <c r="B28" s="1814">
        <v>0</v>
      </c>
      <c r="C28" s="1815">
        <v>0</v>
      </c>
      <c r="D28" s="1812">
        <f t="shared" si="9"/>
        <v>0</v>
      </c>
      <c r="E28" s="1814">
        <v>0</v>
      </c>
      <c r="F28" s="1815">
        <v>0</v>
      </c>
      <c r="G28" s="1812">
        <f t="shared" si="6"/>
        <v>0</v>
      </c>
      <c r="H28" s="1814"/>
      <c r="I28" s="1815">
        <v>0</v>
      </c>
      <c r="J28" s="1812">
        <f t="shared" si="7"/>
        <v>0</v>
      </c>
      <c r="K28" s="1814">
        <v>0</v>
      </c>
      <c r="L28" s="1815">
        <v>0</v>
      </c>
      <c r="M28" s="1812">
        <v>0</v>
      </c>
      <c r="N28" s="1822">
        <f>B28+E28+H28+K28</f>
        <v>0</v>
      </c>
      <c r="O28" s="1823">
        <f>C28+F28+I28+L28</f>
        <v>0</v>
      </c>
      <c r="P28" s="1812">
        <f>D28+G28+J28+M28</f>
        <v>0</v>
      </c>
    </row>
    <row r="29" spans="1:16" ht="27" hidden="1" thickBot="1" x14ac:dyDescent="0.45">
      <c r="A29" s="1813"/>
      <c r="B29" s="1814">
        <v>0</v>
      </c>
      <c r="C29" s="1815">
        <v>0</v>
      </c>
      <c r="D29" s="1812">
        <f t="shared" si="9"/>
        <v>0</v>
      </c>
      <c r="E29" s="1814">
        <v>0</v>
      </c>
      <c r="F29" s="1815">
        <v>0</v>
      </c>
      <c r="G29" s="1812">
        <f t="shared" si="6"/>
        <v>0</v>
      </c>
      <c r="H29" s="1814">
        <v>0</v>
      </c>
      <c r="I29" s="1815">
        <v>0</v>
      </c>
      <c r="J29" s="1812">
        <f t="shared" si="7"/>
        <v>0</v>
      </c>
      <c r="K29" s="1814">
        <v>0</v>
      </c>
      <c r="L29" s="1815">
        <v>0</v>
      </c>
      <c r="M29" s="1812">
        <f>K29+L29</f>
        <v>0</v>
      </c>
      <c r="N29" s="1822">
        <f>K29+H29+E29+B29</f>
        <v>0</v>
      </c>
      <c r="O29" s="1823">
        <f>L29+I29+F29+C29</f>
        <v>0</v>
      </c>
      <c r="P29" s="1812">
        <f>M29+J29+G29+D29</f>
        <v>0</v>
      </c>
    </row>
    <row r="30" spans="1:16" ht="27" hidden="1" thickBot="1" x14ac:dyDescent="0.45">
      <c r="A30" s="1825"/>
      <c r="B30" s="1804">
        <v>0</v>
      </c>
      <c r="C30" s="1805">
        <v>0</v>
      </c>
      <c r="D30" s="1812">
        <f t="shared" si="9"/>
        <v>0</v>
      </c>
      <c r="E30" s="1804"/>
      <c r="F30" s="1805">
        <v>0</v>
      </c>
      <c r="G30" s="1812">
        <f t="shared" si="6"/>
        <v>0</v>
      </c>
      <c r="H30" s="1804">
        <v>0</v>
      </c>
      <c r="I30" s="1805">
        <v>0</v>
      </c>
      <c r="J30" s="1812">
        <f t="shared" si="7"/>
        <v>0</v>
      </c>
      <c r="K30" s="1804">
        <v>0</v>
      </c>
      <c r="L30" s="1805">
        <v>0</v>
      </c>
      <c r="M30" s="1812">
        <v>0</v>
      </c>
      <c r="N30" s="1822">
        <f>B30+E30+H30+K30</f>
        <v>0</v>
      </c>
      <c r="O30" s="1823">
        <f>C30+F30+I30+L30</f>
        <v>0</v>
      </c>
      <c r="P30" s="1812">
        <f>D30+G30+J30+M30</f>
        <v>0</v>
      </c>
    </row>
    <row r="31" spans="1:16" ht="27" hidden="1" thickBot="1" x14ac:dyDescent="0.45">
      <c r="A31" s="1803"/>
      <c r="B31" s="1804">
        <v>0</v>
      </c>
      <c r="C31" s="1805">
        <v>0</v>
      </c>
      <c r="D31" s="1812">
        <f t="shared" si="9"/>
        <v>0</v>
      </c>
      <c r="E31" s="1804">
        <v>0</v>
      </c>
      <c r="F31" s="1805">
        <v>0</v>
      </c>
      <c r="G31" s="1812">
        <f t="shared" si="6"/>
        <v>0</v>
      </c>
      <c r="H31" s="1804">
        <v>0</v>
      </c>
      <c r="I31" s="1805">
        <v>0</v>
      </c>
      <c r="J31" s="1812">
        <f t="shared" si="7"/>
        <v>0</v>
      </c>
      <c r="K31" s="1804">
        <v>0</v>
      </c>
      <c r="L31" s="1805">
        <v>0</v>
      </c>
      <c r="M31" s="1812">
        <f>K31+L31</f>
        <v>0</v>
      </c>
      <c r="N31" s="1822">
        <f>K31+H31+E31+B31</f>
        <v>0</v>
      </c>
      <c r="O31" s="1823">
        <f>L31+I31+F31+C31</f>
        <v>0</v>
      </c>
      <c r="P31" s="1812">
        <f>M31+J31+G31+D31</f>
        <v>0</v>
      </c>
    </row>
    <row r="32" spans="1:16" ht="27" thickBot="1" x14ac:dyDescent="0.45">
      <c r="A32" s="1840" t="s">
        <v>12</v>
      </c>
      <c r="B32" s="1827">
        <f t="shared" ref="B32:P32" si="10">SUM(B21:B31)</f>
        <v>0</v>
      </c>
      <c r="C32" s="1827">
        <f t="shared" si="10"/>
        <v>0</v>
      </c>
      <c r="D32" s="1827">
        <f t="shared" si="10"/>
        <v>0</v>
      </c>
      <c r="E32" s="1827">
        <f t="shared" si="10"/>
        <v>0</v>
      </c>
      <c r="F32" s="1827">
        <f t="shared" si="10"/>
        <v>0</v>
      </c>
      <c r="G32" s="1827">
        <f t="shared" si="10"/>
        <v>0</v>
      </c>
      <c r="H32" s="1827">
        <f t="shared" si="10"/>
        <v>1</v>
      </c>
      <c r="I32" s="1827">
        <f t="shared" si="10"/>
        <v>0</v>
      </c>
      <c r="J32" s="1827">
        <f t="shared" si="10"/>
        <v>1</v>
      </c>
      <c r="K32" s="1827">
        <f t="shared" si="10"/>
        <v>0</v>
      </c>
      <c r="L32" s="1827">
        <f t="shared" si="10"/>
        <v>0</v>
      </c>
      <c r="M32" s="1827">
        <f t="shared" si="10"/>
        <v>0</v>
      </c>
      <c r="N32" s="1827">
        <f t="shared" si="10"/>
        <v>1</v>
      </c>
      <c r="O32" s="1827">
        <f t="shared" si="10"/>
        <v>0</v>
      </c>
      <c r="P32" s="1827">
        <f t="shared" si="10"/>
        <v>1</v>
      </c>
    </row>
    <row r="33" spans="1:16" ht="27" thickBot="1" x14ac:dyDescent="0.45">
      <c r="A33" s="1841" t="s">
        <v>13</v>
      </c>
      <c r="B33" s="1842"/>
      <c r="C33" s="1842"/>
      <c r="D33" s="1842"/>
      <c r="E33" s="1842"/>
      <c r="F33" s="1842"/>
      <c r="G33" s="1842"/>
      <c r="H33" s="1842"/>
      <c r="I33" s="1842"/>
      <c r="J33" s="1842"/>
      <c r="K33" s="1842"/>
      <c r="L33" s="1842"/>
      <c r="M33" s="1842"/>
      <c r="N33" s="1842"/>
      <c r="O33" s="1842"/>
      <c r="P33" s="1843"/>
    </row>
    <row r="34" spans="1:16" ht="27" thickBot="1" x14ac:dyDescent="0.45">
      <c r="A34" s="1844" t="s">
        <v>53</v>
      </c>
      <c r="B34" s="1845">
        <v>0</v>
      </c>
      <c r="C34" s="1845">
        <v>0</v>
      </c>
      <c r="D34" s="1846">
        <f>C34+B34</f>
        <v>0</v>
      </c>
      <c r="E34" s="1845">
        <v>0</v>
      </c>
      <c r="F34" s="1845">
        <v>0</v>
      </c>
      <c r="G34" s="1846">
        <f>F34+E34</f>
        <v>0</v>
      </c>
      <c r="H34" s="1845">
        <v>0</v>
      </c>
      <c r="I34" s="1845">
        <v>0</v>
      </c>
      <c r="J34" s="1846">
        <f>I34+H34</f>
        <v>0</v>
      </c>
      <c r="K34" s="1845">
        <v>0</v>
      </c>
      <c r="L34" s="1845">
        <v>0</v>
      </c>
      <c r="M34" s="1846">
        <f>L34+K34</f>
        <v>0</v>
      </c>
      <c r="N34" s="1845">
        <f>K34+H34+E34+B34</f>
        <v>0</v>
      </c>
      <c r="O34" s="1845">
        <f>L34+I34+F34+C34</f>
        <v>0</v>
      </c>
      <c r="P34" s="1847">
        <f>M34+J34+G34+D34</f>
        <v>0</v>
      </c>
    </row>
    <row r="35" spans="1:16" ht="53.25" thickBot="1" x14ac:dyDescent="0.45">
      <c r="A35" s="1848" t="s">
        <v>86</v>
      </c>
      <c r="B35" s="1849">
        <v>0</v>
      </c>
      <c r="C35" s="1849">
        <v>0</v>
      </c>
      <c r="D35" s="1850">
        <f>C35+B35</f>
        <v>0</v>
      </c>
      <c r="E35" s="1849">
        <v>0</v>
      </c>
      <c r="F35" s="1849">
        <v>0</v>
      </c>
      <c r="G35" s="1850">
        <f>F35+E35</f>
        <v>0</v>
      </c>
      <c r="H35" s="1849">
        <v>0</v>
      </c>
      <c r="I35" s="1849">
        <v>0</v>
      </c>
      <c r="J35" s="1850">
        <f>I35+H35</f>
        <v>0</v>
      </c>
      <c r="K35" s="1849">
        <v>0</v>
      </c>
      <c r="L35" s="1849">
        <v>0</v>
      </c>
      <c r="M35" s="1850">
        <f>L35+K35</f>
        <v>0</v>
      </c>
      <c r="N35" s="1849">
        <v>0</v>
      </c>
      <c r="O35" s="1849">
        <v>0</v>
      </c>
      <c r="P35" s="1851">
        <f>M35+J35+G35+D35</f>
        <v>0</v>
      </c>
    </row>
    <row r="36" spans="1:16" x14ac:dyDescent="0.4">
      <c r="A36" s="1852" t="s">
        <v>87</v>
      </c>
      <c r="B36" s="1853">
        <v>0</v>
      </c>
      <c r="C36" s="1853">
        <v>0</v>
      </c>
      <c r="D36" s="1854">
        <f>C36+B36</f>
        <v>0</v>
      </c>
      <c r="E36" s="1853">
        <v>0</v>
      </c>
      <c r="F36" s="1853">
        <v>0</v>
      </c>
      <c r="G36" s="1854">
        <f>F36+E36</f>
        <v>0</v>
      </c>
      <c r="H36" s="1853">
        <v>0</v>
      </c>
      <c r="I36" s="1853">
        <v>0</v>
      </c>
      <c r="J36" s="1854">
        <f>I36+H36</f>
        <v>0</v>
      </c>
      <c r="K36" s="1853">
        <v>0</v>
      </c>
      <c r="L36" s="1853">
        <v>0</v>
      </c>
      <c r="M36" s="1854">
        <f>L36+K36</f>
        <v>0</v>
      </c>
      <c r="N36" s="1853">
        <v>0</v>
      </c>
      <c r="O36" s="1853">
        <v>0</v>
      </c>
      <c r="P36" s="1855">
        <f>M36+J36+G36+D36</f>
        <v>0</v>
      </c>
    </row>
    <row r="37" spans="1:16" x14ac:dyDescent="0.4">
      <c r="A37" s="1856" t="s">
        <v>88</v>
      </c>
      <c r="B37" s="1857">
        <v>0</v>
      </c>
      <c r="C37" s="1857">
        <v>0</v>
      </c>
      <c r="D37" s="1858">
        <f>C37+B37</f>
        <v>0</v>
      </c>
      <c r="E37" s="1857">
        <v>0</v>
      </c>
      <c r="F37" s="1857">
        <v>0</v>
      </c>
      <c r="G37" s="1858">
        <f>F37+E37</f>
        <v>0</v>
      </c>
      <c r="H37" s="1857">
        <v>0</v>
      </c>
      <c r="I37" s="1857">
        <v>0</v>
      </c>
      <c r="J37" s="1858">
        <f>I37+H37</f>
        <v>0</v>
      </c>
      <c r="K37" s="1857">
        <v>0</v>
      </c>
      <c r="L37" s="1857">
        <v>0</v>
      </c>
      <c r="M37" s="1858">
        <f>L37+K37</f>
        <v>0</v>
      </c>
      <c r="N37" s="1857">
        <v>0</v>
      </c>
      <c r="O37" s="1857">
        <v>0</v>
      </c>
      <c r="P37" s="1859">
        <f>M37+J37+G37+D37</f>
        <v>0</v>
      </c>
    </row>
    <row r="38" spans="1:16" ht="27" thickBot="1" x14ac:dyDescent="0.45">
      <c r="A38" s="1860" t="s">
        <v>14</v>
      </c>
      <c r="B38" s="1861">
        <f>SUM(B34:B37)</f>
        <v>0</v>
      </c>
      <c r="C38" s="1861">
        <f t="shared" ref="C38:P38" si="11">SUM(C34:C37)</f>
        <v>0</v>
      </c>
      <c r="D38" s="1861">
        <f t="shared" si="11"/>
        <v>0</v>
      </c>
      <c r="E38" s="1861">
        <f t="shared" si="11"/>
        <v>0</v>
      </c>
      <c r="F38" s="1861">
        <f t="shared" si="11"/>
        <v>0</v>
      </c>
      <c r="G38" s="1861">
        <f t="shared" si="11"/>
        <v>0</v>
      </c>
      <c r="H38" s="1861">
        <f t="shared" si="11"/>
        <v>0</v>
      </c>
      <c r="I38" s="1861">
        <f t="shared" si="11"/>
        <v>0</v>
      </c>
      <c r="J38" s="1861">
        <f t="shared" si="11"/>
        <v>0</v>
      </c>
      <c r="K38" s="1861">
        <f t="shared" si="11"/>
        <v>0</v>
      </c>
      <c r="L38" s="1861">
        <f t="shared" si="11"/>
        <v>0</v>
      </c>
      <c r="M38" s="1861">
        <f t="shared" si="11"/>
        <v>0</v>
      </c>
      <c r="N38" s="1861">
        <f t="shared" si="11"/>
        <v>0</v>
      </c>
      <c r="O38" s="1861">
        <f t="shared" si="11"/>
        <v>0</v>
      </c>
      <c r="P38" s="1862">
        <f t="shared" si="11"/>
        <v>0</v>
      </c>
    </row>
    <row r="39" spans="1:16" ht="27" thickBot="1" x14ac:dyDescent="0.45">
      <c r="A39" s="1798" t="s">
        <v>72</v>
      </c>
      <c r="B39" s="1850">
        <f t="shared" ref="B39:P39" si="12">B32+B38</f>
        <v>0</v>
      </c>
      <c r="C39" s="1850">
        <f t="shared" si="12"/>
        <v>0</v>
      </c>
      <c r="D39" s="1850">
        <f t="shared" si="12"/>
        <v>0</v>
      </c>
      <c r="E39" s="1850">
        <f t="shared" si="12"/>
        <v>0</v>
      </c>
      <c r="F39" s="1850">
        <f t="shared" si="12"/>
        <v>0</v>
      </c>
      <c r="G39" s="1850">
        <f t="shared" si="12"/>
        <v>0</v>
      </c>
      <c r="H39" s="1850">
        <f t="shared" si="12"/>
        <v>1</v>
      </c>
      <c r="I39" s="1850">
        <f t="shared" si="12"/>
        <v>0</v>
      </c>
      <c r="J39" s="1850">
        <f t="shared" si="12"/>
        <v>1</v>
      </c>
      <c r="K39" s="1850">
        <f t="shared" si="12"/>
        <v>0</v>
      </c>
      <c r="L39" s="1850">
        <f t="shared" si="12"/>
        <v>0</v>
      </c>
      <c r="M39" s="1850">
        <f t="shared" si="12"/>
        <v>0</v>
      </c>
      <c r="N39" s="1850">
        <f t="shared" si="12"/>
        <v>1</v>
      </c>
      <c r="O39" s="1850">
        <f t="shared" si="12"/>
        <v>0</v>
      </c>
      <c r="P39" s="1850">
        <f t="shared" si="12"/>
        <v>1</v>
      </c>
    </row>
    <row r="40" spans="1:16" x14ac:dyDescent="0.4">
      <c r="A40" s="1863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5"/>
  <sheetViews>
    <sheetView zoomScale="50" zoomScaleNormal="50" workbookViewId="0">
      <selection activeCell="B22" sqref="B22:J22"/>
    </sheetView>
  </sheetViews>
  <sheetFormatPr defaultRowHeight="25.5" x14ac:dyDescent="0.35"/>
  <cols>
    <col min="1" max="1" width="95.140625" style="114" customWidth="1"/>
    <col min="2" max="2" width="17" style="114" customWidth="1"/>
    <col min="3" max="3" width="16.7109375" style="114" customWidth="1"/>
    <col min="4" max="4" width="17" style="114" customWidth="1"/>
    <col min="5" max="5" width="16.7109375" style="114" customWidth="1"/>
    <col min="6" max="6" width="17" style="114" customWidth="1"/>
    <col min="7" max="7" width="16.7109375" style="114" customWidth="1"/>
    <col min="8" max="8" width="17" style="114" customWidth="1"/>
    <col min="9" max="12" width="16.7109375" style="114" customWidth="1"/>
    <col min="13" max="13" width="18" style="114" customWidth="1"/>
    <col min="14" max="15" width="10.7109375" style="114" customWidth="1"/>
    <col min="16" max="16" width="9.140625" style="114" customWidth="1"/>
    <col min="17" max="17" width="12.85546875" style="114" customWidth="1"/>
    <col min="18" max="18" width="23.42578125" style="114" customWidth="1"/>
    <col min="19" max="20" width="9.140625" style="114" customWidth="1"/>
    <col min="21" max="21" width="10.5703125" style="114" bestFit="1" customWidth="1"/>
    <col min="22" max="22" width="11.28515625" style="114" customWidth="1"/>
    <col min="23" max="256" width="9.140625" style="114"/>
    <col min="257" max="257" width="95.140625" style="114" customWidth="1"/>
    <col min="258" max="258" width="17" style="114" customWidth="1"/>
    <col min="259" max="259" width="16.7109375" style="114" customWidth="1"/>
    <col min="260" max="260" width="17" style="114" customWidth="1"/>
    <col min="261" max="261" width="16.7109375" style="114" customWidth="1"/>
    <col min="262" max="262" width="17" style="114" customWidth="1"/>
    <col min="263" max="263" width="16.7109375" style="114" customWidth="1"/>
    <col min="264" max="264" width="17" style="114" customWidth="1"/>
    <col min="265" max="268" width="16.7109375" style="114" customWidth="1"/>
    <col min="269" max="269" width="18" style="114" customWidth="1"/>
    <col min="270" max="271" width="10.7109375" style="114" customWidth="1"/>
    <col min="272" max="272" width="9.140625" style="114" customWidth="1"/>
    <col min="273" max="273" width="12.85546875" style="114" customWidth="1"/>
    <col min="274" max="274" width="23.42578125" style="114" customWidth="1"/>
    <col min="275" max="276" width="9.140625" style="114" customWidth="1"/>
    <col min="277" max="277" width="10.5703125" style="114" bestFit="1" customWidth="1"/>
    <col min="278" max="278" width="11.28515625" style="114" customWidth="1"/>
    <col min="279" max="512" width="9.140625" style="114"/>
    <col min="513" max="513" width="95.140625" style="114" customWidth="1"/>
    <col min="514" max="514" width="17" style="114" customWidth="1"/>
    <col min="515" max="515" width="16.7109375" style="114" customWidth="1"/>
    <col min="516" max="516" width="17" style="114" customWidth="1"/>
    <col min="517" max="517" width="16.7109375" style="114" customWidth="1"/>
    <col min="518" max="518" width="17" style="114" customWidth="1"/>
    <col min="519" max="519" width="16.7109375" style="114" customWidth="1"/>
    <col min="520" max="520" width="17" style="114" customWidth="1"/>
    <col min="521" max="524" width="16.7109375" style="114" customWidth="1"/>
    <col min="525" max="525" width="18" style="114" customWidth="1"/>
    <col min="526" max="527" width="10.7109375" style="114" customWidth="1"/>
    <col min="528" max="528" width="9.140625" style="114" customWidth="1"/>
    <col min="529" max="529" width="12.85546875" style="114" customWidth="1"/>
    <col min="530" max="530" width="23.42578125" style="114" customWidth="1"/>
    <col min="531" max="532" width="9.140625" style="114" customWidth="1"/>
    <col min="533" max="533" width="10.5703125" style="114" bestFit="1" customWidth="1"/>
    <col min="534" max="534" width="11.28515625" style="114" customWidth="1"/>
    <col min="535" max="768" width="9.140625" style="114"/>
    <col min="769" max="769" width="95.140625" style="114" customWidth="1"/>
    <col min="770" max="770" width="17" style="114" customWidth="1"/>
    <col min="771" max="771" width="16.7109375" style="114" customWidth="1"/>
    <col min="772" max="772" width="17" style="114" customWidth="1"/>
    <col min="773" max="773" width="16.7109375" style="114" customWidth="1"/>
    <col min="774" max="774" width="17" style="114" customWidth="1"/>
    <col min="775" max="775" width="16.7109375" style="114" customWidth="1"/>
    <col min="776" max="776" width="17" style="114" customWidth="1"/>
    <col min="777" max="780" width="16.7109375" style="114" customWidth="1"/>
    <col min="781" max="781" width="18" style="114" customWidth="1"/>
    <col min="782" max="783" width="10.7109375" style="114" customWidth="1"/>
    <col min="784" max="784" width="9.140625" style="114" customWidth="1"/>
    <col min="785" max="785" width="12.85546875" style="114" customWidth="1"/>
    <col min="786" max="786" width="23.42578125" style="114" customWidth="1"/>
    <col min="787" max="788" width="9.140625" style="114" customWidth="1"/>
    <col min="789" max="789" width="10.5703125" style="114" bestFit="1" customWidth="1"/>
    <col min="790" max="790" width="11.28515625" style="114" customWidth="1"/>
    <col min="791" max="1024" width="9.140625" style="114"/>
    <col min="1025" max="1025" width="95.140625" style="114" customWidth="1"/>
    <col min="1026" max="1026" width="17" style="114" customWidth="1"/>
    <col min="1027" max="1027" width="16.7109375" style="114" customWidth="1"/>
    <col min="1028" max="1028" width="17" style="114" customWidth="1"/>
    <col min="1029" max="1029" width="16.7109375" style="114" customWidth="1"/>
    <col min="1030" max="1030" width="17" style="114" customWidth="1"/>
    <col min="1031" max="1031" width="16.7109375" style="114" customWidth="1"/>
    <col min="1032" max="1032" width="17" style="114" customWidth="1"/>
    <col min="1033" max="1036" width="16.7109375" style="114" customWidth="1"/>
    <col min="1037" max="1037" width="18" style="114" customWidth="1"/>
    <col min="1038" max="1039" width="10.7109375" style="114" customWidth="1"/>
    <col min="1040" max="1040" width="9.140625" style="114" customWidth="1"/>
    <col min="1041" max="1041" width="12.85546875" style="114" customWidth="1"/>
    <col min="1042" max="1042" width="23.42578125" style="114" customWidth="1"/>
    <col min="1043" max="1044" width="9.140625" style="114" customWidth="1"/>
    <col min="1045" max="1045" width="10.5703125" style="114" bestFit="1" customWidth="1"/>
    <col min="1046" max="1046" width="11.28515625" style="114" customWidth="1"/>
    <col min="1047" max="1280" width="9.140625" style="114"/>
    <col min="1281" max="1281" width="95.140625" style="114" customWidth="1"/>
    <col min="1282" max="1282" width="17" style="114" customWidth="1"/>
    <col min="1283" max="1283" width="16.7109375" style="114" customWidth="1"/>
    <col min="1284" max="1284" width="17" style="114" customWidth="1"/>
    <col min="1285" max="1285" width="16.7109375" style="114" customWidth="1"/>
    <col min="1286" max="1286" width="17" style="114" customWidth="1"/>
    <col min="1287" max="1287" width="16.7109375" style="114" customWidth="1"/>
    <col min="1288" max="1288" width="17" style="114" customWidth="1"/>
    <col min="1289" max="1292" width="16.7109375" style="114" customWidth="1"/>
    <col min="1293" max="1293" width="18" style="114" customWidth="1"/>
    <col min="1294" max="1295" width="10.7109375" style="114" customWidth="1"/>
    <col min="1296" max="1296" width="9.140625" style="114" customWidth="1"/>
    <col min="1297" max="1297" width="12.85546875" style="114" customWidth="1"/>
    <col min="1298" max="1298" width="23.42578125" style="114" customWidth="1"/>
    <col min="1299" max="1300" width="9.140625" style="114" customWidth="1"/>
    <col min="1301" max="1301" width="10.5703125" style="114" bestFit="1" customWidth="1"/>
    <col min="1302" max="1302" width="11.28515625" style="114" customWidth="1"/>
    <col min="1303" max="1536" width="9.140625" style="114"/>
    <col min="1537" max="1537" width="95.140625" style="114" customWidth="1"/>
    <col min="1538" max="1538" width="17" style="114" customWidth="1"/>
    <col min="1539" max="1539" width="16.7109375" style="114" customWidth="1"/>
    <col min="1540" max="1540" width="17" style="114" customWidth="1"/>
    <col min="1541" max="1541" width="16.7109375" style="114" customWidth="1"/>
    <col min="1542" max="1542" width="17" style="114" customWidth="1"/>
    <col min="1543" max="1543" width="16.7109375" style="114" customWidth="1"/>
    <col min="1544" max="1544" width="17" style="114" customWidth="1"/>
    <col min="1545" max="1548" width="16.7109375" style="114" customWidth="1"/>
    <col min="1549" max="1549" width="18" style="114" customWidth="1"/>
    <col min="1550" max="1551" width="10.7109375" style="114" customWidth="1"/>
    <col min="1552" max="1552" width="9.140625" style="114" customWidth="1"/>
    <col min="1553" max="1553" width="12.85546875" style="114" customWidth="1"/>
    <col min="1554" max="1554" width="23.42578125" style="114" customWidth="1"/>
    <col min="1555" max="1556" width="9.140625" style="114" customWidth="1"/>
    <col min="1557" max="1557" width="10.5703125" style="114" bestFit="1" customWidth="1"/>
    <col min="1558" max="1558" width="11.28515625" style="114" customWidth="1"/>
    <col min="1559" max="1792" width="9.140625" style="114"/>
    <col min="1793" max="1793" width="95.140625" style="114" customWidth="1"/>
    <col min="1794" max="1794" width="17" style="114" customWidth="1"/>
    <col min="1795" max="1795" width="16.7109375" style="114" customWidth="1"/>
    <col min="1796" max="1796" width="17" style="114" customWidth="1"/>
    <col min="1797" max="1797" width="16.7109375" style="114" customWidth="1"/>
    <col min="1798" max="1798" width="17" style="114" customWidth="1"/>
    <col min="1799" max="1799" width="16.7109375" style="114" customWidth="1"/>
    <col min="1800" max="1800" width="17" style="114" customWidth="1"/>
    <col min="1801" max="1804" width="16.7109375" style="114" customWidth="1"/>
    <col min="1805" max="1805" width="18" style="114" customWidth="1"/>
    <col min="1806" max="1807" width="10.7109375" style="114" customWidth="1"/>
    <col min="1808" max="1808" width="9.140625" style="114" customWidth="1"/>
    <col min="1809" max="1809" width="12.85546875" style="114" customWidth="1"/>
    <col min="1810" max="1810" width="23.42578125" style="114" customWidth="1"/>
    <col min="1811" max="1812" width="9.140625" style="114" customWidth="1"/>
    <col min="1813" max="1813" width="10.5703125" style="114" bestFit="1" customWidth="1"/>
    <col min="1814" max="1814" width="11.28515625" style="114" customWidth="1"/>
    <col min="1815" max="2048" width="9.140625" style="114"/>
    <col min="2049" max="2049" width="95.140625" style="114" customWidth="1"/>
    <col min="2050" max="2050" width="17" style="114" customWidth="1"/>
    <col min="2051" max="2051" width="16.7109375" style="114" customWidth="1"/>
    <col min="2052" max="2052" width="17" style="114" customWidth="1"/>
    <col min="2053" max="2053" width="16.7109375" style="114" customWidth="1"/>
    <col min="2054" max="2054" width="17" style="114" customWidth="1"/>
    <col min="2055" max="2055" width="16.7109375" style="114" customWidth="1"/>
    <col min="2056" max="2056" width="17" style="114" customWidth="1"/>
    <col min="2057" max="2060" width="16.7109375" style="114" customWidth="1"/>
    <col min="2061" max="2061" width="18" style="114" customWidth="1"/>
    <col min="2062" max="2063" width="10.7109375" style="114" customWidth="1"/>
    <col min="2064" max="2064" width="9.140625" style="114" customWidth="1"/>
    <col min="2065" max="2065" width="12.85546875" style="114" customWidth="1"/>
    <col min="2066" max="2066" width="23.42578125" style="114" customWidth="1"/>
    <col min="2067" max="2068" width="9.140625" style="114" customWidth="1"/>
    <col min="2069" max="2069" width="10.5703125" style="114" bestFit="1" customWidth="1"/>
    <col min="2070" max="2070" width="11.28515625" style="114" customWidth="1"/>
    <col min="2071" max="2304" width="9.140625" style="114"/>
    <col min="2305" max="2305" width="95.140625" style="114" customWidth="1"/>
    <col min="2306" max="2306" width="17" style="114" customWidth="1"/>
    <col min="2307" max="2307" width="16.7109375" style="114" customWidth="1"/>
    <col min="2308" max="2308" width="17" style="114" customWidth="1"/>
    <col min="2309" max="2309" width="16.7109375" style="114" customWidth="1"/>
    <col min="2310" max="2310" width="17" style="114" customWidth="1"/>
    <col min="2311" max="2311" width="16.7109375" style="114" customWidth="1"/>
    <col min="2312" max="2312" width="17" style="114" customWidth="1"/>
    <col min="2313" max="2316" width="16.7109375" style="114" customWidth="1"/>
    <col min="2317" max="2317" width="18" style="114" customWidth="1"/>
    <col min="2318" max="2319" width="10.7109375" style="114" customWidth="1"/>
    <col min="2320" max="2320" width="9.140625" style="114" customWidth="1"/>
    <col min="2321" max="2321" width="12.85546875" style="114" customWidth="1"/>
    <col min="2322" max="2322" width="23.42578125" style="114" customWidth="1"/>
    <col min="2323" max="2324" width="9.140625" style="114" customWidth="1"/>
    <col min="2325" max="2325" width="10.5703125" style="114" bestFit="1" customWidth="1"/>
    <col min="2326" max="2326" width="11.28515625" style="114" customWidth="1"/>
    <col min="2327" max="2560" width="9.140625" style="114"/>
    <col min="2561" max="2561" width="95.140625" style="114" customWidth="1"/>
    <col min="2562" max="2562" width="17" style="114" customWidth="1"/>
    <col min="2563" max="2563" width="16.7109375" style="114" customWidth="1"/>
    <col min="2564" max="2564" width="17" style="114" customWidth="1"/>
    <col min="2565" max="2565" width="16.7109375" style="114" customWidth="1"/>
    <col min="2566" max="2566" width="17" style="114" customWidth="1"/>
    <col min="2567" max="2567" width="16.7109375" style="114" customWidth="1"/>
    <col min="2568" max="2568" width="17" style="114" customWidth="1"/>
    <col min="2569" max="2572" width="16.7109375" style="114" customWidth="1"/>
    <col min="2573" max="2573" width="18" style="114" customWidth="1"/>
    <col min="2574" max="2575" width="10.7109375" style="114" customWidth="1"/>
    <col min="2576" max="2576" width="9.140625" style="114" customWidth="1"/>
    <col min="2577" max="2577" width="12.85546875" style="114" customWidth="1"/>
    <col min="2578" max="2578" width="23.42578125" style="114" customWidth="1"/>
    <col min="2579" max="2580" width="9.140625" style="114" customWidth="1"/>
    <col min="2581" max="2581" width="10.5703125" style="114" bestFit="1" customWidth="1"/>
    <col min="2582" max="2582" width="11.28515625" style="114" customWidth="1"/>
    <col min="2583" max="2816" width="9.140625" style="114"/>
    <col min="2817" max="2817" width="95.140625" style="114" customWidth="1"/>
    <col min="2818" max="2818" width="17" style="114" customWidth="1"/>
    <col min="2819" max="2819" width="16.7109375" style="114" customWidth="1"/>
    <col min="2820" max="2820" width="17" style="114" customWidth="1"/>
    <col min="2821" max="2821" width="16.7109375" style="114" customWidth="1"/>
    <col min="2822" max="2822" width="17" style="114" customWidth="1"/>
    <col min="2823" max="2823" width="16.7109375" style="114" customWidth="1"/>
    <col min="2824" max="2824" width="17" style="114" customWidth="1"/>
    <col min="2825" max="2828" width="16.7109375" style="114" customWidth="1"/>
    <col min="2829" max="2829" width="18" style="114" customWidth="1"/>
    <col min="2830" max="2831" width="10.7109375" style="114" customWidth="1"/>
    <col min="2832" max="2832" width="9.140625" style="114" customWidth="1"/>
    <col min="2833" max="2833" width="12.85546875" style="114" customWidth="1"/>
    <col min="2834" max="2834" width="23.42578125" style="114" customWidth="1"/>
    <col min="2835" max="2836" width="9.140625" style="114" customWidth="1"/>
    <col min="2837" max="2837" width="10.5703125" style="114" bestFit="1" customWidth="1"/>
    <col min="2838" max="2838" width="11.28515625" style="114" customWidth="1"/>
    <col min="2839" max="3072" width="9.140625" style="114"/>
    <col min="3073" max="3073" width="95.140625" style="114" customWidth="1"/>
    <col min="3074" max="3074" width="17" style="114" customWidth="1"/>
    <col min="3075" max="3075" width="16.7109375" style="114" customWidth="1"/>
    <col min="3076" max="3076" width="17" style="114" customWidth="1"/>
    <col min="3077" max="3077" width="16.7109375" style="114" customWidth="1"/>
    <col min="3078" max="3078" width="17" style="114" customWidth="1"/>
    <col min="3079" max="3079" width="16.7109375" style="114" customWidth="1"/>
    <col min="3080" max="3080" width="17" style="114" customWidth="1"/>
    <col min="3081" max="3084" width="16.7109375" style="114" customWidth="1"/>
    <col min="3085" max="3085" width="18" style="114" customWidth="1"/>
    <col min="3086" max="3087" width="10.7109375" style="114" customWidth="1"/>
    <col min="3088" max="3088" width="9.140625" style="114" customWidth="1"/>
    <col min="3089" max="3089" width="12.85546875" style="114" customWidth="1"/>
    <col min="3090" max="3090" width="23.42578125" style="114" customWidth="1"/>
    <col min="3091" max="3092" width="9.140625" style="114" customWidth="1"/>
    <col min="3093" max="3093" width="10.5703125" style="114" bestFit="1" customWidth="1"/>
    <col min="3094" max="3094" width="11.28515625" style="114" customWidth="1"/>
    <col min="3095" max="3328" width="9.140625" style="114"/>
    <col min="3329" max="3329" width="95.140625" style="114" customWidth="1"/>
    <col min="3330" max="3330" width="17" style="114" customWidth="1"/>
    <col min="3331" max="3331" width="16.7109375" style="114" customWidth="1"/>
    <col min="3332" max="3332" width="17" style="114" customWidth="1"/>
    <col min="3333" max="3333" width="16.7109375" style="114" customWidth="1"/>
    <col min="3334" max="3334" width="17" style="114" customWidth="1"/>
    <col min="3335" max="3335" width="16.7109375" style="114" customWidth="1"/>
    <col min="3336" max="3336" width="17" style="114" customWidth="1"/>
    <col min="3337" max="3340" width="16.7109375" style="114" customWidth="1"/>
    <col min="3341" max="3341" width="18" style="114" customWidth="1"/>
    <col min="3342" max="3343" width="10.7109375" style="114" customWidth="1"/>
    <col min="3344" max="3344" width="9.140625" style="114" customWidth="1"/>
    <col min="3345" max="3345" width="12.85546875" style="114" customWidth="1"/>
    <col min="3346" max="3346" width="23.42578125" style="114" customWidth="1"/>
    <col min="3347" max="3348" width="9.140625" style="114" customWidth="1"/>
    <col min="3349" max="3349" width="10.5703125" style="114" bestFit="1" customWidth="1"/>
    <col min="3350" max="3350" width="11.28515625" style="114" customWidth="1"/>
    <col min="3351" max="3584" width="9.140625" style="114"/>
    <col min="3585" max="3585" width="95.140625" style="114" customWidth="1"/>
    <col min="3586" max="3586" width="17" style="114" customWidth="1"/>
    <col min="3587" max="3587" width="16.7109375" style="114" customWidth="1"/>
    <col min="3588" max="3588" width="17" style="114" customWidth="1"/>
    <col min="3589" max="3589" width="16.7109375" style="114" customWidth="1"/>
    <col min="3590" max="3590" width="17" style="114" customWidth="1"/>
    <col min="3591" max="3591" width="16.7109375" style="114" customWidth="1"/>
    <col min="3592" max="3592" width="17" style="114" customWidth="1"/>
    <col min="3593" max="3596" width="16.7109375" style="114" customWidth="1"/>
    <col min="3597" max="3597" width="18" style="114" customWidth="1"/>
    <col min="3598" max="3599" width="10.7109375" style="114" customWidth="1"/>
    <col min="3600" max="3600" width="9.140625" style="114" customWidth="1"/>
    <col min="3601" max="3601" width="12.85546875" style="114" customWidth="1"/>
    <col min="3602" max="3602" width="23.42578125" style="114" customWidth="1"/>
    <col min="3603" max="3604" width="9.140625" style="114" customWidth="1"/>
    <col min="3605" max="3605" width="10.5703125" style="114" bestFit="1" customWidth="1"/>
    <col min="3606" max="3606" width="11.28515625" style="114" customWidth="1"/>
    <col min="3607" max="3840" width="9.140625" style="114"/>
    <col min="3841" max="3841" width="95.140625" style="114" customWidth="1"/>
    <col min="3842" max="3842" width="17" style="114" customWidth="1"/>
    <col min="3843" max="3843" width="16.7109375" style="114" customWidth="1"/>
    <col min="3844" max="3844" width="17" style="114" customWidth="1"/>
    <col min="3845" max="3845" width="16.7109375" style="114" customWidth="1"/>
    <col min="3846" max="3846" width="17" style="114" customWidth="1"/>
    <col min="3847" max="3847" width="16.7109375" style="114" customWidth="1"/>
    <col min="3848" max="3848" width="17" style="114" customWidth="1"/>
    <col min="3849" max="3852" width="16.7109375" style="114" customWidth="1"/>
    <col min="3853" max="3853" width="18" style="114" customWidth="1"/>
    <col min="3854" max="3855" width="10.7109375" style="114" customWidth="1"/>
    <col min="3856" max="3856" width="9.140625" style="114" customWidth="1"/>
    <col min="3857" max="3857" width="12.85546875" style="114" customWidth="1"/>
    <col min="3858" max="3858" width="23.42578125" style="114" customWidth="1"/>
    <col min="3859" max="3860" width="9.140625" style="114" customWidth="1"/>
    <col min="3861" max="3861" width="10.5703125" style="114" bestFit="1" customWidth="1"/>
    <col min="3862" max="3862" width="11.28515625" style="114" customWidth="1"/>
    <col min="3863" max="4096" width="9.140625" style="114"/>
    <col min="4097" max="4097" width="95.140625" style="114" customWidth="1"/>
    <col min="4098" max="4098" width="17" style="114" customWidth="1"/>
    <col min="4099" max="4099" width="16.7109375" style="114" customWidth="1"/>
    <col min="4100" max="4100" width="17" style="114" customWidth="1"/>
    <col min="4101" max="4101" width="16.7109375" style="114" customWidth="1"/>
    <col min="4102" max="4102" width="17" style="114" customWidth="1"/>
    <col min="4103" max="4103" width="16.7109375" style="114" customWidth="1"/>
    <col min="4104" max="4104" width="17" style="114" customWidth="1"/>
    <col min="4105" max="4108" width="16.7109375" style="114" customWidth="1"/>
    <col min="4109" max="4109" width="18" style="114" customWidth="1"/>
    <col min="4110" max="4111" width="10.7109375" style="114" customWidth="1"/>
    <col min="4112" max="4112" width="9.140625" style="114" customWidth="1"/>
    <col min="4113" max="4113" width="12.85546875" style="114" customWidth="1"/>
    <col min="4114" max="4114" width="23.42578125" style="114" customWidth="1"/>
    <col min="4115" max="4116" width="9.140625" style="114" customWidth="1"/>
    <col min="4117" max="4117" width="10.5703125" style="114" bestFit="1" customWidth="1"/>
    <col min="4118" max="4118" width="11.28515625" style="114" customWidth="1"/>
    <col min="4119" max="4352" width="9.140625" style="114"/>
    <col min="4353" max="4353" width="95.140625" style="114" customWidth="1"/>
    <col min="4354" max="4354" width="17" style="114" customWidth="1"/>
    <col min="4355" max="4355" width="16.7109375" style="114" customWidth="1"/>
    <col min="4356" max="4356" width="17" style="114" customWidth="1"/>
    <col min="4357" max="4357" width="16.7109375" style="114" customWidth="1"/>
    <col min="4358" max="4358" width="17" style="114" customWidth="1"/>
    <col min="4359" max="4359" width="16.7109375" style="114" customWidth="1"/>
    <col min="4360" max="4360" width="17" style="114" customWidth="1"/>
    <col min="4361" max="4364" width="16.7109375" style="114" customWidth="1"/>
    <col min="4365" max="4365" width="18" style="114" customWidth="1"/>
    <col min="4366" max="4367" width="10.7109375" style="114" customWidth="1"/>
    <col min="4368" max="4368" width="9.140625" style="114" customWidth="1"/>
    <col min="4369" max="4369" width="12.85546875" style="114" customWidth="1"/>
    <col min="4370" max="4370" width="23.42578125" style="114" customWidth="1"/>
    <col min="4371" max="4372" width="9.140625" style="114" customWidth="1"/>
    <col min="4373" max="4373" width="10.5703125" style="114" bestFit="1" customWidth="1"/>
    <col min="4374" max="4374" width="11.28515625" style="114" customWidth="1"/>
    <col min="4375" max="4608" width="9.140625" style="114"/>
    <col min="4609" max="4609" width="95.140625" style="114" customWidth="1"/>
    <col min="4610" max="4610" width="17" style="114" customWidth="1"/>
    <col min="4611" max="4611" width="16.7109375" style="114" customWidth="1"/>
    <col min="4612" max="4612" width="17" style="114" customWidth="1"/>
    <col min="4613" max="4613" width="16.7109375" style="114" customWidth="1"/>
    <col min="4614" max="4614" width="17" style="114" customWidth="1"/>
    <col min="4615" max="4615" width="16.7109375" style="114" customWidth="1"/>
    <col min="4616" max="4616" width="17" style="114" customWidth="1"/>
    <col min="4617" max="4620" width="16.7109375" style="114" customWidth="1"/>
    <col min="4621" max="4621" width="18" style="114" customWidth="1"/>
    <col min="4622" max="4623" width="10.7109375" style="114" customWidth="1"/>
    <col min="4624" max="4624" width="9.140625" style="114" customWidth="1"/>
    <col min="4625" max="4625" width="12.85546875" style="114" customWidth="1"/>
    <col min="4626" max="4626" width="23.42578125" style="114" customWidth="1"/>
    <col min="4627" max="4628" width="9.140625" style="114" customWidth="1"/>
    <col min="4629" max="4629" width="10.5703125" style="114" bestFit="1" customWidth="1"/>
    <col min="4630" max="4630" width="11.28515625" style="114" customWidth="1"/>
    <col min="4631" max="4864" width="9.140625" style="114"/>
    <col min="4865" max="4865" width="95.140625" style="114" customWidth="1"/>
    <col min="4866" max="4866" width="17" style="114" customWidth="1"/>
    <col min="4867" max="4867" width="16.7109375" style="114" customWidth="1"/>
    <col min="4868" max="4868" width="17" style="114" customWidth="1"/>
    <col min="4869" max="4869" width="16.7109375" style="114" customWidth="1"/>
    <col min="4870" max="4870" width="17" style="114" customWidth="1"/>
    <col min="4871" max="4871" width="16.7109375" style="114" customWidth="1"/>
    <col min="4872" max="4872" width="17" style="114" customWidth="1"/>
    <col min="4873" max="4876" width="16.7109375" style="114" customWidth="1"/>
    <col min="4877" max="4877" width="18" style="114" customWidth="1"/>
    <col min="4878" max="4879" width="10.7109375" style="114" customWidth="1"/>
    <col min="4880" max="4880" width="9.140625" style="114" customWidth="1"/>
    <col min="4881" max="4881" width="12.85546875" style="114" customWidth="1"/>
    <col min="4882" max="4882" width="23.42578125" style="114" customWidth="1"/>
    <col min="4883" max="4884" width="9.140625" style="114" customWidth="1"/>
    <col min="4885" max="4885" width="10.5703125" style="114" bestFit="1" customWidth="1"/>
    <col min="4886" max="4886" width="11.28515625" style="114" customWidth="1"/>
    <col min="4887" max="5120" width="9.140625" style="114"/>
    <col min="5121" max="5121" width="95.140625" style="114" customWidth="1"/>
    <col min="5122" max="5122" width="17" style="114" customWidth="1"/>
    <col min="5123" max="5123" width="16.7109375" style="114" customWidth="1"/>
    <col min="5124" max="5124" width="17" style="114" customWidth="1"/>
    <col min="5125" max="5125" width="16.7109375" style="114" customWidth="1"/>
    <col min="5126" max="5126" width="17" style="114" customWidth="1"/>
    <col min="5127" max="5127" width="16.7109375" style="114" customWidth="1"/>
    <col min="5128" max="5128" width="17" style="114" customWidth="1"/>
    <col min="5129" max="5132" width="16.7109375" style="114" customWidth="1"/>
    <col min="5133" max="5133" width="18" style="114" customWidth="1"/>
    <col min="5134" max="5135" width="10.7109375" style="114" customWidth="1"/>
    <col min="5136" max="5136" width="9.140625" style="114" customWidth="1"/>
    <col min="5137" max="5137" width="12.85546875" style="114" customWidth="1"/>
    <col min="5138" max="5138" width="23.42578125" style="114" customWidth="1"/>
    <col min="5139" max="5140" width="9.140625" style="114" customWidth="1"/>
    <col min="5141" max="5141" width="10.5703125" style="114" bestFit="1" customWidth="1"/>
    <col min="5142" max="5142" width="11.28515625" style="114" customWidth="1"/>
    <col min="5143" max="5376" width="9.140625" style="114"/>
    <col min="5377" max="5377" width="95.140625" style="114" customWidth="1"/>
    <col min="5378" max="5378" width="17" style="114" customWidth="1"/>
    <col min="5379" max="5379" width="16.7109375" style="114" customWidth="1"/>
    <col min="5380" max="5380" width="17" style="114" customWidth="1"/>
    <col min="5381" max="5381" width="16.7109375" style="114" customWidth="1"/>
    <col min="5382" max="5382" width="17" style="114" customWidth="1"/>
    <col min="5383" max="5383" width="16.7109375" style="114" customWidth="1"/>
    <col min="5384" max="5384" width="17" style="114" customWidth="1"/>
    <col min="5385" max="5388" width="16.7109375" style="114" customWidth="1"/>
    <col min="5389" max="5389" width="18" style="114" customWidth="1"/>
    <col min="5390" max="5391" width="10.7109375" style="114" customWidth="1"/>
    <col min="5392" max="5392" width="9.140625" style="114" customWidth="1"/>
    <col min="5393" max="5393" width="12.85546875" style="114" customWidth="1"/>
    <col min="5394" max="5394" width="23.42578125" style="114" customWidth="1"/>
    <col min="5395" max="5396" width="9.140625" style="114" customWidth="1"/>
    <col min="5397" max="5397" width="10.5703125" style="114" bestFit="1" customWidth="1"/>
    <col min="5398" max="5398" width="11.28515625" style="114" customWidth="1"/>
    <col min="5399" max="5632" width="9.140625" style="114"/>
    <col min="5633" max="5633" width="95.140625" style="114" customWidth="1"/>
    <col min="5634" max="5634" width="17" style="114" customWidth="1"/>
    <col min="5635" max="5635" width="16.7109375" style="114" customWidth="1"/>
    <col min="5636" max="5636" width="17" style="114" customWidth="1"/>
    <col min="5637" max="5637" width="16.7109375" style="114" customWidth="1"/>
    <col min="5638" max="5638" width="17" style="114" customWidth="1"/>
    <col min="5639" max="5639" width="16.7109375" style="114" customWidth="1"/>
    <col min="5640" max="5640" width="17" style="114" customWidth="1"/>
    <col min="5641" max="5644" width="16.7109375" style="114" customWidth="1"/>
    <col min="5645" max="5645" width="18" style="114" customWidth="1"/>
    <col min="5646" max="5647" width="10.7109375" style="114" customWidth="1"/>
    <col min="5648" max="5648" width="9.140625" style="114" customWidth="1"/>
    <col min="5649" max="5649" width="12.85546875" style="114" customWidth="1"/>
    <col min="5650" max="5650" width="23.42578125" style="114" customWidth="1"/>
    <col min="5651" max="5652" width="9.140625" style="114" customWidth="1"/>
    <col min="5653" max="5653" width="10.5703125" style="114" bestFit="1" customWidth="1"/>
    <col min="5654" max="5654" width="11.28515625" style="114" customWidth="1"/>
    <col min="5655" max="5888" width="9.140625" style="114"/>
    <col min="5889" max="5889" width="95.140625" style="114" customWidth="1"/>
    <col min="5890" max="5890" width="17" style="114" customWidth="1"/>
    <col min="5891" max="5891" width="16.7109375" style="114" customWidth="1"/>
    <col min="5892" max="5892" width="17" style="114" customWidth="1"/>
    <col min="5893" max="5893" width="16.7109375" style="114" customWidth="1"/>
    <col min="5894" max="5894" width="17" style="114" customWidth="1"/>
    <col min="5895" max="5895" width="16.7109375" style="114" customWidth="1"/>
    <col min="5896" max="5896" width="17" style="114" customWidth="1"/>
    <col min="5897" max="5900" width="16.7109375" style="114" customWidth="1"/>
    <col min="5901" max="5901" width="18" style="114" customWidth="1"/>
    <col min="5902" max="5903" width="10.7109375" style="114" customWidth="1"/>
    <col min="5904" max="5904" width="9.140625" style="114" customWidth="1"/>
    <col min="5905" max="5905" width="12.85546875" style="114" customWidth="1"/>
    <col min="5906" max="5906" width="23.42578125" style="114" customWidth="1"/>
    <col min="5907" max="5908" width="9.140625" style="114" customWidth="1"/>
    <col min="5909" max="5909" width="10.5703125" style="114" bestFit="1" customWidth="1"/>
    <col min="5910" max="5910" width="11.28515625" style="114" customWidth="1"/>
    <col min="5911" max="6144" width="9.140625" style="114"/>
    <col min="6145" max="6145" width="95.140625" style="114" customWidth="1"/>
    <col min="6146" max="6146" width="17" style="114" customWidth="1"/>
    <col min="6147" max="6147" width="16.7109375" style="114" customWidth="1"/>
    <col min="6148" max="6148" width="17" style="114" customWidth="1"/>
    <col min="6149" max="6149" width="16.7109375" style="114" customWidth="1"/>
    <col min="6150" max="6150" width="17" style="114" customWidth="1"/>
    <col min="6151" max="6151" width="16.7109375" style="114" customWidth="1"/>
    <col min="6152" max="6152" width="17" style="114" customWidth="1"/>
    <col min="6153" max="6156" width="16.7109375" style="114" customWidth="1"/>
    <col min="6157" max="6157" width="18" style="114" customWidth="1"/>
    <col min="6158" max="6159" width="10.7109375" style="114" customWidth="1"/>
    <col min="6160" max="6160" width="9.140625" style="114" customWidth="1"/>
    <col min="6161" max="6161" width="12.85546875" style="114" customWidth="1"/>
    <col min="6162" max="6162" width="23.42578125" style="114" customWidth="1"/>
    <col min="6163" max="6164" width="9.140625" style="114" customWidth="1"/>
    <col min="6165" max="6165" width="10.5703125" style="114" bestFit="1" customWidth="1"/>
    <col min="6166" max="6166" width="11.28515625" style="114" customWidth="1"/>
    <col min="6167" max="6400" width="9.140625" style="114"/>
    <col min="6401" max="6401" width="95.140625" style="114" customWidth="1"/>
    <col min="6402" max="6402" width="17" style="114" customWidth="1"/>
    <col min="6403" max="6403" width="16.7109375" style="114" customWidth="1"/>
    <col min="6404" max="6404" width="17" style="114" customWidth="1"/>
    <col min="6405" max="6405" width="16.7109375" style="114" customWidth="1"/>
    <col min="6406" max="6406" width="17" style="114" customWidth="1"/>
    <col min="6407" max="6407" width="16.7109375" style="114" customWidth="1"/>
    <col min="6408" max="6408" width="17" style="114" customWidth="1"/>
    <col min="6409" max="6412" width="16.7109375" style="114" customWidth="1"/>
    <col min="6413" max="6413" width="18" style="114" customWidth="1"/>
    <col min="6414" max="6415" width="10.7109375" style="114" customWidth="1"/>
    <col min="6416" max="6416" width="9.140625" style="114" customWidth="1"/>
    <col min="6417" max="6417" width="12.85546875" style="114" customWidth="1"/>
    <col min="6418" max="6418" width="23.42578125" style="114" customWidth="1"/>
    <col min="6419" max="6420" width="9.140625" style="114" customWidth="1"/>
    <col min="6421" max="6421" width="10.5703125" style="114" bestFit="1" customWidth="1"/>
    <col min="6422" max="6422" width="11.28515625" style="114" customWidth="1"/>
    <col min="6423" max="6656" width="9.140625" style="114"/>
    <col min="6657" max="6657" width="95.140625" style="114" customWidth="1"/>
    <col min="6658" max="6658" width="17" style="114" customWidth="1"/>
    <col min="6659" max="6659" width="16.7109375" style="114" customWidth="1"/>
    <col min="6660" max="6660" width="17" style="114" customWidth="1"/>
    <col min="6661" max="6661" width="16.7109375" style="114" customWidth="1"/>
    <col min="6662" max="6662" width="17" style="114" customWidth="1"/>
    <col min="6663" max="6663" width="16.7109375" style="114" customWidth="1"/>
    <col min="6664" max="6664" width="17" style="114" customWidth="1"/>
    <col min="6665" max="6668" width="16.7109375" style="114" customWidth="1"/>
    <col min="6669" max="6669" width="18" style="114" customWidth="1"/>
    <col min="6670" max="6671" width="10.7109375" style="114" customWidth="1"/>
    <col min="6672" max="6672" width="9.140625" style="114" customWidth="1"/>
    <col min="6673" max="6673" width="12.85546875" style="114" customWidth="1"/>
    <col min="6674" max="6674" width="23.42578125" style="114" customWidth="1"/>
    <col min="6675" max="6676" width="9.140625" style="114" customWidth="1"/>
    <col min="6677" max="6677" width="10.5703125" style="114" bestFit="1" customWidth="1"/>
    <col min="6678" max="6678" width="11.28515625" style="114" customWidth="1"/>
    <col min="6679" max="6912" width="9.140625" style="114"/>
    <col min="6913" max="6913" width="95.140625" style="114" customWidth="1"/>
    <col min="6914" max="6914" width="17" style="114" customWidth="1"/>
    <col min="6915" max="6915" width="16.7109375" style="114" customWidth="1"/>
    <col min="6916" max="6916" width="17" style="114" customWidth="1"/>
    <col min="6917" max="6917" width="16.7109375" style="114" customWidth="1"/>
    <col min="6918" max="6918" width="17" style="114" customWidth="1"/>
    <col min="6919" max="6919" width="16.7109375" style="114" customWidth="1"/>
    <col min="6920" max="6920" width="17" style="114" customWidth="1"/>
    <col min="6921" max="6924" width="16.7109375" style="114" customWidth="1"/>
    <col min="6925" max="6925" width="18" style="114" customWidth="1"/>
    <col min="6926" max="6927" width="10.7109375" style="114" customWidth="1"/>
    <col min="6928" max="6928" width="9.140625" style="114" customWidth="1"/>
    <col min="6929" max="6929" width="12.85546875" style="114" customWidth="1"/>
    <col min="6930" max="6930" width="23.42578125" style="114" customWidth="1"/>
    <col min="6931" max="6932" width="9.140625" style="114" customWidth="1"/>
    <col min="6933" max="6933" width="10.5703125" style="114" bestFit="1" customWidth="1"/>
    <col min="6934" max="6934" width="11.28515625" style="114" customWidth="1"/>
    <col min="6935" max="7168" width="9.140625" style="114"/>
    <col min="7169" max="7169" width="95.140625" style="114" customWidth="1"/>
    <col min="7170" max="7170" width="17" style="114" customWidth="1"/>
    <col min="7171" max="7171" width="16.7109375" style="114" customWidth="1"/>
    <col min="7172" max="7172" width="17" style="114" customWidth="1"/>
    <col min="7173" max="7173" width="16.7109375" style="114" customWidth="1"/>
    <col min="7174" max="7174" width="17" style="114" customWidth="1"/>
    <col min="7175" max="7175" width="16.7109375" style="114" customWidth="1"/>
    <col min="7176" max="7176" width="17" style="114" customWidth="1"/>
    <col min="7177" max="7180" width="16.7109375" style="114" customWidth="1"/>
    <col min="7181" max="7181" width="18" style="114" customWidth="1"/>
    <col min="7182" max="7183" width="10.7109375" style="114" customWidth="1"/>
    <col min="7184" max="7184" width="9.140625" style="114" customWidth="1"/>
    <col min="7185" max="7185" width="12.85546875" style="114" customWidth="1"/>
    <col min="7186" max="7186" width="23.42578125" style="114" customWidth="1"/>
    <col min="7187" max="7188" width="9.140625" style="114" customWidth="1"/>
    <col min="7189" max="7189" width="10.5703125" style="114" bestFit="1" customWidth="1"/>
    <col min="7190" max="7190" width="11.28515625" style="114" customWidth="1"/>
    <col min="7191" max="7424" width="9.140625" style="114"/>
    <col min="7425" max="7425" width="95.140625" style="114" customWidth="1"/>
    <col min="7426" max="7426" width="17" style="114" customWidth="1"/>
    <col min="7427" max="7427" width="16.7109375" style="114" customWidth="1"/>
    <col min="7428" max="7428" width="17" style="114" customWidth="1"/>
    <col min="7429" max="7429" width="16.7109375" style="114" customWidth="1"/>
    <col min="7430" max="7430" width="17" style="114" customWidth="1"/>
    <col min="7431" max="7431" width="16.7109375" style="114" customWidth="1"/>
    <col min="7432" max="7432" width="17" style="114" customWidth="1"/>
    <col min="7433" max="7436" width="16.7109375" style="114" customWidth="1"/>
    <col min="7437" max="7437" width="18" style="114" customWidth="1"/>
    <col min="7438" max="7439" width="10.7109375" style="114" customWidth="1"/>
    <col min="7440" max="7440" width="9.140625" style="114" customWidth="1"/>
    <col min="7441" max="7441" width="12.85546875" style="114" customWidth="1"/>
    <col min="7442" max="7442" width="23.42578125" style="114" customWidth="1"/>
    <col min="7443" max="7444" width="9.140625" style="114" customWidth="1"/>
    <col min="7445" max="7445" width="10.5703125" style="114" bestFit="1" customWidth="1"/>
    <col min="7446" max="7446" width="11.28515625" style="114" customWidth="1"/>
    <col min="7447" max="7680" width="9.140625" style="114"/>
    <col min="7681" max="7681" width="95.140625" style="114" customWidth="1"/>
    <col min="7682" max="7682" width="17" style="114" customWidth="1"/>
    <col min="7683" max="7683" width="16.7109375" style="114" customWidth="1"/>
    <col min="7684" max="7684" width="17" style="114" customWidth="1"/>
    <col min="7685" max="7685" width="16.7109375" style="114" customWidth="1"/>
    <col min="7686" max="7686" width="17" style="114" customWidth="1"/>
    <col min="7687" max="7687" width="16.7109375" style="114" customWidth="1"/>
    <col min="7688" max="7688" width="17" style="114" customWidth="1"/>
    <col min="7689" max="7692" width="16.7109375" style="114" customWidth="1"/>
    <col min="7693" max="7693" width="18" style="114" customWidth="1"/>
    <col min="7694" max="7695" width="10.7109375" style="114" customWidth="1"/>
    <col min="7696" max="7696" width="9.140625" style="114" customWidth="1"/>
    <col min="7697" max="7697" width="12.85546875" style="114" customWidth="1"/>
    <col min="7698" max="7698" width="23.42578125" style="114" customWidth="1"/>
    <col min="7699" max="7700" width="9.140625" style="114" customWidth="1"/>
    <col min="7701" max="7701" width="10.5703125" style="114" bestFit="1" customWidth="1"/>
    <col min="7702" max="7702" width="11.28515625" style="114" customWidth="1"/>
    <col min="7703" max="7936" width="9.140625" style="114"/>
    <col min="7937" max="7937" width="95.140625" style="114" customWidth="1"/>
    <col min="7938" max="7938" width="17" style="114" customWidth="1"/>
    <col min="7939" max="7939" width="16.7109375" style="114" customWidth="1"/>
    <col min="7940" max="7940" width="17" style="114" customWidth="1"/>
    <col min="7941" max="7941" width="16.7109375" style="114" customWidth="1"/>
    <col min="7942" max="7942" width="17" style="114" customWidth="1"/>
    <col min="7943" max="7943" width="16.7109375" style="114" customWidth="1"/>
    <col min="7944" max="7944" width="17" style="114" customWidth="1"/>
    <col min="7945" max="7948" width="16.7109375" style="114" customWidth="1"/>
    <col min="7949" max="7949" width="18" style="114" customWidth="1"/>
    <col min="7950" max="7951" width="10.7109375" style="114" customWidth="1"/>
    <col min="7952" max="7952" width="9.140625" style="114" customWidth="1"/>
    <col min="7953" max="7953" width="12.85546875" style="114" customWidth="1"/>
    <col min="7954" max="7954" width="23.42578125" style="114" customWidth="1"/>
    <col min="7955" max="7956" width="9.140625" style="114" customWidth="1"/>
    <col min="7957" max="7957" width="10.5703125" style="114" bestFit="1" customWidth="1"/>
    <col min="7958" max="7958" width="11.28515625" style="114" customWidth="1"/>
    <col min="7959" max="8192" width="9.140625" style="114"/>
    <col min="8193" max="8193" width="95.140625" style="114" customWidth="1"/>
    <col min="8194" max="8194" width="17" style="114" customWidth="1"/>
    <col min="8195" max="8195" width="16.7109375" style="114" customWidth="1"/>
    <col min="8196" max="8196" width="17" style="114" customWidth="1"/>
    <col min="8197" max="8197" width="16.7109375" style="114" customWidth="1"/>
    <col min="8198" max="8198" width="17" style="114" customWidth="1"/>
    <col min="8199" max="8199" width="16.7109375" style="114" customWidth="1"/>
    <col min="8200" max="8200" width="17" style="114" customWidth="1"/>
    <col min="8201" max="8204" width="16.7109375" style="114" customWidth="1"/>
    <col min="8205" max="8205" width="18" style="114" customWidth="1"/>
    <col min="8206" max="8207" width="10.7109375" style="114" customWidth="1"/>
    <col min="8208" max="8208" width="9.140625" style="114" customWidth="1"/>
    <col min="8209" max="8209" width="12.85546875" style="114" customWidth="1"/>
    <col min="8210" max="8210" width="23.42578125" style="114" customWidth="1"/>
    <col min="8211" max="8212" width="9.140625" style="114" customWidth="1"/>
    <col min="8213" max="8213" width="10.5703125" style="114" bestFit="1" customWidth="1"/>
    <col min="8214" max="8214" width="11.28515625" style="114" customWidth="1"/>
    <col min="8215" max="8448" width="9.140625" style="114"/>
    <col min="8449" max="8449" width="95.140625" style="114" customWidth="1"/>
    <col min="8450" max="8450" width="17" style="114" customWidth="1"/>
    <col min="8451" max="8451" width="16.7109375" style="114" customWidth="1"/>
    <col min="8452" max="8452" width="17" style="114" customWidth="1"/>
    <col min="8453" max="8453" width="16.7109375" style="114" customWidth="1"/>
    <col min="8454" max="8454" width="17" style="114" customWidth="1"/>
    <col min="8455" max="8455" width="16.7109375" style="114" customWidth="1"/>
    <col min="8456" max="8456" width="17" style="114" customWidth="1"/>
    <col min="8457" max="8460" width="16.7109375" style="114" customWidth="1"/>
    <col min="8461" max="8461" width="18" style="114" customWidth="1"/>
    <col min="8462" max="8463" width="10.7109375" style="114" customWidth="1"/>
    <col min="8464" max="8464" width="9.140625" style="114" customWidth="1"/>
    <col min="8465" max="8465" width="12.85546875" style="114" customWidth="1"/>
    <col min="8466" max="8466" width="23.42578125" style="114" customWidth="1"/>
    <col min="8467" max="8468" width="9.140625" style="114" customWidth="1"/>
    <col min="8469" max="8469" width="10.5703125" style="114" bestFit="1" customWidth="1"/>
    <col min="8470" max="8470" width="11.28515625" style="114" customWidth="1"/>
    <col min="8471" max="8704" width="9.140625" style="114"/>
    <col min="8705" max="8705" width="95.140625" style="114" customWidth="1"/>
    <col min="8706" max="8706" width="17" style="114" customWidth="1"/>
    <col min="8707" max="8707" width="16.7109375" style="114" customWidth="1"/>
    <col min="8708" max="8708" width="17" style="114" customWidth="1"/>
    <col min="8709" max="8709" width="16.7109375" style="114" customWidth="1"/>
    <col min="8710" max="8710" width="17" style="114" customWidth="1"/>
    <col min="8711" max="8711" width="16.7109375" style="114" customWidth="1"/>
    <col min="8712" max="8712" width="17" style="114" customWidth="1"/>
    <col min="8713" max="8716" width="16.7109375" style="114" customWidth="1"/>
    <col min="8717" max="8717" width="18" style="114" customWidth="1"/>
    <col min="8718" max="8719" width="10.7109375" style="114" customWidth="1"/>
    <col min="8720" max="8720" width="9.140625" style="114" customWidth="1"/>
    <col min="8721" max="8721" width="12.85546875" style="114" customWidth="1"/>
    <col min="8722" max="8722" width="23.42578125" style="114" customWidth="1"/>
    <col min="8723" max="8724" width="9.140625" style="114" customWidth="1"/>
    <col min="8725" max="8725" width="10.5703125" style="114" bestFit="1" customWidth="1"/>
    <col min="8726" max="8726" width="11.28515625" style="114" customWidth="1"/>
    <col min="8727" max="8960" width="9.140625" style="114"/>
    <col min="8961" max="8961" width="95.140625" style="114" customWidth="1"/>
    <col min="8962" max="8962" width="17" style="114" customWidth="1"/>
    <col min="8963" max="8963" width="16.7109375" style="114" customWidth="1"/>
    <col min="8964" max="8964" width="17" style="114" customWidth="1"/>
    <col min="8965" max="8965" width="16.7109375" style="114" customWidth="1"/>
    <col min="8966" max="8966" width="17" style="114" customWidth="1"/>
    <col min="8967" max="8967" width="16.7109375" style="114" customWidth="1"/>
    <col min="8968" max="8968" width="17" style="114" customWidth="1"/>
    <col min="8969" max="8972" width="16.7109375" style="114" customWidth="1"/>
    <col min="8973" max="8973" width="18" style="114" customWidth="1"/>
    <col min="8974" max="8975" width="10.7109375" style="114" customWidth="1"/>
    <col min="8976" max="8976" width="9.140625" style="114" customWidth="1"/>
    <col min="8977" max="8977" width="12.85546875" style="114" customWidth="1"/>
    <col min="8978" max="8978" width="23.42578125" style="114" customWidth="1"/>
    <col min="8979" max="8980" width="9.140625" style="114" customWidth="1"/>
    <col min="8981" max="8981" width="10.5703125" style="114" bestFit="1" customWidth="1"/>
    <col min="8982" max="8982" width="11.28515625" style="114" customWidth="1"/>
    <col min="8983" max="9216" width="9.140625" style="114"/>
    <col min="9217" max="9217" width="95.140625" style="114" customWidth="1"/>
    <col min="9218" max="9218" width="17" style="114" customWidth="1"/>
    <col min="9219" max="9219" width="16.7109375" style="114" customWidth="1"/>
    <col min="9220" max="9220" width="17" style="114" customWidth="1"/>
    <col min="9221" max="9221" width="16.7109375" style="114" customWidth="1"/>
    <col min="9222" max="9222" width="17" style="114" customWidth="1"/>
    <col min="9223" max="9223" width="16.7109375" style="114" customWidth="1"/>
    <col min="9224" max="9224" width="17" style="114" customWidth="1"/>
    <col min="9225" max="9228" width="16.7109375" style="114" customWidth="1"/>
    <col min="9229" max="9229" width="18" style="114" customWidth="1"/>
    <col min="9230" max="9231" width="10.7109375" style="114" customWidth="1"/>
    <col min="9232" max="9232" width="9.140625" style="114" customWidth="1"/>
    <col min="9233" max="9233" width="12.85546875" style="114" customWidth="1"/>
    <col min="9234" max="9234" width="23.42578125" style="114" customWidth="1"/>
    <col min="9235" max="9236" width="9.140625" style="114" customWidth="1"/>
    <col min="9237" max="9237" width="10.5703125" style="114" bestFit="1" customWidth="1"/>
    <col min="9238" max="9238" width="11.28515625" style="114" customWidth="1"/>
    <col min="9239" max="9472" width="9.140625" style="114"/>
    <col min="9473" max="9473" width="95.140625" style="114" customWidth="1"/>
    <col min="9474" max="9474" width="17" style="114" customWidth="1"/>
    <col min="9475" max="9475" width="16.7109375" style="114" customWidth="1"/>
    <col min="9476" max="9476" width="17" style="114" customWidth="1"/>
    <col min="9477" max="9477" width="16.7109375" style="114" customWidth="1"/>
    <col min="9478" max="9478" width="17" style="114" customWidth="1"/>
    <col min="9479" max="9479" width="16.7109375" style="114" customWidth="1"/>
    <col min="9480" max="9480" width="17" style="114" customWidth="1"/>
    <col min="9481" max="9484" width="16.7109375" style="114" customWidth="1"/>
    <col min="9485" max="9485" width="18" style="114" customWidth="1"/>
    <col min="9486" max="9487" width="10.7109375" style="114" customWidth="1"/>
    <col min="9488" max="9488" width="9.140625" style="114" customWidth="1"/>
    <col min="9489" max="9489" width="12.85546875" style="114" customWidth="1"/>
    <col min="9490" max="9490" width="23.42578125" style="114" customWidth="1"/>
    <col min="9491" max="9492" width="9.140625" style="114" customWidth="1"/>
    <col min="9493" max="9493" width="10.5703125" style="114" bestFit="1" customWidth="1"/>
    <col min="9494" max="9494" width="11.28515625" style="114" customWidth="1"/>
    <col min="9495" max="9728" width="9.140625" style="114"/>
    <col min="9729" max="9729" width="95.140625" style="114" customWidth="1"/>
    <col min="9730" max="9730" width="17" style="114" customWidth="1"/>
    <col min="9731" max="9731" width="16.7109375" style="114" customWidth="1"/>
    <col min="9732" max="9732" width="17" style="114" customWidth="1"/>
    <col min="9733" max="9733" width="16.7109375" style="114" customWidth="1"/>
    <col min="9734" max="9734" width="17" style="114" customWidth="1"/>
    <col min="9735" max="9735" width="16.7109375" style="114" customWidth="1"/>
    <col min="9736" max="9736" width="17" style="114" customWidth="1"/>
    <col min="9737" max="9740" width="16.7109375" style="114" customWidth="1"/>
    <col min="9741" max="9741" width="18" style="114" customWidth="1"/>
    <col min="9742" max="9743" width="10.7109375" style="114" customWidth="1"/>
    <col min="9744" max="9744" width="9.140625" style="114" customWidth="1"/>
    <col min="9745" max="9745" width="12.85546875" style="114" customWidth="1"/>
    <col min="9746" max="9746" width="23.42578125" style="114" customWidth="1"/>
    <col min="9747" max="9748" width="9.140625" style="114" customWidth="1"/>
    <col min="9749" max="9749" width="10.5703125" style="114" bestFit="1" customWidth="1"/>
    <col min="9750" max="9750" width="11.28515625" style="114" customWidth="1"/>
    <col min="9751" max="9984" width="9.140625" style="114"/>
    <col min="9985" max="9985" width="95.140625" style="114" customWidth="1"/>
    <col min="9986" max="9986" width="17" style="114" customWidth="1"/>
    <col min="9987" max="9987" width="16.7109375" style="114" customWidth="1"/>
    <col min="9988" max="9988" width="17" style="114" customWidth="1"/>
    <col min="9989" max="9989" width="16.7109375" style="114" customWidth="1"/>
    <col min="9990" max="9990" width="17" style="114" customWidth="1"/>
    <col min="9991" max="9991" width="16.7109375" style="114" customWidth="1"/>
    <col min="9992" max="9992" width="17" style="114" customWidth="1"/>
    <col min="9993" max="9996" width="16.7109375" style="114" customWidth="1"/>
    <col min="9997" max="9997" width="18" style="114" customWidth="1"/>
    <col min="9998" max="9999" width="10.7109375" style="114" customWidth="1"/>
    <col min="10000" max="10000" width="9.140625" style="114" customWidth="1"/>
    <col min="10001" max="10001" width="12.85546875" style="114" customWidth="1"/>
    <col min="10002" max="10002" width="23.42578125" style="114" customWidth="1"/>
    <col min="10003" max="10004" width="9.140625" style="114" customWidth="1"/>
    <col min="10005" max="10005" width="10.5703125" style="114" bestFit="1" customWidth="1"/>
    <col min="10006" max="10006" width="11.28515625" style="114" customWidth="1"/>
    <col min="10007" max="10240" width="9.140625" style="114"/>
    <col min="10241" max="10241" width="95.140625" style="114" customWidth="1"/>
    <col min="10242" max="10242" width="17" style="114" customWidth="1"/>
    <col min="10243" max="10243" width="16.7109375" style="114" customWidth="1"/>
    <col min="10244" max="10244" width="17" style="114" customWidth="1"/>
    <col min="10245" max="10245" width="16.7109375" style="114" customWidth="1"/>
    <col min="10246" max="10246" width="17" style="114" customWidth="1"/>
    <col min="10247" max="10247" width="16.7109375" style="114" customWidth="1"/>
    <col min="10248" max="10248" width="17" style="114" customWidth="1"/>
    <col min="10249" max="10252" width="16.7109375" style="114" customWidth="1"/>
    <col min="10253" max="10253" width="18" style="114" customWidth="1"/>
    <col min="10254" max="10255" width="10.7109375" style="114" customWidth="1"/>
    <col min="10256" max="10256" width="9.140625" style="114" customWidth="1"/>
    <col min="10257" max="10257" width="12.85546875" style="114" customWidth="1"/>
    <col min="10258" max="10258" width="23.42578125" style="114" customWidth="1"/>
    <col min="10259" max="10260" width="9.140625" style="114" customWidth="1"/>
    <col min="10261" max="10261" width="10.5703125" style="114" bestFit="1" customWidth="1"/>
    <col min="10262" max="10262" width="11.28515625" style="114" customWidth="1"/>
    <col min="10263" max="10496" width="9.140625" style="114"/>
    <col min="10497" max="10497" width="95.140625" style="114" customWidth="1"/>
    <col min="10498" max="10498" width="17" style="114" customWidth="1"/>
    <col min="10499" max="10499" width="16.7109375" style="114" customWidth="1"/>
    <col min="10500" max="10500" width="17" style="114" customWidth="1"/>
    <col min="10501" max="10501" width="16.7109375" style="114" customWidth="1"/>
    <col min="10502" max="10502" width="17" style="114" customWidth="1"/>
    <col min="10503" max="10503" width="16.7109375" style="114" customWidth="1"/>
    <col min="10504" max="10504" width="17" style="114" customWidth="1"/>
    <col min="10505" max="10508" width="16.7109375" style="114" customWidth="1"/>
    <col min="10509" max="10509" width="18" style="114" customWidth="1"/>
    <col min="10510" max="10511" width="10.7109375" style="114" customWidth="1"/>
    <col min="10512" max="10512" width="9.140625" style="114" customWidth="1"/>
    <col min="10513" max="10513" width="12.85546875" style="114" customWidth="1"/>
    <col min="10514" max="10514" width="23.42578125" style="114" customWidth="1"/>
    <col min="10515" max="10516" width="9.140625" style="114" customWidth="1"/>
    <col min="10517" max="10517" width="10.5703125" style="114" bestFit="1" customWidth="1"/>
    <col min="10518" max="10518" width="11.28515625" style="114" customWidth="1"/>
    <col min="10519" max="10752" width="9.140625" style="114"/>
    <col min="10753" max="10753" width="95.140625" style="114" customWidth="1"/>
    <col min="10754" max="10754" width="17" style="114" customWidth="1"/>
    <col min="10755" max="10755" width="16.7109375" style="114" customWidth="1"/>
    <col min="10756" max="10756" width="17" style="114" customWidth="1"/>
    <col min="10757" max="10757" width="16.7109375" style="114" customWidth="1"/>
    <col min="10758" max="10758" width="17" style="114" customWidth="1"/>
    <col min="10759" max="10759" width="16.7109375" style="114" customWidth="1"/>
    <col min="10760" max="10760" width="17" style="114" customWidth="1"/>
    <col min="10761" max="10764" width="16.7109375" style="114" customWidth="1"/>
    <col min="10765" max="10765" width="18" style="114" customWidth="1"/>
    <col min="10766" max="10767" width="10.7109375" style="114" customWidth="1"/>
    <col min="10768" max="10768" width="9.140625" style="114" customWidth="1"/>
    <col min="10769" max="10769" width="12.85546875" style="114" customWidth="1"/>
    <col min="10770" max="10770" width="23.42578125" style="114" customWidth="1"/>
    <col min="10771" max="10772" width="9.140625" style="114" customWidth="1"/>
    <col min="10773" max="10773" width="10.5703125" style="114" bestFit="1" customWidth="1"/>
    <col min="10774" max="10774" width="11.28515625" style="114" customWidth="1"/>
    <col min="10775" max="11008" width="9.140625" style="114"/>
    <col min="11009" max="11009" width="95.140625" style="114" customWidth="1"/>
    <col min="11010" max="11010" width="17" style="114" customWidth="1"/>
    <col min="11011" max="11011" width="16.7109375" style="114" customWidth="1"/>
    <col min="11012" max="11012" width="17" style="114" customWidth="1"/>
    <col min="11013" max="11013" width="16.7109375" style="114" customWidth="1"/>
    <col min="11014" max="11014" width="17" style="114" customWidth="1"/>
    <col min="11015" max="11015" width="16.7109375" style="114" customWidth="1"/>
    <col min="11016" max="11016" width="17" style="114" customWidth="1"/>
    <col min="11017" max="11020" width="16.7109375" style="114" customWidth="1"/>
    <col min="11021" max="11021" width="18" style="114" customWidth="1"/>
    <col min="11022" max="11023" width="10.7109375" style="114" customWidth="1"/>
    <col min="11024" max="11024" width="9.140625" style="114" customWidth="1"/>
    <col min="11025" max="11025" width="12.85546875" style="114" customWidth="1"/>
    <col min="11026" max="11026" width="23.42578125" style="114" customWidth="1"/>
    <col min="11027" max="11028" width="9.140625" style="114" customWidth="1"/>
    <col min="11029" max="11029" width="10.5703125" style="114" bestFit="1" customWidth="1"/>
    <col min="11030" max="11030" width="11.28515625" style="114" customWidth="1"/>
    <col min="11031" max="11264" width="9.140625" style="114"/>
    <col min="11265" max="11265" width="95.140625" style="114" customWidth="1"/>
    <col min="11266" max="11266" width="17" style="114" customWidth="1"/>
    <col min="11267" max="11267" width="16.7109375" style="114" customWidth="1"/>
    <col min="11268" max="11268" width="17" style="114" customWidth="1"/>
    <col min="11269" max="11269" width="16.7109375" style="114" customWidth="1"/>
    <col min="11270" max="11270" width="17" style="114" customWidth="1"/>
    <col min="11271" max="11271" width="16.7109375" style="114" customWidth="1"/>
    <col min="11272" max="11272" width="17" style="114" customWidth="1"/>
    <col min="11273" max="11276" width="16.7109375" style="114" customWidth="1"/>
    <col min="11277" max="11277" width="18" style="114" customWidth="1"/>
    <col min="11278" max="11279" width="10.7109375" style="114" customWidth="1"/>
    <col min="11280" max="11280" width="9.140625" style="114" customWidth="1"/>
    <col min="11281" max="11281" width="12.85546875" style="114" customWidth="1"/>
    <col min="11282" max="11282" width="23.42578125" style="114" customWidth="1"/>
    <col min="11283" max="11284" width="9.140625" style="114" customWidth="1"/>
    <col min="11285" max="11285" width="10.5703125" style="114" bestFit="1" customWidth="1"/>
    <col min="11286" max="11286" width="11.28515625" style="114" customWidth="1"/>
    <col min="11287" max="11520" width="9.140625" style="114"/>
    <col min="11521" max="11521" width="95.140625" style="114" customWidth="1"/>
    <col min="11522" max="11522" width="17" style="114" customWidth="1"/>
    <col min="11523" max="11523" width="16.7109375" style="114" customWidth="1"/>
    <col min="11524" max="11524" width="17" style="114" customWidth="1"/>
    <col min="11525" max="11525" width="16.7109375" style="114" customWidth="1"/>
    <col min="11526" max="11526" width="17" style="114" customWidth="1"/>
    <col min="11527" max="11527" width="16.7109375" style="114" customWidth="1"/>
    <col min="11528" max="11528" width="17" style="114" customWidth="1"/>
    <col min="11529" max="11532" width="16.7109375" style="114" customWidth="1"/>
    <col min="11533" max="11533" width="18" style="114" customWidth="1"/>
    <col min="11534" max="11535" width="10.7109375" style="114" customWidth="1"/>
    <col min="11536" max="11536" width="9.140625" style="114" customWidth="1"/>
    <col min="11537" max="11537" width="12.85546875" style="114" customWidth="1"/>
    <col min="11538" max="11538" width="23.42578125" style="114" customWidth="1"/>
    <col min="11539" max="11540" width="9.140625" style="114" customWidth="1"/>
    <col min="11541" max="11541" width="10.5703125" style="114" bestFit="1" customWidth="1"/>
    <col min="11542" max="11542" width="11.28515625" style="114" customWidth="1"/>
    <col min="11543" max="11776" width="9.140625" style="114"/>
    <col min="11777" max="11777" width="95.140625" style="114" customWidth="1"/>
    <col min="11778" max="11778" width="17" style="114" customWidth="1"/>
    <col min="11779" max="11779" width="16.7109375" style="114" customWidth="1"/>
    <col min="11780" max="11780" width="17" style="114" customWidth="1"/>
    <col min="11781" max="11781" width="16.7109375" style="114" customWidth="1"/>
    <col min="11782" max="11782" width="17" style="114" customWidth="1"/>
    <col min="11783" max="11783" width="16.7109375" style="114" customWidth="1"/>
    <col min="11784" max="11784" width="17" style="114" customWidth="1"/>
    <col min="11785" max="11788" width="16.7109375" style="114" customWidth="1"/>
    <col min="11789" max="11789" width="18" style="114" customWidth="1"/>
    <col min="11790" max="11791" width="10.7109375" style="114" customWidth="1"/>
    <col min="11792" max="11792" width="9.140625" style="114" customWidth="1"/>
    <col min="11793" max="11793" width="12.85546875" style="114" customWidth="1"/>
    <col min="11794" max="11794" width="23.42578125" style="114" customWidth="1"/>
    <col min="11795" max="11796" width="9.140625" style="114" customWidth="1"/>
    <col min="11797" max="11797" width="10.5703125" style="114" bestFit="1" customWidth="1"/>
    <col min="11798" max="11798" width="11.28515625" style="114" customWidth="1"/>
    <col min="11799" max="12032" width="9.140625" style="114"/>
    <col min="12033" max="12033" width="95.140625" style="114" customWidth="1"/>
    <col min="12034" max="12034" width="17" style="114" customWidth="1"/>
    <col min="12035" max="12035" width="16.7109375" style="114" customWidth="1"/>
    <col min="12036" max="12036" width="17" style="114" customWidth="1"/>
    <col min="12037" max="12037" width="16.7109375" style="114" customWidth="1"/>
    <col min="12038" max="12038" width="17" style="114" customWidth="1"/>
    <col min="12039" max="12039" width="16.7109375" style="114" customWidth="1"/>
    <col min="12040" max="12040" width="17" style="114" customWidth="1"/>
    <col min="12041" max="12044" width="16.7109375" style="114" customWidth="1"/>
    <col min="12045" max="12045" width="18" style="114" customWidth="1"/>
    <col min="12046" max="12047" width="10.7109375" style="114" customWidth="1"/>
    <col min="12048" max="12048" width="9.140625" style="114" customWidth="1"/>
    <col min="12049" max="12049" width="12.85546875" style="114" customWidth="1"/>
    <col min="12050" max="12050" width="23.42578125" style="114" customWidth="1"/>
    <col min="12051" max="12052" width="9.140625" style="114" customWidth="1"/>
    <col min="12053" max="12053" width="10.5703125" style="114" bestFit="1" customWidth="1"/>
    <col min="12054" max="12054" width="11.28515625" style="114" customWidth="1"/>
    <col min="12055" max="12288" width="9.140625" style="114"/>
    <col min="12289" max="12289" width="95.140625" style="114" customWidth="1"/>
    <col min="12290" max="12290" width="17" style="114" customWidth="1"/>
    <col min="12291" max="12291" width="16.7109375" style="114" customWidth="1"/>
    <col min="12292" max="12292" width="17" style="114" customWidth="1"/>
    <col min="12293" max="12293" width="16.7109375" style="114" customWidth="1"/>
    <col min="12294" max="12294" width="17" style="114" customWidth="1"/>
    <col min="12295" max="12295" width="16.7109375" style="114" customWidth="1"/>
    <col min="12296" max="12296" width="17" style="114" customWidth="1"/>
    <col min="12297" max="12300" width="16.7109375" style="114" customWidth="1"/>
    <col min="12301" max="12301" width="18" style="114" customWidth="1"/>
    <col min="12302" max="12303" width="10.7109375" style="114" customWidth="1"/>
    <col min="12304" max="12304" width="9.140625" style="114" customWidth="1"/>
    <col min="12305" max="12305" width="12.85546875" style="114" customWidth="1"/>
    <col min="12306" max="12306" width="23.42578125" style="114" customWidth="1"/>
    <col min="12307" max="12308" width="9.140625" style="114" customWidth="1"/>
    <col min="12309" max="12309" width="10.5703125" style="114" bestFit="1" customWidth="1"/>
    <col min="12310" max="12310" width="11.28515625" style="114" customWidth="1"/>
    <col min="12311" max="12544" width="9.140625" style="114"/>
    <col min="12545" max="12545" width="95.140625" style="114" customWidth="1"/>
    <col min="12546" max="12546" width="17" style="114" customWidth="1"/>
    <col min="12547" max="12547" width="16.7109375" style="114" customWidth="1"/>
    <col min="12548" max="12548" width="17" style="114" customWidth="1"/>
    <col min="12549" max="12549" width="16.7109375" style="114" customWidth="1"/>
    <col min="12550" max="12550" width="17" style="114" customWidth="1"/>
    <col min="12551" max="12551" width="16.7109375" style="114" customWidth="1"/>
    <col min="12552" max="12552" width="17" style="114" customWidth="1"/>
    <col min="12553" max="12556" width="16.7109375" style="114" customWidth="1"/>
    <col min="12557" max="12557" width="18" style="114" customWidth="1"/>
    <col min="12558" max="12559" width="10.7109375" style="114" customWidth="1"/>
    <col min="12560" max="12560" width="9.140625" style="114" customWidth="1"/>
    <col min="12561" max="12561" width="12.85546875" style="114" customWidth="1"/>
    <col min="12562" max="12562" width="23.42578125" style="114" customWidth="1"/>
    <col min="12563" max="12564" width="9.140625" style="114" customWidth="1"/>
    <col min="12565" max="12565" width="10.5703125" style="114" bestFit="1" customWidth="1"/>
    <col min="12566" max="12566" width="11.28515625" style="114" customWidth="1"/>
    <col min="12567" max="12800" width="9.140625" style="114"/>
    <col min="12801" max="12801" width="95.140625" style="114" customWidth="1"/>
    <col min="12802" max="12802" width="17" style="114" customWidth="1"/>
    <col min="12803" max="12803" width="16.7109375" style="114" customWidth="1"/>
    <col min="12804" max="12804" width="17" style="114" customWidth="1"/>
    <col min="12805" max="12805" width="16.7109375" style="114" customWidth="1"/>
    <col min="12806" max="12806" width="17" style="114" customWidth="1"/>
    <col min="12807" max="12807" width="16.7109375" style="114" customWidth="1"/>
    <col min="12808" max="12808" width="17" style="114" customWidth="1"/>
    <col min="12809" max="12812" width="16.7109375" style="114" customWidth="1"/>
    <col min="12813" max="12813" width="18" style="114" customWidth="1"/>
    <col min="12814" max="12815" width="10.7109375" style="114" customWidth="1"/>
    <col min="12816" max="12816" width="9.140625" style="114" customWidth="1"/>
    <col min="12817" max="12817" width="12.85546875" style="114" customWidth="1"/>
    <col min="12818" max="12818" width="23.42578125" style="114" customWidth="1"/>
    <col min="12819" max="12820" width="9.140625" style="114" customWidth="1"/>
    <col min="12821" max="12821" width="10.5703125" style="114" bestFit="1" customWidth="1"/>
    <col min="12822" max="12822" width="11.28515625" style="114" customWidth="1"/>
    <col min="12823" max="13056" width="9.140625" style="114"/>
    <col min="13057" max="13057" width="95.140625" style="114" customWidth="1"/>
    <col min="13058" max="13058" width="17" style="114" customWidth="1"/>
    <col min="13059" max="13059" width="16.7109375" style="114" customWidth="1"/>
    <col min="13060" max="13060" width="17" style="114" customWidth="1"/>
    <col min="13061" max="13061" width="16.7109375" style="114" customWidth="1"/>
    <col min="13062" max="13062" width="17" style="114" customWidth="1"/>
    <col min="13063" max="13063" width="16.7109375" style="114" customWidth="1"/>
    <col min="13064" max="13064" width="17" style="114" customWidth="1"/>
    <col min="13065" max="13068" width="16.7109375" style="114" customWidth="1"/>
    <col min="13069" max="13069" width="18" style="114" customWidth="1"/>
    <col min="13070" max="13071" width="10.7109375" style="114" customWidth="1"/>
    <col min="13072" max="13072" width="9.140625" style="114" customWidth="1"/>
    <col min="13073" max="13073" width="12.85546875" style="114" customWidth="1"/>
    <col min="13074" max="13074" width="23.42578125" style="114" customWidth="1"/>
    <col min="13075" max="13076" width="9.140625" style="114" customWidth="1"/>
    <col min="13077" max="13077" width="10.5703125" style="114" bestFit="1" customWidth="1"/>
    <col min="13078" max="13078" width="11.28515625" style="114" customWidth="1"/>
    <col min="13079" max="13312" width="9.140625" style="114"/>
    <col min="13313" max="13313" width="95.140625" style="114" customWidth="1"/>
    <col min="13314" max="13314" width="17" style="114" customWidth="1"/>
    <col min="13315" max="13315" width="16.7109375" style="114" customWidth="1"/>
    <col min="13316" max="13316" width="17" style="114" customWidth="1"/>
    <col min="13317" max="13317" width="16.7109375" style="114" customWidth="1"/>
    <col min="13318" max="13318" width="17" style="114" customWidth="1"/>
    <col min="13319" max="13319" width="16.7109375" style="114" customWidth="1"/>
    <col min="13320" max="13320" width="17" style="114" customWidth="1"/>
    <col min="13321" max="13324" width="16.7109375" style="114" customWidth="1"/>
    <col min="13325" max="13325" width="18" style="114" customWidth="1"/>
    <col min="13326" max="13327" width="10.7109375" style="114" customWidth="1"/>
    <col min="13328" max="13328" width="9.140625" style="114" customWidth="1"/>
    <col min="13329" max="13329" width="12.85546875" style="114" customWidth="1"/>
    <col min="13330" max="13330" width="23.42578125" style="114" customWidth="1"/>
    <col min="13331" max="13332" width="9.140625" style="114" customWidth="1"/>
    <col min="13333" max="13333" width="10.5703125" style="114" bestFit="1" customWidth="1"/>
    <col min="13334" max="13334" width="11.28515625" style="114" customWidth="1"/>
    <col min="13335" max="13568" width="9.140625" style="114"/>
    <col min="13569" max="13569" width="95.140625" style="114" customWidth="1"/>
    <col min="13570" max="13570" width="17" style="114" customWidth="1"/>
    <col min="13571" max="13571" width="16.7109375" style="114" customWidth="1"/>
    <col min="13572" max="13572" width="17" style="114" customWidth="1"/>
    <col min="13573" max="13573" width="16.7109375" style="114" customWidth="1"/>
    <col min="13574" max="13574" width="17" style="114" customWidth="1"/>
    <col min="13575" max="13575" width="16.7109375" style="114" customWidth="1"/>
    <col min="13576" max="13576" width="17" style="114" customWidth="1"/>
    <col min="13577" max="13580" width="16.7109375" style="114" customWidth="1"/>
    <col min="13581" max="13581" width="18" style="114" customWidth="1"/>
    <col min="13582" max="13583" width="10.7109375" style="114" customWidth="1"/>
    <col min="13584" max="13584" width="9.140625" style="114" customWidth="1"/>
    <col min="13585" max="13585" width="12.85546875" style="114" customWidth="1"/>
    <col min="13586" max="13586" width="23.42578125" style="114" customWidth="1"/>
    <col min="13587" max="13588" width="9.140625" style="114" customWidth="1"/>
    <col min="13589" max="13589" width="10.5703125" style="114" bestFit="1" customWidth="1"/>
    <col min="13590" max="13590" width="11.28515625" style="114" customWidth="1"/>
    <col min="13591" max="13824" width="9.140625" style="114"/>
    <col min="13825" max="13825" width="95.140625" style="114" customWidth="1"/>
    <col min="13826" max="13826" width="17" style="114" customWidth="1"/>
    <col min="13827" max="13827" width="16.7109375" style="114" customWidth="1"/>
    <col min="13828" max="13828" width="17" style="114" customWidth="1"/>
    <col min="13829" max="13829" width="16.7109375" style="114" customWidth="1"/>
    <col min="13830" max="13830" width="17" style="114" customWidth="1"/>
    <col min="13831" max="13831" width="16.7109375" style="114" customWidth="1"/>
    <col min="13832" max="13832" width="17" style="114" customWidth="1"/>
    <col min="13833" max="13836" width="16.7109375" style="114" customWidth="1"/>
    <col min="13837" max="13837" width="18" style="114" customWidth="1"/>
    <col min="13838" max="13839" width="10.7109375" style="114" customWidth="1"/>
    <col min="13840" max="13840" width="9.140625" style="114" customWidth="1"/>
    <col min="13841" max="13841" width="12.85546875" style="114" customWidth="1"/>
    <col min="13842" max="13842" width="23.42578125" style="114" customWidth="1"/>
    <col min="13843" max="13844" width="9.140625" style="114" customWidth="1"/>
    <col min="13845" max="13845" width="10.5703125" style="114" bestFit="1" customWidth="1"/>
    <col min="13846" max="13846" width="11.28515625" style="114" customWidth="1"/>
    <col min="13847" max="14080" width="9.140625" style="114"/>
    <col min="14081" max="14081" width="95.140625" style="114" customWidth="1"/>
    <col min="14082" max="14082" width="17" style="114" customWidth="1"/>
    <col min="14083" max="14083" width="16.7109375" style="114" customWidth="1"/>
    <col min="14084" max="14084" width="17" style="114" customWidth="1"/>
    <col min="14085" max="14085" width="16.7109375" style="114" customWidth="1"/>
    <col min="14086" max="14086" width="17" style="114" customWidth="1"/>
    <col min="14087" max="14087" width="16.7109375" style="114" customWidth="1"/>
    <col min="14088" max="14088" width="17" style="114" customWidth="1"/>
    <col min="14089" max="14092" width="16.7109375" style="114" customWidth="1"/>
    <col min="14093" max="14093" width="18" style="114" customWidth="1"/>
    <col min="14094" max="14095" width="10.7109375" style="114" customWidth="1"/>
    <col min="14096" max="14096" width="9.140625" style="114" customWidth="1"/>
    <col min="14097" max="14097" width="12.85546875" style="114" customWidth="1"/>
    <col min="14098" max="14098" width="23.42578125" style="114" customWidth="1"/>
    <col min="14099" max="14100" width="9.140625" style="114" customWidth="1"/>
    <col min="14101" max="14101" width="10.5703125" style="114" bestFit="1" customWidth="1"/>
    <col min="14102" max="14102" width="11.28515625" style="114" customWidth="1"/>
    <col min="14103" max="14336" width="9.140625" style="114"/>
    <col min="14337" max="14337" width="95.140625" style="114" customWidth="1"/>
    <col min="14338" max="14338" width="17" style="114" customWidth="1"/>
    <col min="14339" max="14339" width="16.7109375" style="114" customWidth="1"/>
    <col min="14340" max="14340" width="17" style="114" customWidth="1"/>
    <col min="14341" max="14341" width="16.7109375" style="114" customWidth="1"/>
    <col min="14342" max="14342" width="17" style="114" customWidth="1"/>
    <col min="14343" max="14343" width="16.7109375" style="114" customWidth="1"/>
    <col min="14344" max="14344" width="17" style="114" customWidth="1"/>
    <col min="14345" max="14348" width="16.7109375" style="114" customWidth="1"/>
    <col min="14349" max="14349" width="18" style="114" customWidth="1"/>
    <col min="14350" max="14351" width="10.7109375" style="114" customWidth="1"/>
    <col min="14352" max="14352" width="9.140625" style="114" customWidth="1"/>
    <col min="14353" max="14353" width="12.85546875" style="114" customWidth="1"/>
    <col min="14354" max="14354" width="23.42578125" style="114" customWidth="1"/>
    <col min="14355" max="14356" width="9.140625" style="114" customWidth="1"/>
    <col min="14357" max="14357" width="10.5703125" style="114" bestFit="1" customWidth="1"/>
    <col min="14358" max="14358" width="11.28515625" style="114" customWidth="1"/>
    <col min="14359" max="14592" width="9.140625" style="114"/>
    <col min="14593" max="14593" width="95.140625" style="114" customWidth="1"/>
    <col min="14594" max="14594" width="17" style="114" customWidth="1"/>
    <col min="14595" max="14595" width="16.7109375" style="114" customWidth="1"/>
    <col min="14596" max="14596" width="17" style="114" customWidth="1"/>
    <col min="14597" max="14597" width="16.7109375" style="114" customWidth="1"/>
    <col min="14598" max="14598" width="17" style="114" customWidth="1"/>
    <col min="14599" max="14599" width="16.7109375" style="114" customWidth="1"/>
    <col min="14600" max="14600" width="17" style="114" customWidth="1"/>
    <col min="14601" max="14604" width="16.7109375" style="114" customWidth="1"/>
    <col min="14605" max="14605" width="18" style="114" customWidth="1"/>
    <col min="14606" max="14607" width="10.7109375" style="114" customWidth="1"/>
    <col min="14608" max="14608" width="9.140625" style="114" customWidth="1"/>
    <col min="14609" max="14609" width="12.85546875" style="114" customWidth="1"/>
    <col min="14610" max="14610" width="23.42578125" style="114" customWidth="1"/>
    <col min="14611" max="14612" width="9.140625" style="114" customWidth="1"/>
    <col min="14613" max="14613" width="10.5703125" style="114" bestFit="1" customWidth="1"/>
    <col min="14614" max="14614" width="11.28515625" style="114" customWidth="1"/>
    <col min="14615" max="14848" width="9.140625" style="114"/>
    <col min="14849" max="14849" width="95.140625" style="114" customWidth="1"/>
    <col min="14850" max="14850" width="17" style="114" customWidth="1"/>
    <col min="14851" max="14851" width="16.7109375" style="114" customWidth="1"/>
    <col min="14852" max="14852" width="17" style="114" customWidth="1"/>
    <col min="14853" max="14853" width="16.7109375" style="114" customWidth="1"/>
    <col min="14854" max="14854" width="17" style="114" customWidth="1"/>
    <col min="14855" max="14855" width="16.7109375" style="114" customWidth="1"/>
    <col min="14856" max="14856" width="17" style="114" customWidth="1"/>
    <col min="14857" max="14860" width="16.7109375" style="114" customWidth="1"/>
    <col min="14861" max="14861" width="18" style="114" customWidth="1"/>
    <col min="14862" max="14863" width="10.7109375" style="114" customWidth="1"/>
    <col min="14864" max="14864" width="9.140625" style="114" customWidth="1"/>
    <col min="14865" max="14865" width="12.85546875" style="114" customWidth="1"/>
    <col min="14866" max="14866" width="23.42578125" style="114" customWidth="1"/>
    <col min="14867" max="14868" width="9.140625" style="114" customWidth="1"/>
    <col min="14869" max="14869" width="10.5703125" style="114" bestFit="1" customWidth="1"/>
    <col min="14870" max="14870" width="11.28515625" style="114" customWidth="1"/>
    <col min="14871" max="15104" width="9.140625" style="114"/>
    <col min="15105" max="15105" width="95.140625" style="114" customWidth="1"/>
    <col min="15106" max="15106" width="17" style="114" customWidth="1"/>
    <col min="15107" max="15107" width="16.7109375" style="114" customWidth="1"/>
    <col min="15108" max="15108" width="17" style="114" customWidth="1"/>
    <col min="15109" max="15109" width="16.7109375" style="114" customWidth="1"/>
    <col min="15110" max="15110" width="17" style="114" customWidth="1"/>
    <col min="15111" max="15111" width="16.7109375" style="114" customWidth="1"/>
    <col min="15112" max="15112" width="17" style="114" customWidth="1"/>
    <col min="15113" max="15116" width="16.7109375" style="114" customWidth="1"/>
    <col min="15117" max="15117" width="18" style="114" customWidth="1"/>
    <col min="15118" max="15119" width="10.7109375" style="114" customWidth="1"/>
    <col min="15120" max="15120" width="9.140625" style="114" customWidth="1"/>
    <col min="15121" max="15121" width="12.85546875" style="114" customWidth="1"/>
    <col min="15122" max="15122" width="23.42578125" style="114" customWidth="1"/>
    <col min="15123" max="15124" width="9.140625" style="114" customWidth="1"/>
    <col min="15125" max="15125" width="10.5703125" style="114" bestFit="1" customWidth="1"/>
    <col min="15126" max="15126" width="11.28515625" style="114" customWidth="1"/>
    <col min="15127" max="15360" width="9.140625" style="114"/>
    <col min="15361" max="15361" width="95.140625" style="114" customWidth="1"/>
    <col min="15362" max="15362" width="17" style="114" customWidth="1"/>
    <col min="15363" max="15363" width="16.7109375" style="114" customWidth="1"/>
    <col min="15364" max="15364" width="17" style="114" customWidth="1"/>
    <col min="15365" max="15365" width="16.7109375" style="114" customWidth="1"/>
    <col min="15366" max="15366" width="17" style="114" customWidth="1"/>
    <col min="15367" max="15367" width="16.7109375" style="114" customWidth="1"/>
    <col min="15368" max="15368" width="17" style="114" customWidth="1"/>
    <col min="15369" max="15372" width="16.7109375" style="114" customWidth="1"/>
    <col min="15373" max="15373" width="18" style="114" customWidth="1"/>
    <col min="15374" max="15375" width="10.7109375" style="114" customWidth="1"/>
    <col min="15376" max="15376" width="9.140625" style="114" customWidth="1"/>
    <col min="15377" max="15377" width="12.85546875" style="114" customWidth="1"/>
    <col min="15378" max="15378" width="23.42578125" style="114" customWidth="1"/>
    <col min="15379" max="15380" width="9.140625" style="114" customWidth="1"/>
    <col min="15381" max="15381" width="10.5703125" style="114" bestFit="1" customWidth="1"/>
    <col min="15382" max="15382" width="11.28515625" style="114" customWidth="1"/>
    <col min="15383" max="15616" width="9.140625" style="114"/>
    <col min="15617" max="15617" width="95.140625" style="114" customWidth="1"/>
    <col min="15618" max="15618" width="17" style="114" customWidth="1"/>
    <col min="15619" max="15619" width="16.7109375" style="114" customWidth="1"/>
    <col min="15620" max="15620" width="17" style="114" customWidth="1"/>
    <col min="15621" max="15621" width="16.7109375" style="114" customWidth="1"/>
    <col min="15622" max="15622" width="17" style="114" customWidth="1"/>
    <col min="15623" max="15623" width="16.7109375" style="114" customWidth="1"/>
    <col min="15624" max="15624" width="17" style="114" customWidth="1"/>
    <col min="15625" max="15628" width="16.7109375" style="114" customWidth="1"/>
    <col min="15629" max="15629" width="18" style="114" customWidth="1"/>
    <col min="15630" max="15631" width="10.7109375" style="114" customWidth="1"/>
    <col min="15632" max="15632" width="9.140625" style="114" customWidth="1"/>
    <col min="15633" max="15633" width="12.85546875" style="114" customWidth="1"/>
    <col min="15634" max="15634" width="23.42578125" style="114" customWidth="1"/>
    <col min="15635" max="15636" width="9.140625" style="114" customWidth="1"/>
    <col min="15637" max="15637" width="10.5703125" style="114" bestFit="1" customWidth="1"/>
    <col min="15638" max="15638" width="11.28515625" style="114" customWidth="1"/>
    <col min="15639" max="15872" width="9.140625" style="114"/>
    <col min="15873" max="15873" width="95.140625" style="114" customWidth="1"/>
    <col min="15874" max="15874" width="17" style="114" customWidth="1"/>
    <col min="15875" max="15875" width="16.7109375" style="114" customWidth="1"/>
    <col min="15876" max="15876" width="17" style="114" customWidth="1"/>
    <col min="15877" max="15877" width="16.7109375" style="114" customWidth="1"/>
    <col min="15878" max="15878" width="17" style="114" customWidth="1"/>
    <col min="15879" max="15879" width="16.7109375" style="114" customWidth="1"/>
    <col min="15880" max="15880" width="17" style="114" customWidth="1"/>
    <col min="15881" max="15884" width="16.7109375" style="114" customWidth="1"/>
    <col min="15885" max="15885" width="18" style="114" customWidth="1"/>
    <col min="15886" max="15887" width="10.7109375" style="114" customWidth="1"/>
    <col min="15888" max="15888" width="9.140625" style="114" customWidth="1"/>
    <col min="15889" max="15889" width="12.85546875" style="114" customWidth="1"/>
    <col min="15890" max="15890" width="23.42578125" style="114" customWidth="1"/>
    <col min="15891" max="15892" width="9.140625" style="114" customWidth="1"/>
    <col min="15893" max="15893" width="10.5703125" style="114" bestFit="1" customWidth="1"/>
    <col min="15894" max="15894" width="11.28515625" style="114" customWidth="1"/>
    <col min="15895" max="16128" width="9.140625" style="114"/>
    <col min="16129" max="16129" width="95.140625" style="114" customWidth="1"/>
    <col min="16130" max="16130" width="17" style="114" customWidth="1"/>
    <col min="16131" max="16131" width="16.7109375" style="114" customWidth="1"/>
    <col min="16132" max="16132" width="17" style="114" customWidth="1"/>
    <col min="16133" max="16133" width="16.7109375" style="114" customWidth="1"/>
    <col min="16134" max="16134" width="17" style="114" customWidth="1"/>
    <col min="16135" max="16135" width="16.7109375" style="114" customWidth="1"/>
    <col min="16136" max="16136" width="17" style="114" customWidth="1"/>
    <col min="16137" max="16140" width="16.7109375" style="114" customWidth="1"/>
    <col min="16141" max="16141" width="18" style="114" customWidth="1"/>
    <col min="16142" max="16143" width="10.7109375" style="114" customWidth="1"/>
    <col min="16144" max="16144" width="9.140625" style="114" customWidth="1"/>
    <col min="16145" max="16145" width="12.85546875" style="114" customWidth="1"/>
    <col min="16146" max="16146" width="23.42578125" style="114" customWidth="1"/>
    <col min="16147" max="16148" width="9.140625" style="114" customWidth="1"/>
    <col min="16149" max="16149" width="10.5703125" style="114" bestFit="1" customWidth="1"/>
    <col min="16150" max="16150" width="11.28515625" style="114" customWidth="1"/>
    <col min="16151" max="16384" width="9.140625" style="114"/>
  </cols>
  <sheetData>
    <row r="1" spans="1:17" ht="25.5" customHeight="1" x14ac:dyDescent="0.35">
      <c r="A1" s="1667" t="s">
        <v>65</v>
      </c>
      <c r="B1" s="1667"/>
      <c r="C1" s="1667"/>
      <c r="D1" s="1667"/>
      <c r="E1" s="1667"/>
      <c r="F1" s="1667"/>
      <c r="G1" s="1667"/>
      <c r="H1" s="1667"/>
      <c r="I1" s="1667"/>
      <c r="J1" s="1667"/>
      <c r="K1" s="1667"/>
      <c r="L1" s="1667"/>
      <c r="M1" s="1667"/>
      <c r="N1" s="113"/>
      <c r="O1" s="113"/>
      <c r="P1" s="113"/>
      <c r="Q1" s="113"/>
    </row>
    <row r="2" spans="1:17" x14ac:dyDescent="0.35">
      <c r="A2" s="1668" t="s">
        <v>66</v>
      </c>
      <c r="B2" s="1668"/>
      <c r="C2" s="1668"/>
      <c r="D2" s="1668"/>
      <c r="E2" s="1668"/>
      <c r="F2" s="1668"/>
      <c r="G2" s="1668"/>
      <c r="H2" s="1668"/>
      <c r="I2" s="1668"/>
      <c r="J2" s="1668"/>
      <c r="K2" s="1668"/>
      <c r="L2" s="1668"/>
      <c r="M2" s="1668"/>
    </row>
    <row r="3" spans="1:17" ht="25.5" customHeight="1" x14ac:dyDescent="0.35">
      <c r="A3" s="1667" t="s">
        <v>138</v>
      </c>
      <c r="B3" s="1667"/>
      <c r="C3" s="1667"/>
      <c r="D3" s="1667"/>
      <c r="E3" s="1667"/>
      <c r="F3" s="1667"/>
      <c r="G3" s="1667"/>
      <c r="H3" s="1667"/>
      <c r="I3" s="1667"/>
      <c r="J3" s="1667"/>
      <c r="K3" s="1667"/>
      <c r="L3" s="1667"/>
      <c r="M3" s="1667"/>
      <c r="N3" s="676" t="s">
        <v>11</v>
      </c>
      <c r="O3" s="676"/>
    </row>
    <row r="4" spans="1:17" ht="26.25" thickBot="1" x14ac:dyDescent="0.4">
      <c r="A4" s="115"/>
    </row>
    <row r="5" spans="1:17" ht="26.25" customHeight="1" x14ac:dyDescent="0.35">
      <c r="A5" s="1669" t="s">
        <v>0</v>
      </c>
      <c r="B5" s="1672" t="s">
        <v>34</v>
      </c>
      <c r="C5" s="1673"/>
      <c r="D5" s="1674"/>
      <c r="E5" s="1672" t="s">
        <v>1</v>
      </c>
      <c r="F5" s="1673"/>
      <c r="G5" s="1674"/>
      <c r="H5" s="1672" t="s">
        <v>2</v>
      </c>
      <c r="I5" s="1673"/>
      <c r="J5" s="1674"/>
      <c r="K5" s="1681" t="s">
        <v>73</v>
      </c>
      <c r="L5" s="1682"/>
      <c r="M5" s="1683"/>
      <c r="N5" s="116"/>
      <c r="O5" s="116"/>
    </row>
    <row r="6" spans="1:17" ht="13.5" customHeight="1" thickBot="1" x14ac:dyDescent="0.4">
      <c r="A6" s="1670"/>
      <c r="B6" s="1675"/>
      <c r="C6" s="1676"/>
      <c r="D6" s="1677"/>
      <c r="E6" s="1678"/>
      <c r="F6" s="1679"/>
      <c r="G6" s="1680"/>
      <c r="H6" s="1678"/>
      <c r="I6" s="1679"/>
      <c r="J6" s="1680"/>
      <c r="K6" s="1684"/>
      <c r="L6" s="1685"/>
      <c r="M6" s="1686"/>
      <c r="N6" s="116"/>
      <c r="O6" s="116"/>
    </row>
    <row r="7" spans="1:17" ht="102" customHeight="1" thickBot="1" x14ac:dyDescent="0.4">
      <c r="A7" s="1671"/>
      <c r="B7" s="677" t="s">
        <v>4</v>
      </c>
      <c r="C7" s="678" t="s">
        <v>5</v>
      </c>
      <c r="D7" s="679" t="s">
        <v>6</v>
      </c>
      <c r="E7" s="677" t="s">
        <v>4</v>
      </c>
      <c r="F7" s="678" t="s">
        <v>5</v>
      </c>
      <c r="G7" s="679" t="s">
        <v>6</v>
      </c>
      <c r="H7" s="677" t="s">
        <v>67</v>
      </c>
      <c r="I7" s="678" t="s">
        <v>5</v>
      </c>
      <c r="J7" s="679" t="s">
        <v>6</v>
      </c>
      <c r="K7" s="677" t="s">
        <v>4</v>
      </c>
      <c r="L7" s="678" t="s">
        <v>5</v>
      </c>
      <c r="M7" s="680" t="s">
        <v>6</v>
      </c>
      <c r="N7" s="116"/>
      <c r="O7" s="116"/>
    </row>
    <row r="8" spans="1:17" ht="27" thickBot="1" x14ac:dyDescent="0.4">
      <c r="A8" s="681" t="s">
        <v>7</v>
      </c>
      <c r="B8" s="682"/>
      <c r="C8" s="682"/>
      <c r="D8" s="682"/>
      <c r="E8" s="682"/>
      <c r="F8" s="682"/>
      <c r="G8" s="683"/>
      <c r="H8" s="684"/>
      <c r="I8" s="682"/>
      <c r="J8" s="682"/>
      <c r="K8" s="682"/>
      <c r="L8" s="682"/>
      <c r="M8" s="683"/>
      <c r="N8" s="116"/>
      <c r="O8" s="116"/>
    </row>
    <row r="9" spans="1:17" ht="26.25" x14ac:dyDescent="0.35">
      <c r="A9" s="1057" t="s">
        <v>131</v>
      </c>
      <c r="B9" s="1058">
        <v>0</v>
      </c>
      <c r="C9" s="1059">
        <v>4</v>
      </c>
      <c r="D9" s="1060">
        <v>4</v>
      </c>
      <c r="E9" s="1058">
        <v>0</v>
      </c>
      <c r="F9" s="1059">
        <v>0</v>
      </c>
      <c r="G9" s="1060">
        <v>0</v>
      </c>
      <c r="H9" s="1058">
        <v>0</v>
      </c>
      <c r="I9" s="1059">
        <v>0</v>
      </c>
      <c r="J9" s="1060">
        <v>0</v>
      </c>
      <c r="K9" s="1061">
        <f>SUM(B9+E9+H9)</f>
        <v>0</v>
      </c>
      <c r="L9" s="1061">
        <f>SUM(C9+F9+I9)</f>
        <v>4</v>
      </c>
      <c r="M9" s="1062">
        <f>SUM(D9+G9+J9)</f>
        <v>4</v>
      </c>
      <c r="N9" s="116"/>
      <c r="O9" s="116"/>
    </row>
    <row r="10" spans="1:17" ht="27" thickBot="1" x14ac:dyDescent="0.4">
      <c r="A10" s="1057" t="s">
        <v>132</v>
      </c>
      <c r="B10" s="1058">
        <v>1</v>
      </c>
      <c r="C10" s="1059">
        <v>1</v>
      </c>
      <c r="D10" s="1060">
        <v>2</v>
      </c>
      <c r="E10" s="1058">
        <v>2</v>
      </c>
      <c r="F10" s="1059">
        <v>0</v>
      </c>
      <c r="G10" s="1060">
        <v>2</v>
      </c>
      <c r="H10" s="1058">
        <v>1</v>
      </c>
      <c r="I10" s="1059">
        <v>0</v>
      </c>
      <c r="J10" s="1060">
        <v>1</v>
      </c>
      <c r="K10" s="1061">
        <f>B10+E10+H10</f>
        <v>4</v>
      </c>
      <c r="L10" s="1061">
        <f>C10+F10+I10</f>
        <v>1</v>
      </c>
      <c r="M10" s="1062">
        <f>SUM(K10:L10)</f>
        <v>5</v>
      </c>
      <c r="N10" s="116"/>
      <c r="O10" s="116"/>
    </row>
    <row r="11" spans="1:17" ht="27" thickBot="1" x14ac:dyDescent="0.4">
      <c r="A11" s="1063" t="s">
        <v>8</v>
      </c>
      <c r="B11" s="1064">
        <v>1</v>
      </c>
      <c r="C11" s="1064">
        <v>5</v>
      </c>
      <c r="D11" s="1064">
        <v>6</v>
      </c>
      <c r="E11" s="1064">
        <v>2</v>
      </c>
      <c r="F11" s="1064">
        <f>SUM(F10:F10)</f>
        <v>0</v>
      </c>
      <c r="G11" s="1064">
        <v>2</v>
      </c>
      <c r="H11" s="1064">
        <f>SUM(H10:H10)</f>
        <v>1</v>
      </c>
      <c r="I11" s="1064">
        <f>SUM(I10:I10)</f>
        <v>0</v>
      </c>
      <c r="J11" s="1064">
        <f>SUM(J10:J10)</f>
        <v>1</v>
      </c>
      <c r="K11" s="1064">
        <f>SUM(K9:K10)</f>
        <v>4</v>
      </c>
      <c r="L11" s="1064">
        <f>SUM(L9:L10)</f>
        <v>5</v>
      </c>
      <c r="M11" s="1065">
        <f>SUM(M9:M10)</f>
        <v>9</v>
      </c>
      <c r="N11" s="116"/>
      <c r="O11" s="116"/>
    </row>
    <row r="12" spans="1:17" ht="27" thickBot="1" x14ac:dyDescent="0.4">
      <c r="A12" s="1063" t="s">
        <v>9</v>
      </c>
      <c r="B12" s="1066"/>
      <c r="C12" s="1067"/>
      <c r="D12" s="1068"/>
      <c r="E12" s="1066"/>
      <c r="F12" s="1067"/>
      <c r="G12" s="1068"/>
      <c r="H12" s="1066"/>
      <c r="I12" s="1067"/>
      <c r="J12" s="1068"/>
      <c r="K12" s="1069"/>
      <c r="L12" s="1070"/>
      <c r="M12" s="1071"/>
      <c r="N12" s="117"/>
      <c r="O12" s="117"/>
    </row>
    <row r="13" spans="1:17" ht="26.25" x14ac:dyDescent="0.35">
      <c r="A13" s="693" t="s">
        <v>10</v>
      </c>
      <c r="B13" s="694"/>
      <c r="C13" s="695"/>
      <c r="D13" s="696"/>
      <c r="E13" s="694"/>
      <c r="F13" s="695"/>
      <c r="G13" s="696"/>
      <c r="H13" s="694"/>
      <c r="I13" s="695"/>
      <c r="J13" s="696"/>
      <c r="K13" s="697"/>
      <c r="L13" s="698"/>
      <c r="M13" s="699"/>
      <c r="N13" s="3"/>
      <c r="O13" s="3"/>
    </row>
    <row r="14" spans="1:17" ht="26.25" x14ac:dyDescent="0.35">
      <c r="A14" s="685" t="s">
        <v>131</v>
      </c>
      <c r="B14" s="686">
        <v>0</v>
      </c>
      <c r="C14" s="687">
        <v>4</v>
      </c>
      <c r="D14" s="688">
        <v>4</v>
      </c>
      <c r="E14" s="686">
        <v>0</v>
      </c>
      <c r="F14" s="687">
        <v>0</v>
      </c>
      <c r="G14" s="688">
        <v>0</v>
      </c>
      <c r="H14" s="686">
        <v>0</v>
      </c>
      <c r="I14" s="687">
        <v>0</v>
      </c>
      <c r="J14" s="688">
        <v>0</v>
      </c>
      <c r="K14" s="689">
        <f>SUM(B14+E14+H14)</f>
        <v>0</v>
      </c>
      <c r="L14" s="689">
        <f>SUM(C14+I14)</f>
        <v>4</v>
      </c>
      <c r="M14" s="690">
        <f>SUM(D14+G14+J14)</f>
        <v>4</v>
      </c>
      <c r="N14" s="3"/>
      <c r="O14" s="3"/>
    </row>
    <row r="15" spans="1:17" ht="48" customHeight="1" thickBot="1" x14ac:dyDescent="0.4">
      <c r="A15" s="685" t="s">
        <v>132</v>
      </c>
      <c r="B15" s="686">
        <v>1</v>
      </c>
      <c r="C15" s="687">
        <v>1</v>
      </c>
      <c r="D15" s="688">
        <v>2</v>
      </c>
      <c r="E15" s="686">
        <v>2</v>
      </c>
      <c r="F15" s="687">
        <v>0</v>
      </c>
      <c r="G15" s="688">
        <v>2</v>
      </c>
      <c r="H15" s="686">
        <v>1</v>
      </c>
      <c r="I15" s="687">
        <v>0</v>
      </c>
      <c r="J15" s="688">
        <v>1</v>
      </c>
      <c r="K15" s="689">
        <f>B15+E15+H15</f>
        <v>4</v>
      </c>
      <c r="L15" s="689">
        <f>C15+F15+I15</f>
        <v>1</v>
      </c>
      <c r="M15" s="690">
        <f>SUM(K15:L15)</f>
        <v>5</v>
      </c>
      <c r="N15" s="3"/>
      <c r="O15" s="3"/>
    </row>
    <row r="16" spans="1:17" ht="26.25" thickBot="1" x14ac:dyDescent="0.4">
      <c r="A16" s="700" t="s">
        <v>12</v>
      </c>
      <c r="B16" s="691">
        <f>SUM(B13:B15)</f>
        <v>1</v>
      </c>
      <c r="C16" s="691">
        <f>SUM(C13:C15)</f>
        <v>5</v>
      </c>
      <c r="D16" s="691">
        <f>SUM(D13:D15)</f>
        <v>6</v>
      </c>
      <c r="E16" s="691">
        <v>2</v>
      </c>
      <c r="F16" s="691">
        <f>SUM(F15:F15)</f>
        <v>0</v>
      </c>
      <c r="G16" s="691">
        <v>2</v>
      </c>
      <c r="H16" s="691">
        <f>SUM(H15:H15)</f>
        <v>1</v>
      </c>
      <c r="I16" s="691">
        <f>SUM(I15:I15)</f>
        <v>0</v>
      </c>
      <c r="J16" s="691">
        <f>SUM(J15:J15)</f>
        <v>1</v>
      </c>
      <c r="K16" s="691">
        <f>SUM(K14:K15)</f>
        <v>4</v>
      </c>
      <c r="L16" s="691">
        <f>SUM(L14:L15)</f>
        <v>5</v>
      </c>
      <c r="M16" s="692">
        <f>SUM(M14:M15)</f>
        <v>9</v>
      </c>
      <c r="N16" s="3"/>
      <c r="O16" s="3"/>
    </row>
    <row r="17" spans="1:15" ht="30.75" customHeight="1" x14ac:dyDescent="0.35">
      <c r="A17" s="701" t="s">
        <v>13</v>
      </c>
      <c r="B17" s="702"/>
      <c r="C17" s="703"/>
      <c r="D17" s="704"/>
      <c r="E17" s="702"/>
      <c r="F17" s="703"/>
      <c r="G17" s="704"/>
      <c r="H17" s="702"/>
      <c r="I17" s="703"/>
      <c r="J17" s="704"/>
      <c r="K17" s="705"/>
      <c r="L17" s="706"/>
      <c r="M17" s="707"/>
      <c r="N17" s="3"/>
      <c r="O17" s="3"/>
    </row>
    <row r="18" spans="1:15" ht="27" thickBot="1" x14ac:dyDescent="0.4">
      <c r="A18" s="685"/>
      <c r="B18" s="708"/>
      <c r="C18" s="687"/>
      <c r="D18" s="688"/>
      <c r="E18" s="708"/>
      <c r="F18" s="687"/>
      <c r="G18" s="688"/>
      <c r="H18" s="708"/>
      <c r="I18" s="687"/>
      <c r="J18" s="688"/>
      <c r="K18" s="689"/>
      <c r="L18" s="709"/>
      <c r="M18" s="690"/>
      <c r="N18" s="118"/>
      <c r="O18" s="118"/>
    </row>
    <row r="19" spans="1:15" ht="26.25" thickBot="1" x14ac:dyDescent="0.4">
      <c r="A19" s="681" t="s">
        <v>14</v>
      </c>
      <c r="B19" s="710">
        <v>0</v>
      </c>
      <c r="C19" s="710">
        <v>0</v>
      </c>
      <c r="D19" s="711">
        <v>0</v>
      </c>
      <c r="E19" s="710">
        <f t="shared" ref="E19:J19" si="0">SUM(E18:E18)</f>
        <v>0</v>
      </c>
      <c r="F19" s="710">
        <f t="shared" si="0"/>
        <v>0</v>
      </c>
      <c r="G19" s="711">
        <f t="shared" si="0"/>
        <v>0</v>
      </c>
      <c r="H19" s="710">
        <f t="shared" si="0"/>
        <v>0</v>
      </c>
      <c r="I19" s="710">
        <f t="shared" si="0"/>
        <v>0</v>
      </c>
      <c r="J19" s="711">
        <f t="shared" si="0"/>
        <v>0</v>
      </c>
      <c r="K19" s="710">
        <v>0</v>
      </c>
      <c r="L19" s="710">
        <f>SUM(L18:L18)</f>
        <v>0</v>
      </c>
      <c r="M19" s="711">
        <f>SUM(M18:M18)</f>
        <v>0</v>
      </c>
      <c r="N19" s="119"/>
      <c r="O19" s="119"/>
    </row>
    <row r="20" spans="1:15" ht="26.25" thickBot="1" x14ac:dyDescent="0.4">
      <c r="A20" s="712" t="s">
        <v>15</v>
      </c>
      <c r="B20" s="691">
        <v>1</v>
      </c>
      <c r="C20" s="691">
        <v>5</v>
      </c>
      <c r="D20" s="691">
        <v>6</v>
      </c>
      <c r="E20" s="691">
        <v>2</v>
      </c>
      <c r="F20" s="691">
        <f>SUM(F19:F19)</f>
        <v>0</v>
      </c>
      <c r="G20" s="691">
        <v>2</v>
      </c>
      <c r="H20" s="691">
        <v>1</v>
      </c>
      <c r="I20" s="691">
        <f>SUM(I19:I19)</f>
        <v>0</v>
      </c>
      <c r="J20" s="691">
        <v>1</v>
      </c>
      <c r="K20" s="691">
        <v>4</v>
      </c>
      <c r="L20" s="691">
        <v>5</v>
      </c>
      <c r="M20" s="692">
        <v>9</v>
      </c>
      <c r="N20" s="119"/>
      <c r="O20" s="119"/>
    </row>
    <row r="21" spans="1:15" ht="26.25" thickBot="1" x14ac:dyDescent="0.4">
      <c r="A21" s="712" t="s">
        <v>16</v>
      </c>
      <c r="B21" s="691">
        <v>0</v>
      </c>
      <c r="C21" s="691">
        <v>0</v>
      </c>
      <c r="D21" s="692">
        <v>0</v>
      </c>
      <c r="E21" s="691">
        <f t="shared" ref="E21:J21" si="1">E19</f>
        <v>0</v>
      </c>
      <c r="F21" s="691">
        <f t="shared" si="1"/>
        <v>0</v>
      </c>
      <c r="G21" s="692">
        <f t="shared" si="1"/>
        <v>0</v>
      </c>
      <c r="H21" s="691">
        <f t="shared" si="1"/>
        <v>0</v>
      </c>
      <c r="I21" s="691">
        <f t="shared" si="1"/>
        <v>0</v>
      </c>
      <c r="J21" s="692">
        <f t="shared" si="1"/>
        <v>0</v>
      </c>
      <c r="K21" s="691">
        <v>0</v>
      </c>
      <c r="L21" s="691">
        <f>L19</f>
        <v>0</v>
      </c>
      <c r="M21" s="692">
        <f>M19</f>
        <v>0</v>
      </c>
      <c r="N21" s="120"/>
    </row>
    <row r="22" spans="1:15" ht="26.25" thickBot="1" x14ac:dyDescent="0.4">
      <c r="A22" s="713" t="s">
        <v>17</v>
      </c>
      <c r="B22" s="714">
        <v>1</v>
      </c>
      <c r="C22" s="714">
        <v>5</v>
      </c>
      <c r="D22" s="715">
        <v>6</v>
      </c>
      <c r="E22" s="714">
        <v>2</v>
      </c>
      <c r="F22" s="714">
        <f>SUM(F20:F21)</f>
        <v>0</v>
      </c>
      <c r="G22" s="715">
        <v>2</v>
      </c>
      <c r="H22" s="714">
        <f t="shared" ref="H22:M22" si="2">SUM(H20:H21)</f>
        <v>1</v>
      </c>
      <c r="I22" s="714">
        <f t="shared" si="2"/>
        <v>0</v>
      </c>
      <c r="J22" s="715">
        <f t="shared" si="2"/>
        <v>1</v>
      </c>
      <c r="K22" s="714">
        <f t="shared" si="2"/>
        <v>4</v>
      </c>
      <c r="L22" s="714">
        <f t="shared" si="2"/>
        <v>5</v>
      </c>
      <c r="M22" s="714">
        <f t="shared" si="2"/>
        <v>9</v>
      </c>
      <c r="N22" s="119"/>
      <c r="O22" s="119"/>
    </row>
    <row r="23" spans="1:15" x14ac:dyDescent="0.35">
      <c r="A23" s="1666"/>
      <c r="B23" s="1666"/>
      <c r="C23" s="1666"/>
      <c r="D23" s="1666"/>
      <c r="E23" s="1666"/>
      <c r="F23" s="1666"/>
      <c r="G23" s="1666"/>
      <c r="H23" s="1666"/>
      <c r="I23" s="1666"/>
      <c r="J23" s="1666"/>
      <c r="K23" s="1666"/>
      <c r="L23" s="1666"/>
      <c r="M23" s="1666"/>
    </row>
    <row r="24" spans="1:15" x14ac:dyDescent="0.35"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spans="1:15" x14ac:dyDescent="0.35"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B25" sqref="B25:M25"/>
    </sheetView>
  </sheetViews>
  <sheetFormatPr defaultRowHeight="26.25" x14ac:dyDescent="0.4"/>
  <cols>
    <col min="1" max="1" width="82" style="35" customWidth="1"/>
    <col min="2" max="2" width="14" style="35" customWidth="1"/>
    <col min="3" max="3" width="12.85546875" style="35" customWidth="1"/>
    <col min="4" max="4" width="12" style="35" customWidth="1"/>
    <col min="5" max="5" width="14.28515625" style="35" customWidth="1"/>
    <col min="6" max="6" width="12.85546875" style="35" customWidth="1"/>
    <col min="7" max="7" width="10.85546875" style="35" customWidth="1"/>
    <col min="8" max="8" width="13.7109375" style="35" customWidth="1"/>
    <col min="9" max="9" width="12.85546875" style="35" customWidth="1"/>
    <col min="10" max="10" width="11.42578125" style="35" customWidth="1"/>
    <col min="11" max="12" width="13.42578125" style="35" customWidth="1"/>
    <col min="13" max="15" width="13.7109375" style="35" customWidth="1"/>
    <col min="16" max="16" width="14.5703125" style="792" customWidth="1"/>
    <col min="17" max="20" width="9.140625" style="35"/>
    <col min="21" max="21" width="10.5703125" style="35" bestFit="1" customWidth="1"/>
    <col min="22" max="22" width="11.28515625" style="35" customWidth="1"/>
    <col min="23" max="256" width="9.140625" style="35"/>
    <col min="257" max="257" width="90.85546875" style="35" customWidth="1"/>
    <col min="258" max="258" width="14" style="35" customWidth="1"/>
    <col min="259" max="260" width="10.85546875" style="35" customWidth="1"/>
    <col min="261" max="261" width="16" style="35" customWidth="1"/>
    <col min="262" max="263" width="10.85546875" style="35" customWidth="1"/>
    <col min="264" max="264" width="13.7109375" style="35" customWidth="1"/>
    <col min="265" max="266" width="10.85546875" style="35" customWidth="1"/>
    <col min="267" max="267" width="15.42578125" style="35" customWidth="1"/>
    <col min="268" max="269" width="10.85546875" style="35" customWidth="1"/>
    <col min="270" max="270" width="14.5703125" style="35" customWidth="1"/>
    <col min="271" max="272" width="10.85546875" style="35" customWidth="1"/>
    <col min="273" max="276" width="9.140625" style="35"/>
    <col min="277" max="277" width="10.5703125" style="35" bestFit="1" customWidth="1"/>
    <col min="278" max="278" width="11.28515625" style="35" customWidth="1"/>
    <col min="279" max="512" width="9.140625" style="35"/>
    <col min="513" max="513" width="90.85546875" style="35" customWidth="1"/>
    <col min="514" max="514" width="14" style="35" customWidth="1"/>
    <col min="515" max="516" width="10.85546875" style="35" customWidth="1"/>
    <col min="517" max="517" width="16" style="35" customWidth="1"/>
    <col min="518" max="519" width="10.85546875" style="35" customWidth="1"/>
    <col min="520" max="520" width="13.7109375" style="35" customWidth="1"/>
    <col min="521" max="522" width="10.85546875" style="35" customWidth="1"/>
    <col min="523" max="523" width="15.42578125" style="35" customWidth="1"/>
    <col min="524" max="525" width="10.85546875" style="35" customWidth="1"/>
    <col min="526" max="526" width="14.5703125" style="35" customWidth="1"/>
    <col min="527" max="528" width="10.85546875" style="35" customWidth="1"/>
    <col min="529" max="532" width="9.140625" style="35"/>
    <col min="533" max="533" width="10.5703125" style="35" bestFit="1" customWidth="1"/>
    <col min="534" max="534" width="11.28515625" style="35" customWidth="1"/>
    <col min="535" max="768" width="9.140625" style="35"/>
    <col min="769" max="769" width="90.85546875" style="35" customWidth="1"/>
    <col min="770" max="770" width="14" style="35" customWidth="1"/>
    <col min="771" max="772" width="10.85546875" style="35" customWidth="1"/>
    <col min="773" max="773" width="16" style="35" customWidth="1"/>
    <col min="774" max="775" width="10.85546875" style="35" customWidth="1"/>
    <col min="776" max="776" width="13.7109375" style="35" customWidth="1"/>
    <col min="777" max="778" width="10.85546875" style="35" customWidth="1"/>
    <col min="779" max="779" width="15.42578125" style="35" customWidth="1"/>
    <col min="780" max="781" width="10.85546875" style="35" customWidth="1"/>
    <col min="782" max="782" width="14.5703125" style="35" customWidth="1"/>
    <col min="783" max="784" width="10.85546875" style="35" customWidth="1"/>
    <col min="785" max="788" width="9.140625" style="35"/>
    <col min="789" max="789" width="10.5703125" style="35" bestFit="1" customWidth="1"/>
    <col min="790" max="790" width="11.28515625" style="35" customWidth="1"/>
    <col min="791" max="1024" width="9.140625" style="35"/>
    <col min="1025" max="1025" width="90.85546875" style="35" customWidth="1"/>
    <col min="1026" max="1026" width="14" style="35" customWidth="1"/>
    <col min="1027" max="1028" width="10.85546875" style="35" customWidth="1"/>
    <col min="1029" max="1029" width="16" style="35" customWidth="1"/>
    <col min="1030" max="1031" width="10.85546875" style="35" customWidth="1"/>
    <col min="1032" max="1032" width="13.7109375" style="35" customWidth="1"/>
    <col min="1033" max="1034" width="10.85546875" style="35" customWidth="1"/>
    <col min="1035" max="1035" width="15.42578125" style="35" customWidth="1"/>
    <col min="1036" max="1037" width="10.85546875" style="35" customWidth="1"/>
    <col min="1038" max="1038" width="14.5703125" style="35" customWidth="1"/>
    <col min="1039" max="1040" width="10.85546875" style="35" customWidth="1"/>
    <col min="1041" max="1044" width="9.140625" style="35"/>
    <col min="1045" max="1045" width="10.5703125" style="35" bestFit="1" customWidth="1"/>
    <col min="1046" max="1046" width="11.28515625" style="35" customWidth="1"/>
    <col min="1047" max="1280" width="9.140625" style="35"/>
    <col min="1281" max="1281" width="90.85546875" style="35" customWidth="1"/>
    <col min="1282" max="1282" width="14" style="35" customWidth="1"/>
    <col min="1283" max="1284" width="10.85546875" style="35" customWidth="1"/>
    <col min="1285" max="1285" width="16" style="35" customWidth="1"/>
    <col min="1286" max="1287" width="10.85546875" style="35" customWidth="1"/>
    <col min="1288" max="1288" width="13.7109375" style="35" customWidth="1"/>
    <col min="1289" max="1290" width="10.85546875" style="35" customWidth="1"/>
    <col min="1291" max="1291" width="15.42578125" style="35" customWidth="1"/>
    <col min="1292" max="1293" width="10.85546875" style="35" customWidth="1"/>
    <col min="1294" max="1294" width="14.5703125" style="35" customWidth="1"/>
    <col min="1295" max="1296" width="10.85546875" style="35" customWidth="1"/>
    <col min="1297" max="1300" width="9.140625" style="35"/>
    <col min="1301" max="1301" width="10.5703125" style="35" bestFit="1" customWidth="1"/>
    <col min="1302" max="1302" width="11.28515625" style="35" customWidth="1"/>
    <col min="1303" max="1536" width="9.140625" style="35"/>
    <col min="1537" max="1537" width="90.85546875" style="35" customWidth="1"/>
    <col min="1538" max="1538" width="14" style="35" customWidth="1"/>
    <col min="1539" max="1540" width="10.85546875" style="35" customWidth="1"/>
    <col min="1541" max="1541" width="16" style="35" customWidth="1"/>
    <col min="1542" max="1543" width="10.85546875" style="35" customWidth="1"/>
    <col min="1544" max="1544" width="13.7109375" style="35" customWidth="1"/>
    <col min="1545" max="1546" width="10.85546875" style="35" customWidth="1"/>
    <col min="1547" max="1547" width="15.42578125" style="35" customWidth="1"/>
    <col min="1548" max="1549" width="10.85546875" style="35" customWidth="1"/>
    <col min="1550" max="1550" width="14.5703125" style="35" customWidth="1"/>
    <col min="1551" max="1552" width="10.85546875" style="35" customWidth="1"/>
    <col min="1553" max="1556" width="9.140625" style="35"/>
    <col min="1557" max="1557" width="10.5703125" style="35" bestFit="1" customWidth="1"/>
    <col min="1558" max="1558" width="11.28515625" style="35" customWidth="1"/>
    <col min="1559" max="1792" width="9.140625" style="35"/>
    <col min="1793" max="1793" width="90.85546875" style="35" customWidth="1"/>
    <col min="1794" max="1794" width="14" style="35" customWidth="1"/>
    <col min="1795" max="1796" width="10.85546875" style="35" customWidth="1"/>
    <col min="1797" max="1797" width="16" style="35" customWidth="1"/>
    <col min="1798" max="1799" width="10.85546875" style="35" customWidth="1"/>
    <col min="1800" max="1800" width="13.7109375" style="35" customWidth="1"/>
    <col min="1801" max="1802" width="10.85546875" style="35" customWidth="1"/>
    <col min="1803" max="1803" width="15.42578125" style="35" customWidth="1"/>
    <col min="1804" max="1805" width="10.85546875" style="35" customWidth="1"/>
    <col min="1806" max="1806" width="14.5703125" style="35" customWidth="1"/>
    <col min="1807" max="1808" width="10.85546875" style="35" customWidth="1"/>
    <col min="1809" max="1812" width="9.140625" style="35"/>
    <col min="1813" max="1813" width="10.5703125" style="35" bestFit="1" customWidth="1"/>
    <col min="1814" max="1814" width="11.28515625" style="35" customWidth="1"/>
    <col min="1815" max="2048" width="9.140625" style="35"/>
    <col min="2049" max="2049" width="90.85546875" style="35" customWidth="1"/>
    <col min="2050" max="2050" width="14" style="35" customWidth="1"/>
    <col min="2051" max="2052" width="10.85546875" style="35" customWidth="1"/>
    <col min="2053" max="2053" width="16" style="35" customWidth="1"/>
    <col min="2054" max="2055" width="10.85546875" style="35" customWidth="1"/>
    <col min="2056" max="2056" width="13.7109375" style="35" customWidth="1"/>
    <col min="2057" max="2058" width="10.85546875" style="35" customWidth="1"/>
    <col min="2059" max="2059" width="15.42578125" style="35" customWidth="1"/>
    <col min="2060" max="2061" width="10.85546875" style="35" customWidth="1"/>
    <col min="2062" max="2062" width="14.5703125" style="35" customWidth="1"/>
    <col min="2063" max="2064" width="10.85546875" style="35" customWidth="1"/>
    <col min="2065" max="2068" width="9.140625" style="35"/>
    <col min="2069" max="2069" width="10.5703125" style="35" bestFit="1" customWidth="1"/>
    <col min="2070" max="2070" width="11.28515625" style="35" customWidth="1"/>
    <col min="2071" max="2304" width="9.140625" style="35"/>
    <col min="2305" max="2305" width="90.85546875" style="35" customWidth="1"/>
    <col min="2306" max="2306" width="14" style="35" customWidth="1"/>
    <col min="2307" max="2308" width="10.85546875" style="35" customWidth="1"/>
    <col min="2309" max="2309" width="16" style="35" customWidth="1"/>
    <col min="2310" max="2311" width="10.85546875" style="35" customWidth="1"/>
    <col min="2312" max="2312" width="13.7109375" style="35" customWidth="1"/>
    <col min="2313" max="2314" width="10.85546875" style="35" customWidth="1"/>
    <col min="2315" max="2315" width="15.42578125" style="35" customWidth="1"/>
    <col min="2316" max="2317" width="10.85546875" style="35" customWidth="1"/>
    <col min="2318" max="2318" width="14.5703125" style="35" customWidth="1"/>
    <col min="2319" max="2320" width="10.85546875" style="35" customWidth="1"/>
    <col min="2321" max="2324" width="9.140625" style="35"/>
    <col min="2325" max="2325" width="10.5703125" style="35" bestFit="1" customWidth="1"/>
    <col min="2326" max="2326" width="11.28515625" style="35" customWidth="1"/>
    <col min="2327" max="2560" width="9.140625" style="35"/>
    <col min="2561" max="2561" width="90.85546875" style="35" customWidth="1"/>
    <col min="2562" max="2562" width="14" style="35" customWidth="1"/>
    <col min="2563" max="2564" width="10.85546875" style="35" customWidth="1"/>
    <col min="2565" max="2565" width="16" style="35" customWidth="1"/>
    <col min="2566" max="2567" width="10.85546875" style="35" customWidth="1"/>
    <col min="2568" max="2568" width="13.7109375" style="35" customWidth="1"/>
    <col min="2569" max="2570" width="10.85546875" style="35" customWidth="1"/>
    <col min="2571" max="2571" width="15.42578125" style="35" customWidth="1"/>
    <col min="2572" max="2573" width="10.85546875" style="35" customWidth="1"/>
    <col min="2574" max="2574" width="14.5703125" style="35" customWidth="1"/>
    <col min="2575" max="2576" width="10.85546875" style="35" customWidth="1"/>
    <col min="2577" max="2580" width="9.140625" style="35"/>
    <col min="2581" max="2581" width="10.5703125" style="35" bestFit="1" customWidth="1"/>
    <col min="2582" max="2582" width="11.28515625" style="35" customWidth="1"/>
    <col min="2583" max="2816" width="9.140625" style="35"/>
    <col min="2817" max="2817" width="90.85546875" style="35" customWidth="1"/>
    <col min="2818" max="2818" width="14" style="35" customWidth="1"/>
    <col min="2819" max="2820" width="10.85546875" style="35" customWidth="1"/>
    <col min="2821" max="2821" width="16" style="35" customWidth="1"/>
    <col min="2822" max="2823" width="10.85546875" style="35" customWidth="1"/>
    <col min="2824" max="2824" width="13.7109375" style="35" customWidth="1"/>
    <col min="2825" max="2826" width="10.85546875" style="35" customWidth="1"/>
    <col min="2827" max="2827" width="15.42578125" style="35" customWidth="1"/>
    <col min="2828" max="2829" width="10.85546875" style="35" customWidth="1"/>
    <col min="2830" max="2830" width="14.5703125" style="35" customWidth="1"/>
    <col min="2831" max="2832" width="10.85546875" style="35" customWidth="1"/>
    <col min="2833" max="2836" width="9.140625" style="35"/>
    <col min="2837" max="2837" width="10.5703125" style="35" bestFit="1" customWidth="1"/>
    <col min="2838" max="2838" width="11.28515625" style="35" customWidth="1"/>
    <col min="2839" max="3072" width="9.140625" style="35"/>
    <col min="3073" max="3073" width="90.85546875" style="35" customWidth="1"/>
    <col min="3074" max="3074" width="14" style="35" customWidth="1"/>
    <col min="3075" max="3076" width="10.85546875" style="35" customWidth="1"/>
    <col min="3077" max="3077" width="16" style="35" customWidth="1"/>
    <col min="3078" max="3079" width="10.85546875" style="35" customWidth="1"/>
    <col min="3080" max="3080" width="13.7109375" style="35" customWidth="1"/>
    <col min="3081" max="3082" width="10.85546875" style="35" customWidth="1"/>
    <col min="3083" max="3083" width="15.42578125" style="35" customWidth="1"/>
    <col min="3084" max="3085" width="10.85546875" style="35" customWidth="1"/>
    <col min="3086" max="3086" width="14.5703125" style="35" customWidth="1"/>
    <col min="3087" max="3088" width="10.85546875" style="35" customWidth="1"/>
    <col min="3089" max="3092" width="9.140625" style="35"/>
    <col min="3093" max="3093" width="10.5703125" style="35" bestFit="1" customWidth="1"/>
    <col min="3094" max="3094" width="11.28515625" style="35" customWidth="1"/>
    <col min="3095" max="3328" width="9.140625" style="35"/>
    <col min="3329" max="3329" width="90.85546875" style="35" customWidth="1"/>
    <col min="3330" max="3330" width="14" style="35" customWidth="1"/>
    <col min="3331" max="3332" width="10.85546875" style="35" customWidth="1"/>
    <col min="3333" max="3333" width="16" style="35" customWidth="1"/>
    <col min="3334" max="3335" width="10.85546875" style="35" customWidth="1"/>
    <col min="3336" max="3336" width="13.7109375" style="35" customWidth="1"/>
    <col min="3337" max="3338" width="10.85546875" style="35" customWidth="1"/>
    <col min="3339" max="3339" width="15.42578125" style="35" customWidth="1"/>
    <col min="3340" max="3341" width="10.85546875" style="35" customWidth="1"/>
    <col min="3342" max="3342" width="14.5703125" style="35" customWidth="1"/>
    <col min="3343" max="3344" width="10.85546875" style="35" customWidth="1"/>
    <col min="3345" max="3348" width="9.140625" style="35"/>
    <col min="3349" max="3349" width="10.5703125" style="35" bestFit="1" customWidth="1"/>
    <col min="3350" max="3350" width="11.28515625" style="35" customWidth="1"/>
    <col min="3351" max="3584" width="9.140625" style="35"/>
    <col min="3585" max="3585" width="90.85546875" style="35" customWidth="1"/>
    <col min="3586" max="3586" width="14" style="35" customWidth="1"/>
    <col min="3587" max="3588" width="10.85546875" style="35" customWidth="1"/>
    <col min="3589" max="3589" width="16" style="35" customWidth="1"/>
    <col min="3590" max="3591" width="10.85546875" style="35" customWidth="1"/>
    <col min="3592" max="3592" width="13.7109375" style="35" customWidth="1"/>
    <col min="3593" max="3594" width="10.85546875" style="35" customWidth="1"/>
    <col min="3595" max="3595" width="15.42578125" style="35" customWidth="1"/>
    <col min="3596" max="3597" width="10.85546875" style="35" customWidth="1"/>
    <col min="3598" max="3598" width="14.5703125" style="35" customWidth="1"/>
    <col min="3599" max="3600" width="10.85546875" style="35" customWidth="1"/>
    <col min="3601" max="3604" width="9.140625" style="35"/>
    <col min="3605" max="3605" width="10.5703125" style="35" bestFit="1" customWidth="1"/>
    <col min="3606" max="3606" width="11.28515625" style="35" customWidth="1"/>
    <col min="3607" max="3840" width="9.140625" style="35"/>
    <col min="3841" max="3841" width="90.85546875" style="35" customWidth="1"/>
    <col min="3842" max="3842" width="14" style="35" customWidth="1"/>
    <col min="3843" max="3844" width="10.85546875" style="35" customWidth="1"/>
    <col min="3845" max="3845" width="16" style="35" customWidth="1"/>
    <col min="3846" max="3847" width="10.85546875" style="35" customWidth="1"/>
    <col min="3848" max="3848" width="13.7109375" style="35" customWidth="1"/>
    <col min="3849" max="3850" width="10.85546875" style="35" customWidth="1"/>
    <col min="3851" max="3851" width="15.42578125" style="35" customWidth="1"/>
    <col min="3852" max="3853" width="10.85546875" style="35" customWidth="1"/>
    <col min="3854" max="3854" width="14.5703125" style="35" customWidth="1"/>
    <col min="3855" max="3856" width="10.85546875" style="35" customWidth="1"/>
    <col min="3857" max="3860" width="9.140625" style="35"/>
    <col min="3861" max="3861" width="10.5703125" style="35" bestFit="1" customWidth="1"/>
    <col min="3862" max="3862" width="11.28515625" style="35" customWidth="1"/>
    <col min="3863" max="4096" width="9.140625" style="35"/>
    <col min="4097" max="4097" width="90.85546875" style="35" customWidth="1"/>
    <col min="4098" max="4098" width="14" style="35" customWidth="1"/>
    <col min="4099" max="4100" width="10.85546875" style="35" customWidth="1"/>
    <col min="4101" max="4101" width="16" style="35" customWidth="1"/>
    <col min="4102" max="4103" width="10.85546875" style="35" customWidth="1"/>
    <col min="4104" max="4104" width="13.7109375" style="35" customWidth="1"/>
    <col min="4105" max="4106" width="10.85546875" style="35" customWidth="1"/>
    <col min="4107" max="4107" width="15.42578125" style="35" customWidth="1"/>
    <col min="4108" max="4109" width="10.85546875" style="35" customWidth="1"/>
    <col min="4110" max="4110" width="14.5703125" style="35" customWidth="1"/>
    <col min="4111" max="4112" width="10.85546875" style="35" customWidth="1"/>
    <col min="4113" max="4116" width="9.140625" style="35"/>
    <col min="4117" max="4117" width="10.5703125" style="35" bestFit="1" customWidth="1"/>
    <col min="4118" max="4118" width="11.28515625" style="35" customWidth="1"/>
    <col min="4119" max="4352" width="9.140625" style="35"/>
    <col min="4353" max="4353" width="90.85546875" style="35" customWidth="1"/>
    <col min="4354" max="4354" width="14" style="35" customWidth="1"/>
    <col min="4355" max="4356" width="10.85546875" style="35" customWidth="1"/>
    <col min="4357" max="4357" width="16" style="35" customWidth="1"/>
    <col min="4358" max="4359" width="10.85546875" style="35" customWidth="1"/>
    <col min="4360" max="4360" width="13.7109375" style="35" customWidth="1"/>
    <col min="4361" max="4362" width="10.85546875" style="35" customWidth="1"/>
    <col min="4363" max="4363" width="15.42578125" style="35" customWidth="1"/>
    <col min="4364" max="4365" width="10.85546875" style="35" customWidth="1"/>
    <col min="4366" max="4366" width="14.5703125" style="35" customWidth="1"/>
    <col min="4367" max="4368" width="10.85546875" style="35" customWidth="1"/>
    <col min="4369" max="4372" width="9.140625" style="35"/>
    <col min="4373" max="4373" width="10.5703125" style="35" bestFit="1" customWidth="1"/>
    <col min="4374" max="4374" width="11.28515625" style="35" customWidth="1"/>
    <col min="4375" max="4608" width="9.140625" style="35"/>
    <col min="4609" max="4609" width="90.85546875" style="35" customWidth="1"/>
    <col min="4610" max="4610" width="14" style="35" customWidth="1"/>
    <col min="4611" max="4612" width="10.85546875" style="35" customWidth="1"/>
    <col min="4613" max="4613" width="16" style="35" customWidth="1"/>
    <col min="4614" max="4615" width="10.85546875" style="35" customWidth="1"/>
    <col min="4616" max="4616" width="13.7109375" style="35" customWidth="1"/>
    <col min="4617" max="4618" width="10.85546875" style="35" customWidth="1"/>
    <col min="4619" max="4619" width="15.42578125" style="35" customWidth="1"/>
    <col min="4620" max="4621" width="10.85546875" style="35" customWidth="1"/>
    <col min="4622" max="4622" width="14.5703125" style="35" customWidth="1"/>
    <col min="4623" max="4624" width="10.85546875" style="35" customWidth="1"/>
    <col min="4625" max="4628" width="9.140625" style="35"/>
    <col min="4629" max="4629" width="10.5703125" style="35" bestFit="1" customWidth="1"/>
    <col min="4630" max="4630" width="11.28515625" style="35" customWidth="1"/>
    <col min="4631" max="4864" width="9.140625" style="35"/>
    <col min="4865" max="4865" width="90.85546875" style="35" customWidth="1"/>
    <col min="4866" max="4866" width="14" style="35" customWidth="1"/>
    <col min="4867" max="4868" width="10.85546875" style="35" customWidth="1"/>
    <col min="4869" max="4869" width="16" style="35" customWidth="1"/>
    <col min="4870" max="4871" width="10.85546875" style="35" customWidth="1"/>
    <col min="4872" max="4872" width="13.7109375" style="35" customWidth="1"/>
    <col min="4873" max="4874" width="10.85546875" style="35" customWidth="1"/>
    <col min="4875" max="4875" width="15.42578125" style="35" customWidth="1"/>
    <col min="4876" max="4877" width="10.85546875" style="35" customWidth="1"/>
    <col min="4878" max="4878" width="14.5703125" style="35" customWidth="1"/>
    <col min="4879" max="4880" width="10.85546875" style="35" customWidth="1"/>
    <col min="4881" max="4884" width="9.140625" style="35"/>
    <col min="4885" max="4885" width="10.5703125" style="35" bestFit="1" customWidth="1"/>
    <col min="4886" max="4886" width="11.28515625" style="35" customWidth="1"/>
    <col min="4887" max="5120" width="9.140625" style="35"/>
    <col min="5121" max="5121" width="90.85546875" style="35" customWidth="1"/>
    <col min="5122" max="5122" width="14" style="35" customWidth="1"/>
    <col min="5123" max="5124" width="10.85546875" style="35" customWidth="1"/>
    <col min="5125" max="5125" width="16" style="35" customWidth="1"/>
    <col min="5126" max="5127" width="10.85546875" style="35" customWidth="1"/>
    <col min="5128" max="5128" width="13.7109375" style="35" customWidth="1"/>
    <col min="5129" max="5130" width="10.85546875" style="35" customWidth="1"/>
    <col min="5131" max="5131" width="15.42578125" style="35" customWidth="1"/>
    <col min="5132" max="5133" width="10.85546875" style="35" customWidth="1"/>
    <col min="5134" max="5134" width="14.5703125" style="35" customWidth="1"/>
    <col min="5135" max="5136" width="10.85546875" style="35" customWidth="1"/>
    <col min="5137" max="5140" width="9.140625" style="35"/>
    <col min="5141" max="5141" width="10.5703125" style="35" bestFit="1" customWidth="1"/>
    <col min="5142" max="5142" width="11.28515625" style="35" customWidth="1"/>
    <col min="5143" max="5376" width="9.140625" style="35"/>
    <col min="5377" max="5377" width="90.85546875" style="35" customWidth="1"/>
    <col min="5378" max="5378" width="14" style="35" customWidth="1"/>
    <col min="5379" max="5380" width="10.85546875" style="35" customWidth="1"/>
    <col min="5381" max="5381" width="16" style="35" customWidth="1"/>
    <col min="5382" max="5383" width="10.85546875" style="35" customWidth="1"/>
    <col min="5384" max="5384" width="13.7109375" style="35" customWidth="1"/>
    <col min="5385" max="5386" width="10.85546875" style="35" customWidth="1"/>
    <col min="5387" max="5387" width="15.42578125" style="35" customWidth="1"/>
    <col min="5388" max="5389" width="10.85546875" style="35" customWidth="1"/>
    <col min="5390" max="5390" width="14.5703125" style="35" customWidth="1"/>
    <col min="5391" max="5392" width="10.85546875" style="35" customWidth="1"/>
    <col min="5393" max="5396" width="9.140625" style="35"/>
    <col min="5397" max="5397" width="10.5703125" style="35" bestFit="1" customWidth="1"/>
    <col min="5398" max="5398" width="11.28515625" style="35" customWidth="1"/>
    <col min="5399" max="5632" width="9.140625" style="35"/>
    <col min="5633" max="5633" width="90.85546875" style="35" customWidth="1"/>
    <col min="5634" max="5634" width="14" style="35" customWidth="1"/>
    <col min="5635" max="5636" width="10.85546875" style="35" customWidth="1"/>
    <col min="5637" max="5637" width="16" style="35" customWidth="1"/>
    <col min="5638" max="5639" width="10.85546875" style="35" customWidth="1"/>
    <col min="5640" max="5640" width="13.7109375" style="35" customWidth="1"/>
    <col min="5641" max="5642" width="10.85546875" style="35" customWidth="1"/>
    <col min="5643" max="5643" width="15.42578125" style="35" customWidth="1"/>
    <col min="5644" max="5645" width="10.85546875" style="35" customWidth="1"/>
    <col min="5646" max="5646" width="14.5703125" style="35" customWidth="1"/>
    <col min="5647" max="5648" width="10.85546875" style="35" customWidth="1"/>
    <col min="5649" max="5652" width="9.140625" style="35"/>
    <col min="5653" max="5653" width="10.5703125" style="35" bestFit="1" customWidth="1"/>
    <col min="5654" max="5654" width="11.28515625" style="35" customWidth="1"/>
    <col min="5655" max="5888" width="9.140625" style="35"/>
    <col min="5889" max="5889" width="90.85546875" style="35" customWidth="1"/>
    <col min="5890" max="5890" width="14" style="35" customWidth="1"/>
    <col min="5891" max="5892" width="10.85546875" style="35" customWidth="1"/>
    <col min="5893" max="5893" width="16" style="35" customWidth="1"/>
    <col min="5894" max="5895" width="10.85546875" style="35" customWidth="1"/>
    <col min="5896" max="5896" width="13.7109375" style="35" customWidth="1"/>
    <col min="5897" max="5898" width="10.85546875" style="35" customWidth="1"/>
    <col min="5899" max="5899" width="15.42578125" style="35" customWidth="1"/>
    <col min="5900" max="5901" width="10.85546875" style="35" customWidth="1"/>
    <col min="5902" max="5902" width="14.5703125" style="35" customWidth="1"/>
    <col min="5903" max="5904" width="10.85546875" style="35" customWidth="1"/>
    <col min="5905" max="5908" width="9.140625" style="35"/>
    <col min="5909" max="5909" width="10.5703125" style="35" bestFit="1" customWidth="1"/>
    <col min="5910" max="5910" width="11.28515625" style="35" customWidth="1"/>
    <col min="5911" max="6144" width="9.140625" style="35"/>
    <col min="6145" max="6145" width="90.85546875" style="35" customWidth="1"/>
    <col min="6146" max="6146" width="14" style="35" customWidth="1"/>
    <col min="6147" max="6148" width="10.85546875" style="35" customWidth="1"/>
    <col min="6149" max="6149" width="16" style="35" customWidth="1"/>
    <col min="6150" max="6151" width="10.85546875" style="35" customWidth="1"/>
    <col min="6152" max="6152" width="13.7109375" style="35" customWidth="1"/>
    <col min="6153" max="6154" width="10.85546875" style="35" customWidth="1"/>
    <col min="6155" max="6155" width="15.42578125" style="35" customWidth="1"/>
    <col min="6156" max="6157" width="10.85546875" style="35" customWidth="1"/>
    <col min="6158" max="6158" width="14.5703125" style="35" customWidth="1"/>
    <col min="6159" max="6160" width="10.85546875" style="35" customWidth="1"/>
    <col min="6161" max="6164" width="9.140625" style="35"/>
    <col min="6165" max="6165" width="10.5703125" style="35" bestFit="1" customWidth="1"/>
    <col min="6166" max="6166" width="11.28515625" style="35" customWidth="1"/>
    <col min="6167" max="6400" width="9.140625" style="35"/>
    <col min="6401" max="6401" width="90.85546875" style="35" customWidth="1"/>
    <col min="6402" max="6402" width="14" style="35" customWidth="1"/>
    <col min="6403" max="6404" width="10.85546875" style="35" customWidth="1"/>
    <col min="6405" max="6405" width="16" style="35" customWidth="1"/>
    <col min="6406" max="6407" width="10.85546875" style="35" customWidth="1"/>
    <col min="6408" max="6408" width="13.7109375" style="35" customWidth="1"/>
    <col min="6409" max="6410" width="10.85546875" style="35" customWidth="1"/>
    <col min="6411" max="6411" width="15.42578125" style="35" customWidth="1"/>
    <col min="6412" max="6413" width="10.85546875" style="35" customWidth="1"/>
    <col min="6414" max="6414" width="14.5703125" style="35" customWidth="1"/>
    <col min="6415" max="6416" width="10.85546875" style="35" customWidth="1"/>
    <col min="6417" max="6420" width="9.140625" style="35"/>
    <col min="6421" max="6421" width="10.5703125" style="35" bestFit="1" customWidth="1"/>
    <col min="6422" max="6422" width="11.28515625" style="35" customWidth="1"/>
    <col min="6423" max="6656" width="9.140625" style="35"/>
    <col min="6657" max="6657" width="90.85546875" style="35" customWidth="1"/>
    <col min="6658" max="6658" width="14" style="35" customWidth="1"/>
    <col min="6659" max="6660" width="10.85546875" style="35" customWidth="1"/>
    <col min="6661" max="6661" width="16" style="35" customWidth="1"/>
    <col min="6662" max="6663" width="10.85546875" style="35" customWidth="1"/>
    <col min="6664" max="6664" width="13.7109375" style="35" customWidth="1"/>
    <col min="6665" max="6666" width="10.85546875" style="35" customWidth="1"/>
    <col min="6667" max="6667" width="15.42578125" style="35" customWidth="1"/>
    <col min="6668" max="6669" width="10.85546875" style="35" customWidth="1"/>
    <col min="6670" max="6670" width="14.5703125" style="35" customWidth="1"/>
    <col min="6671" max="6672" width="10.85546875" style="35" customWidth="1"/>
    <col min="6673" max="6676" width="9.140625" style="35"/>
    <col min="6677" max="6677" width="10.5703125" style="35" bestFit="1" customWidth="1"/>
    <col min="6678" max="6678" width="11.28515625" style="35" customWidth="1"/>
    <col min="6679" max="6912" width="9.140625" style="35"/>
    <col min="6913" max="6913" width="90.85546875" style="35" customWidth="1"/>
    <col min="6914" max="6914" width="14" style="35" customWidth="1"/>
    <col min="6915" max="6916" width="10.85546875" style="35" customWidth="1"/>
    <col min="6917" max="6917" width="16" style="35" customWidth="1"/>
    <col min="6918" max="6919" width="10.85546875" style="35" customWidth="1"/>
    <col min="6920" max="6920" width="13.7109375" style="35" customWidth="1"/>
    <col min="6921" max="6922" width="10.85546875" style="35" customWidth="1"/>
    <col min="6923" max="6923" width="15.42578125" style="35" customWidth="1"/>
    <col min="6924" max="6925" width="10.85546875" style="35" customWidth="1"/>
    <col min="6926" max="6926" width="14.5703125" style="35" customWidth="1"/>
    <col min="6927" max="6928" width="10.85546875" style="35" customWidth="1"/>
    <col min="6929" max="6932" width="9.140625" style="35"/>
    <col min="6933" max="6933" width="10.5703125" style="35" bestFit="1" customWidth="1"/>
    <col min="6934" max="6934" width="11.28515625" style="35" customWidth="1"/>
    <col min="6935" max="7168" width="9.140625" style="35"/>
    <col min="7169" max="7169" width="90.85546875" style="35" customWidth="1"/>
    <col min="7170" max="7170" width="14" style="35" customWidth="1"/>
    <col min="7171" max="7172" width="10.85546875" style="35" customWidth="1"/>
    <col min="7173" max="7173" width="16" style="35" customWidth="1"/>
    <col min="7174" max="7175" width="10.85546875" style="35" customWidth="1"/>
    <col min="7176" max="7176" width="13.7109375" style="35" customWidth="1"/>
    <col min="7177" max="7178" width="10.85546875" style="35" customWidth="1"/>
    <col min="7179" max="7179" width="15.42578125" style="35" customWidth="1"/>
    <col min="7180" max="7181" width="10.85546875" style="35" customWidth="1"/>
    <col min="7182" max="7182" width="14.5703125" style="35" customWidth="1"/>
    <col min="7183" max="7184" width="10.85546875" style="35" customWidth="1"/>
    <col min="7185" max="7188" width="9.140625" style="35"/>
    <col min="7189" max="7189" width="10.5703125" style="35" bestFit="1" customWidth="1"/>
    <col min="7190" max="7190" width="11.28515625" style="35" customWidth="1"/>
    <col min="7191" max="7424" width="9.140625" style="35"/>
    <col min="7425" max="7425" width="90.85546875" style="35" customWidth="1"/>
    <col min="7426" max="7426" width="14" style="35" customWidth="1"/>
    <col min="7427" max="7428" width="10.85546875" style="35" customWidth="1"/>
    <col min="7429" max="7429" width="16" style="35" customWidth="1"/>
    <col min="7430" max="7431" width="10.85546875" style="35" customWidth="1"/>
    <col min="7432" max="7432" width="13.7109375" style="35" customWidth="1"/>
    <col min="7433" max="7434" width="10.85546875" style="35" customWidth="1"/>
    <col min="7435" max="7435" width="15.42578125" style="35" customWidth="1"/>
    <col min="7436" max="7437" width="10.85546875" style="35" customWidth="1"/>
    <col min="7438" max="7438" width="14.5703125" style="35" customWidth="1"/>
    <col min="7439" max="7440" width="10.85546875" style="35" customWidth="1"/>
    <col min="7441" max="7444" width="9.140625" style="35"/>
    <col min="7445" max="7445" width="10.5703125" style="35" bestFit="1" customWidth="1"/>
    <col min="7446" max="7446" width="11.28515625" style="35" customWidth="1"/>
    <col min="7447" max="7680" width="9.140625" style="35"/>
    <col min="7681" max="7681" width="90.85546875" style="35" customWidth="1"/>
    <col min="7682" max="7682" width="14" style="35" customWidth="1"/>
    <col min="7683" max="7684" width="10.85546875" style="35" customWidth="1"/>
    <col min="7685" max="7685" width="16" style="35" customWidth="1"/>
    <col min="7686" max="7687" width="10.85546875" style="35" customWidth="1"/>
    <col min="7688" max="7688" width="13.7109375" style="35" customWidth="1"/>
    <col min="7689" max="7690" width="10.85546875" style="35" customWidth="1"/>
    <col min="7691" max="7691" width="15.42578125" style="35" customWidth="1"/>
    <col min="7692" max="7693" width="10.85546875" style="35" customWidth="1"/>
    <col min="7694" max="7694" width="14.5703125" style="35" customWidth="1"/>
    <col min="7695" max="7696" width="10.85546875" style="35" customWidth="1"/>
    <col min="7697" max="7700" width="9.140625" style="35"/>
    <col min="7701" max="7701" width="10.5703125" style="35" bestFit="1" customWidth="1"/>
    <col min="7702" max="7702" width="11.28515625" style="35" customWidth="1"/>
    <col min="7703" max="7936" width="9.140625" style="35"/>
    <col min="7937" max="7937" width="90.85546875" style="35" customWidth="1"/>
    <col min="7938" max="7938" width="14" style="35" customWidth="1"/>
    <col min="7939" max="7940" width="10.85546875" style="35" customWidth="1"/>
    <col min="7941" max="7941" width="16" style="35" customWidth="1"/>
    <col min="7942" max="7943" width="10.85546875" style="35" customWidth="1"/>
    <col min="7944" max="7944" width="13.7109375" style="35" customWidth="1"/>
    <col min="7945" max="7946" width="10.85546875" style="35" customWidth="1"/>
    <col min="7947" max="7947" width="15.42578125" style="35" customWidth="1"/>
    <col min="7948" max="7949" width="10.85546875" style="35" customWidth="1"/>
    <col min="7950" max="7950" width="14.5703125" style="35" customWidth="1"/>
    <col min="7951" max="7952" width="10.85546875" style="35" customWidth="1"/>
    <col min="7953" max="7956" width="9.140625" style="35"/>
    <col min="7957" max="7957" width="10.5703125" style="35" bestFit="1" customWidth="1"/>
    <col min="7958" max="7958" width="11.28515625" style="35" customWidth="1"/>
    <col min="7959" max="8192" width="9.140625" style="35"/>
    <col min="8193" max="8193" width="90.85546875" style="35" customWidth="1"/>
    <col min="8194" max="8194" width="14" style="35" customWidth="1"/>
    <col min="8195" max="8196" width="10.85546875" style="35" customWidth="1"/>
    <col min="8197" max="8197" width="16" style="35" customWidth="1"/>
    <col min="8198" max="8199" width="10.85546875" style="35" customWidth="1"/>
    <col min="8200" max="8200" width="13.7109375" style="35" customWidth="1"/>
    <col min="8201" max="8202" width="10.85546875" style="35" customWidth="1"/>
    <col min="8203" max="8203" width="15.42578125" style="35" customWidth="1"/>
    <col min="8204" max="8205" width="10.85546875" style="35" customWidth="1"/>
    <col min="8206" max="8206" width="14.5703125" style="35" customWidth="1"/>
    <col min="8207" max="8208" width="10.85546875" style="35" customWidth="1"/>
    <col min="8209" max="8212" width="9.140625" style="35"/>
    <col min="8213" max="8213" width="10.5703125" style="35" bestFit="1" customWidth="1"/>
    <col min="8214" max="8214" width="11.28515625" style="35" customWidth="1"/>
    <col min="8215" max="8448" width="9.140625" style="35"/>
    <col min="8449" max="8449" width="90.85546875" style="35" customWidth="1"/>
    <col min="8450" max="8450" width="14" style="35" customWidth="1"/>
    <col min="8451" max="8452" width="10.85546875" style="35" customWidth="1"/>
    <col min="8453" max="8453" width="16" style="35" customWidth="1"/>
    <col min="8454" max="8455" width="10.85546875" style="35" customWidth="1"/>
    <col min="8456" max="8456" width="13.7109375" style="35" customWidth="1"/>
    <col min="8457" max="8458" width="10.85546875" style="35" customWidth="1"/>
    <col min="8459" max="8459" width="15.42578125" style="35" customWidth="1"/>
    <col min="8460" max="8461" width="10.85546875" style="35" customWidth="1"/>
    <col min="8462" max="8462" width="14.5703125" style="35" customWidth="1"/>
    <col min="8463" max="8464" width="10.85546875" style="35" customWidth="1"/>
    <col min="8465" max="8468" width="9.140625" style="35"/>
    <col min="8469" max="8469" width="10.5703125" style="35" bestFit="1" customWidth="1"/>
    <col min="8470" max="8470" width="11.28515625" style="35" customWidth="1"/>
    <col min="8471" max="8704" width="9.140625" style="35"/>
    <col min="8705" max="8705" width="90.85546875" style="35" customWidth="1"/>
    <col min="8706" max="8706" width="14" style="35" customWidth="1"/>
    <col min="8707" max="8708" width="10.85546875" style="35" customWidth="1"/>
    <col min="8709" max="8709" width="16" style="35" customWidth="1"/>
    <col min="8710" max="8711" width="10.85546875" style="35" customWidth="1"/>
    <col min="8712" max="8712" width="13.7109375" style="35" customWidth="1"/>
    <col min="8713" max="8714" width="10.85546875" style="35" customWidth="1"/>
    <col min="8715" max="8715" width="15.42578125" style="35" customWidth="1"/>
    <col min="8716" max="8717" width="10.85546875" style="35" customWidth="1"/>
    <col min="8718" max="8718" width="14.5703125" style="35" customWidth="1"/>
    <col min="8719" max="8720" width="10.85546875" style="35" customWidth="1"/>
    <col min="8721" max="8724" width="9.140625" style="35"/>
    <col min="8725" max="8725" width="10.5703125" style="35" bestFit="1" customWidth="1"/>
    <col min="8726" max="8726" width="11.28515625" style="35" customWidth="1"/>
    <col min="8727" max="8960" width="9.140625" style="35"/>
    <col min="8961" max="8961" width="90.85546875" style="35" customWidth="1"/>
    <col min="8962" max="8962" width="14" style="35" customWidth="1"/>
    <col min="8963" max="8964" width="10.85546875" style="35" customWidth="1"/>
    <col min="8965" max="8965" width="16" style="35" customWidth="1"/>
    <col min="8966" max="8967" width="10.85546875" style="35" customWidth="1"/>
    <col min="8968" max="8968" width="13.7109375" style="35" customWidth="1"/>
    <col min="8969" max="8970" width="10.85546875" style="35" customWidth="1"/>
    <col min="8971" max="8971" width="15.42578125" style="35" customWidth="1"/>
    <col min="8972" max="8973" width="10.85546875" style="35" customWidth="1"/>
    <col min="8974" max="8974" width="14.5703125" style="35" customWidth="1"/>
    <col min="8975" max="8976" width="10.85546875" style="35" customWidth="1"/>
    <col min="8977" max="8980" width="9.140625" style="35"/>
    <col min="8981" max="8981" width="10.5703125" style="35" bestFit="1" customWidth="1"/>
    <col min="8982" max="8982" width="11.28515625" style="35" customWidth="1"/>
    <col min="8983" max="9216" width="9.140625" style="35"/>
    <col min="9217" max="9217" width="90.85546875" style="35" customWidth="1"/>
    <col min="9218" max="9218" width="14" style="35" customWidth="1"/>
    <col min="9219" max="9220" width="10.85546875" style="35" customWidth="1"/>
    <col min="9221" max="9221" width="16" style="35" customWidth="1"/>
    <col min="9222" max="9223" width="10.85546875" style="35" customWidth="1"/>
    <col min="9224" max="9224" width="13.7109375" style="35" customWidth="1"/>
    <col min="9225" max="9226" width="10.85546875" style="35" customWidth="1"/>
    <col min="9227" max="9227" width="15.42578125" style="35" customWidth="1"/>
    <col min="9228" max="9229" width="10.85546875" style="35" customWidth="1"/>
    <col min="9230" max="9230" width="14.5703125" style="35" customWidth="1"/>
    <col min="9231" max="9232" width="10.85546875" style="35" customWidth="1"/>
    <col min="9233" max="9236" width="9.140625" style="35"/>
    <col min="9237" max="9237" width="10.5703125" style="35" bestFit="1" customWidth="1"/>
    <col min="9238" max="9238" width="11.28515625" style="35" customWidth="1"/>
    <col min="9239" max="9472" width="9.140625" style="35"/>
    <col min="9473" max="9473" width="90.85546875" style="35" customWidth="1"/>
    <col min="9474" max="9474" width="14" style="35" customWidth="1"/>
    <col min="9475" max="9476" width="10.85546875" style="35" customWidth="1"/>
    <col min="9477" max="9477" width="16" style="35" customWidth="1"/>
    <col min="9478" max="9479" width="10.85546875" style="35" customWidth="1"/>
    <col min="9480" max="9480" width="13.7109375" style="35" customWidth="1"/>
    <col min="9481" max="9482" width="10.85546875" style="35" customWidth="1"/>
    <col min="9483" max="9483" width="15.42578125" style="35" customWidth="1"/>
    <col min="9484" max="9485" width="10.85546875" style="35" customWidth="1"/>
    <col min="9486" max="9486" width="14.5703125" style="35" customWidth="1"/>
    <col min="9487" max="9488" width="10.85546875" style="35" customWidth="1"/>
    <col min="9489" max="9492" width="9.140625" style="35"/>
    <col min="9493" max="9493" width="10.5703125" style="35" bestFit="1" customWidth="1"/>
    <col min="9494" max="9494" width="11.28515625" style="35" customWidth="1"/>
    <col min="9495" max="9728" width="9.140625" style="35"/>
    <col min="9729" max="9729" width="90.85546875" style="35" customWidth="1"/>
    <col min="9730" max="9730" width="14" style="35" customWidth="1"/>
    <col min="9731" max="9732" width="10.85546875" style="35" customWidth="1"/>
    <col min="9733" max="9733" width="16" style="35" customWidth="1"/>
    <col min="9734" max="9735" width="10.85546875" style="35" customWidth="1"/>
    <col min="9736" max="9736" width="13.7109375" style="35" customWidth="1"/>
    <col min="9737" max="9738" width="10.85546875" style="35" customWidth="1"/>
    <col min="9739" max="9739" width="15.42578125" style="35" customWidth="1"/>
    <col min="9740" max="9741" width="10.85546875" style="35" customWidth="1"/>
    <col min="9742" max="9742" width="14.5703125" style="35" customWidth="1"/>
    <col min="9743" max="9744" width="10.85546875" style="35" customWidth="1"/>
    <col min="9745" max="9748" width="9.140625" style="35"/>
    <col min="9749" max="9749" width="10.5703125" style="35" bestFit="1" customWidth="1"/>
    <col min="9750" max="9750" width="11.28515625" style="35" customWidth="1"/>
    <col min="9751" max="9984" width="9.140625" style="35"/>
    <col min="9985" max="9985" width="90.85546875" style="35" customWidth="1"/>
    <col min="9986" max="9986" width="14" style="35" customWidth="1"/>
    <col min="9987" max="9988" width="10.85546875" style="35" customWidth="1"/>
    <col min="9989" max="9989" width="16" style="35" customWidth="1"/>
    <col min="9990" max="9991" width="10.85546875" style="35" customWidth="1"/>
    <col min="9992" max="9992" width="13.7109375" style="35" customWidth="1"/>
    <col min="9993" max="9994" width="10.85546875" style="35" customWidth="1"/>
    <col min="9995" max="9995" width="15.42578125" style="35" customWidth="1"/>
    <col min="9996" max="9997" width="10.85546875" style="35" customWidth="1"/>
    <col min="9998" max="9998" width="14.5703125" style="35" customWidth="1"/>
    <col min="9999" max="10000" width="10.85546875" style="35" customWidth="1"/>
    <col min="10001" max="10004" width="9.140625" style="35"/>
    <col min="10005" max="10005" width="10.5703125" style="35" bestFit="1" customWidth="1"/>
    <col min="10006" max="10006" width="11.28515625" style="35" customWidth="1"/>
    <col min="10007" max="10240" width="9.140625" style="35"/>
    <col min="10241" max="10241" width="90.85546875" style="35" customWidth="1"/>
    <col min="10242" max="10242" width="14" style="35" customWidth="1"/>
    <col min="10243" max="10244" width="10.85546875" style="35" customWidth="1"/>
    <col min="10245" max="10245" width="16" style="35" customWidth="1"/>
    <col min="10246" max="10247" width="10.85546875" style="35" customWidth="1"/>
    <col min="10248" max="10248" width="13.7109375" style="35" customWidth="1"/>
    <col min="10249" max="10250" width="10.85546875" style="35" customWidth="1"/>
    <col min="10251" max="10251" width="15.42578125" style="35" customWidth="1"/>
    <col min="10252" max="10253" width="10.85546875" style="35" customWidth="1"/>
    <col min="10254" max="10254" width="14.5703125" style="35" customWidth="1"/>
    <col min="10255" max="10256" width="10.85546875" style="35" customWidth="1"/>
    <col min="10257" max="10260" width="9.140625" style="35"/>
    <col min="10261" max="10261" width="10.5703125" style="35" bestFit="1" customWidth="1"/>
    <col min="10262" max="10262" width="11.28515625" style="35" customWidth="1"/>
    <col min="10263" max="10496" width="9.140625" style="35"/>
    <col min="10497" max="10497" width="90.85546875" style="35" customWidth="1"/>
    <col min="10498" max="10498" width="14" style="35" customWidth="1"/>
    <col min="10499" max="10500" width="10.85546875" style="35" customWidth="1"/>
    <col min="10501" max="10501" width="16" style="35" customWidth="1"/>
    <col min="10502" max="10503" width="10.85546875" style="35" customWidth="1"/>
    <col min="10504" max="10504" width="13.7109375" style="35" customWidth="1"/>
    <col min="10505" max="10506" width="10.85546875" style="35" customWidth="1"/>
    <col min="10507" max="10507" width="15.42578125" style="35" customWidth="1"/>
    <col min="10508" max="10509" width="10.85546875" style="35" customWidth="1"/>
    <col min="10510" max="10510" width="14.5703125" style="35" customWidth="1"/>
    <col min="10511" max="10512" width="10.85546875" style="35" customWidth="1"/>
    <col min="10513" max="10516" width="9.140625" style="35"/>
    <col min="10517" max="10517" width="10.5703125" style="35" bestFit="1" customWidth="1"/>
    <col min="10518" max="10518" width="11.28515625" style="35" customWidth="1"/>
    <col min="10519" max="10752" width="9.140625" style="35"/>
    <col min="10753" max="10753" width="90.85546875" style="35" customWidth="1"/>
    <col min="10754" max="10754" width="14" style="35" customWidth="1"/>
    <col min="10755" max="10756" width="10.85546875" style="35" customWidth="1"/>
    <col min="10757" max="10757" width="16" style="35" customWidth="1"/>
    <col min="10758" max="10759" width="10.85546875" style="35" customWidth="1"/>
    <col min="10760" max="10760" width="13.7109375" style="35" customWidth="1"/>
    <col min="10761" max="10762" width="10.85546875" style="35" customWidth="1"/>
    <col min="10763" max="10763" width="15.42578125" style="35" customWidth="1"/>
    <col min="10764" max="10765" width="10.85546875" style="35" customWidth="1"/>
    <col min="10766" max="10766" width="14.5703125" style="35" customWidth="1"/>
    <col min="10767" max="10768" width="10.85546875" style="35" customWidth="1"/>
    <col min="10769" max="10772" width="9.140625" style="35"/>
    <col min="10773" max="10773" width="10.5703125" style="35" bestFit="1" customWidth="1"/>
    <col min="10774" max="10774" width="11.28515625" style="35" customWidth="1"/>
    <col min="10775" max="11008" width="9.140625" style="35"/>
    <col min="11009" max="11009" width="90.85546875" style="35" customWidth="1"/>
    <col min="11010" max="11010" width="14" style="35" customWidth="1"/>
    <col min="11011" max="11012" width="10.85546875" style="35" customWidth="1"/>
    <col min="11013" max="11013" width="16" style="35" customWidth="1"/>
    <col min="11014" max="11015" width="10.85546875" style="35" customWidth="1"/>
    <col min="11016" max="11016" width="13.7109375" style="35" customWidth="1"/>
    <col min="11017" max="11018" width="10.85546875" style="35" customWidth="1"/>
    <col min="11019" max="11019" width="15.42578125" style="35" customWidth="1"/>
    <col min="11020" max="11021" width="10.85546875" style="35" customWidth="1"/>
    <col min="11022" max="11022" width="14.5703125" style="35" customWidth="1"/>
    <col min="11023" max="11024" width="10.85546875" style="35" customWidth="1"/>
    <col min="11025" max="11028" width="9.140625" style="35"/>
    <col min="11029" max="11029" width="10.5703125" style="35" bestFit="1" customWidth="1"/>
    <col min="11030" max="11030" width="11.28515625" style="35" customWidth="1"/>
    <col min="11031" max="11264" width="9.140625" style="35"/>
    <col min="11265" max="11265" width="90.85546875" style="35" customWidth="1"/>
    <col min="11266" max="11266" width="14" style="35" customWidth="1"/>
    <col min="11267" max="11268" width="10.85546875" style="35" customWidth="1"/>
    <col min="11269" max="11269" width="16" style="35" customWidth="1"/>
    <col min="11270" max="11271" width="10.85546875" style="35" customWidth="1"/>
    <col min="11272" max="11272" width="13.7109375" style="35" customWidth="1"/>
    <col min="11273" max="11274" width="10.85546875" style="35" customWidth="1"/>
    <col min="11275" max="11275" width="15.42578125" style="35" customWidth="1"/>
    <col min="11276" max="11277" width="10.85546875" style="35" customWidth="1"/>
    <col min="11278" max="11278" width="14.5703125" style="35" customWidth="1"/>
    <col min="11279" max="11280" width="10.85546875" style="35" customWidth="1"/>
    <col min="11281" max="11284" width="9.140625" style="35"/>
    <col min="11285" max="11285" width="10.5703125" style="35" bestFit="1" customWidth="1"/>
    <col min="11286" max="11286" width="11.28515625" style="35" customWidth="1"/>
    <col min="11287" max="11520" width="9.140625" style="35"/>
    <col min="11521" max="11521" width="90.85546875" style="35" customWidth="1"/>
    <col min="11522" max="11522" width="14" style="35" customWidth="1"/>
    <col min="11523" max="11524" width="10.85546875" style="35" customWidth="1"/>
    <col min="11525" max="11525" width="16" style="35" customWidth="1"/>
    <col min="11526" max="11527" width="10.85546875" style="35" customWidth="1"/>
    <col min="11528" max="11528" width="13.7109375" style="35" customWidth="1"/>
    <col min="11529" max="11530" width="10.85546875" style="35" customWidth="1"/>
    <col min="11531" max="11531" width="15.42578125" style="35" customWidth="1"/>
    <col min="11532" max="11533" width="10.85546875" style="35" customWidth="1"/>
    <col min="11534" max="11534" width="14.5703125" style="35" customWidth="1"/>
    <col min="11535" max="11536" width="10.85546875" style="35" customWidth="1"/>
    <col min="11537" max="11540" width="9.140625" style="35"/>
    <col min="11541" max="11541" width="10.5703125" style="35" bestFit="1" customWidth="1"/>
    <col min="11542" max="11542" width="11.28515625" style="35" customWidth="1"/>
    <col min="11543" max="11776" width="9.140625" style="35"/>
    <col min="11777" max="11777" width="90.85546875" style="35" customWidth="1"/>
    <col min="11778" max="11778" width="14" style="35" customWidth="1"/>
    <col min="11779" max="11780" width="10.85546875" style="35" customWidth="1"/>
    <col min="11781" max="11781" width="16" style="35" customWidth="1"/>
    <col min="11782" max="11783" width="10.85546875" style="35" customWidth="1"/>
    <col min="11784" max="11784" width="13.7109375" style="35" customWidth="1"/>
    <col min="11785" max="11786" width="10.85546875" style="35" customWidth="1"/>
    <col min="11787" max="11787" width="15.42578125" style="35" customWidth="1"/>
    <col min="11788" max="11789" width="10.85546875" style="35" customWidth="1"/>
    <col min="11790" max="11790" width="14.5703125" style="35" customWidth="1"/>
    <col min="11791" max="11792" width="10.85546875" style="35" customWidth="1"/>
    <col min="11793" max="11796" width="9.140625" style="35"/>
    <col min="11797" max="11797" width="10.5703125" style="35" bestFit="1" customWidth="1"/>
    <col min="11798" max="11798" width="11.28515625" style="35" customWidth="1"/>
    <col min="11799" max="12032" width="9.140625" style="35"/>
    <col min="12033" max="12033" width="90.85546875" style="35" customWidth="1"/>
    <col min="12034" max="12034" width="14" style="35" customWidth="1"/>
    <col min="12035" max="12036" width="10.85546875" style="35" customWidth="1"/>
    <col min="12037" max="12037" width="16" style="35" customWidth="1"/>
    <col min="12038" max="12039" width="10.85546875" style="35" customWidth="1"/>
    <col min="12040" max="12040" width="13.7109375" style="35" customWidth="1"/>
    <col min="12041" max="12042" width="10.85546875" style="35" customWidth="1"/>
    <col min="12043" max="12043" width="15.42578125" style="35" customWidth="1"/>
    <col min="12044" max="12045" width="10.85546875" style="35" customWidth="1"/>
    <col min="12046" max="12046" width="14.5703125" style="35" customWidth="1"/>
    <col min="12047" max="12048" width="10.85546875" style="35" customWidth="1"/>
    <col min="12049" max="12052" width="9.140625" style="35"/>
    <col min="12053" max="12053" width="10.5703125" style="35" bestFit="1" customWidth="1"/>
    <col min="12054" max="12054" width="11.28515625" style="35" customWidth="1"/>
    <col min="12055" max="12288" width="9.140625" style="35"/>
    <col min="12289" max="12289" width="90.85546875" style="35" customWidth="1"/>
    <col min="12290" max="12290" width="14" style="35" customWidth="1"/>
    <col min="12291" max="12292" width="10.85546875" style="35" customWidth="1"/>
    <col min="12293" max="12293" width="16" style="35" customWidth="1"/>
    <col min="12294" max="12295" width="10.85546875" style="35" customWidth="1"/>
    <col min="12296" max="12296" width="13.7109375" style="35" customWidth="1"/>
    <col min="12297" max="12298" width="10.85546875" style="35" customWidth="1"/>
    <col min="12299" max="12299" width="15.42578125" style="35" customWidth="1"/>
    <col min="12300" max="12301" width="10.85546875" style="35" customWidth="1"/>
    <col min="12302" max="12302" width="14.5703125" style="35" customWidth="1"/>
    <col min="12303" max="12304" width="10.85546875" style="35" customWidth="1"/>
    <col min="12305" max="12308" width="9.140625" style="35"/>
    <col min="12309" max="12309" width="10.5703125" style="35" bestFit="1" customWidth="1"/>
    <col min="12310" max="12310" width="11.28515625" style="35" customWidth="1"/>
    <col min="12311" max="12544" width="9.140625" style="35"/>
    <col min="12545" max="12545" width="90.85546875" style="35" customWidth="1"/>
    <col min="12546" max="12546" width="14" style="35" customWidth="1"/>
    <col min="12547" max="12548" width="10.85546875" style="35" customWidth="1"/>
    <col min="12549" max="12549" width="16" style="35" customWidth="1"/>
    <col min="12550" max="12551" width="10.85546875" style="35" customWidth="1"/>
    <col min="12552" max="12552" width="13.7109375" style="35" customWidth="1"/>
    <col min="12553" max="12554" width="10.85546875" style="35" customWidth="1"/>
    <col min="12555" max="12555" width="15.42578125" style="35" customWidth="1"/>
    <col min="12556" max="12557" width="10.85546875" style="35" customWidth="1"/>
    <col min="12558" max="12558" width="14.5703125" style="35" customWidth="1"/>
    <col min="12559" max="12560" width="10.85546875" style="35" customWidth="1"/>
    <col min="12561" max="12564" width="9.140625" style="35"/>
    <col min="12565" max="12565" width="10.5703125" style="35" bestFit="1" customWidth="1"/>
    <col min="12566" max="12566" width="11.28515625" style="35" customWidth="1"/>
    <col min="12567" max="12800" width="9.140625" style="35"/>
    <col min="12801" max="12801" width="90.85546875" style="35" customWidth="1"/>
    <col min="12802" max="12802" width="14" style="35" customWidth="1"/>
    <col min="12803" max="12804" width="10.85546875" style="35" customWidth="1"/>
    <col min="12805" max="12805" width="16" style="35" customWidth="1"/>
    <col min="12806" max="12807" width="10.85546875" style="35" customWidth="1"/>
    <col min="12808" max="12808" width="13.7109375" style="35" customWidth="1"/>
    <col min="12809" max="12810" width="10.85546875" style="35" customWidth="1"/>
    <col min="12811" max="12811" width="15.42578125" style="35" customWidth="1"/>
    <col min="12812" max="12813" width="10.85546875" style="35" customWidth="1"/>
    <col min="12814" max="12814" width="14.5703125" style="35" customWidth="1"/>
    <col min="12815" max="12816" width="10.85546875" style="35" customWidth="1"/>
    <col min="12817" max="12820" width="9.140625" style="35"/>
    <col min="12821" max="12821" width="10.5703125" style="35" bestFit="1" customWidth="1"/>
    <col min="12822" max="12822" width="11.28515625" style="35" customWidth="1"/>
    <col min="12823" max="13056" width="9.140625" style="35"/>
    <col min="13057" max="13057" width="90.85546875" style="35" customWidth="1"/>
    <col min="13058" max="13058" width="14" style="35" customWidth="1"/>
    <col min="13059" max="13060" width="10.85546875" style="35" customWidth="1"/>
    <col min="13061" max="13061" width="16" style="35" customWidth="1"/>
    <col min="13062" max="13063" width="10.85546875" style="35" customWidth="1"/>
    <col min="13064" max="13064" width="13.7109375" style="35" customWidth="1"/>
    <col min="13065" max="13066" width="10.85546875" style="35" customWidth="1"/>
    <col min="13067" max="13067" width="15.42578125" style="35" customWidth="1"/>
    <col min="13068" max="13069" width="10.85546875" style="35" customWidth="1"/>
    <col min="13070" max="13070" width="14.5703125" style="35" customWidth="1"/>
    <col min="13071" max="13072" width="10.85546875" style="35" customWidth="1"/>
    <col min="13073" max="13076" width="9.140625" style="35"/>
    <col min="13077" max="13077" width="10.5703125" style="35" bestFit="1" customWidth="1"/>
    <col min="13078" max="13078" width="11.28515625" style="35" customWidth="1"/>
    <col min="13079" max="13312" width="9.140625" style="35"/>
    <col min="13313" max="13313" width="90.85546875" style="35" customWidth="1"/>
    <col min="13314" max="13314" width="14" style="35" customWidth="1"/>
    <col min="13315" max="13316" width="10.85546875" style="35" customWidth="1"/>
    <col min="13317" max="13317" width="16" style="35" customWidth="1"/>
    <col min="13318" max="13319" width="10.85546875" style="35" customWidth="1"/>
    <col min="13320" max="13320" width="13.7109375" style="35" customWidth="1"/>
    <col min="13321" max="13322" width="10.85546875" style="35" customWidth="1"/>
    <col min="13323" max="13323" width="15.42578125" style="35" customWidth="1"/>
    <col min="13324" max="13325" width="10.85546875" style="35" customWidth="1"/>
    <col min="13326" max="13326" width="14.5703125" style="35" customWidth="1"/>
    <col min="13327" max="13328" width="10.85546875" style="35" customWidth="1"/>
    <col min="13329" max="13332" width="9.140625" style="35"/>
    <col min="13333" max="13333" width="10.5703125" style="35" bestFit="1" customWidth="1"/>
    <col min="13334" max="13334" width="11.28515625" style="35" customWidth="1"/>
    <col min="13335" max="13568" width="9.140625" style="35"/>
    <col min="13569" max="13569" width="90.85546875" style="35" customWidth="1"/>
    <col min="13570" max="13570" width="14" style="35" customWidth="1"/>
    <col min="13571" max="13572" width="10.85546875" style="35" customWidth="1"/>
    <col min="13573" max="13573" width="16" style="35" customWidth="1"/>
    <col min="13574" max="13575" width="10.85546875" style="35" customWidth="1"/>
    <col min="13576" max="13576" width="13.7109375" style="35" customWidth="1"/>
    <col min="13577" max="13578" width="10.85546875" style="35" customWidth="1"/>
    <col min="13579" max="13579" width="15.42578125" style="35" customWidth="1"/>
    <col min="13580" max="13581" width="10.85546875" style="35" customWidth="1"/>
    <col min="13582" max="13582" width="14.5703125" style="35" customWidth="1"/>
    <col min="13583" max="13584" width="10.85546875" style="35" customWidth="1"/>
    <col min="13585" max="13588" width="9.140625" style="35"/>
    <col min="13589" max="13589" width="10.5703125" style="35" bestFit="1" customWidth="1"/>
    <col min="13590" max="13590" width="11.28515625" style="35" customWidth="1"/>
    <col min="13591" max="13824" width="9.140625" style="35"/>
    <col min="13825" max="13825" width="90.85546875" style="35" customWidth="1"/>
    <col min="13826" max="13826" width="14" style="35" customWidth="1"/>
    <col min="13827" max="13828" width="10.85546875" style="35" customWidth="1"/>
    <col min="13829" max="13829" width="16" style="35" customWidth="1"/>
    <col min="13830" max="13831" width="10.85546875" style="35" customWidth="1"/>
    <col min="13832" max="13832" width="13.7109375" style="35" customWidth="1"/>
    <col min="13833" max="13834" width="10.85546875" style="35" customWidth="1"/>
    <col min="13835" max="13835" width="15.42578125" style="35" customWidth="1"/>
    <col min="13836" max="13837" width="10.85546875" style="35" customWidth="1"/>
    <col min="13838" max="13838" width="14.5703125" style="35" customWidth="1"/>
    <col min="13839" max="13840" width="10.85546875" style="35" customWidth="1"/>
    <col min="13841" max="13844" width="9.140625" style="35"/>
    <col min="13845" max="13845" width="10.5703125" style="35" bestFit="1" customWidth="1"/>
    <col min="13846" max="13846" width="11.28515625" style="35" customWidth="1"/>
    <col min="13847" max="14080" width="9.140625" style="35"/>
    <col min="14081" max="14081" width="90.85546875" style="35" customWidth="1"/>
    <col min="14082" max="14082" width="14" style="35" customWidth="1"/>
    <col min="14083" max="14084" width="10.85546875" style="35" customWidth="1"/>
    <col min="14085" max="14085" width="16" style="35" customWidth="1"/>
    <col min="14086" max="14087" width="10.85546875" style="35" customWidth="1"/>
    <col min="14088" max="14088" width="13.7109375" style="35" customWidth="1"/>
    <col min="14089" max="14090" width="10.85546875" style="35" customWidth="1"/>
    <col min="14091" max="14091" width="15.42578125" style="35" customWidth="1"/>
    <col min="14092" max="14093" width="10.85546875" style="35" customWidth="1"/>
    <col min="14094" max="14094" width="14.5703125" style="35" customWidth="1"/>
    <col min="14095" max="14096" width="10.85546875" style="35" customWidth="1"/>
    <col min="14097" max="14100" width="9.140625" style="35"/>
    <col min="14101" max="14101" width="10.5703125" style="35" bestFit="1" customWidth="1"/>
    <col min="14102" max="14102" width="11.28515625" style="35" customWidth="1"/>
    <col min="14103" max="14336" width="9.140625" style="35"/>
    <col min="14337" max="14337" width="90.85546875" style="35" customWidth="1"/>
    <col min="14338" max="14338" width="14" style="35" customWidth="1"/>
    <col min="14339" max="14340" width="10.85546875" style="35" customWidth="1"/>
    <col min="14341" max="14341" width="16" style="35" customWidth="1"/>
    <col min="14342" max="14343" width="10.85546875" style="35" customWidth="1"/>
    <col min="14344" max="14344" width="13.7109375" style="35" customWidth="1"/>
    <col min="14345" max="14346" width="10.85546875" style="35" customWidth="1"/>
    <col min="14347" max="14347" width="15.42578125" style="35" customWidth="1"/>
    <col min="14348" max="14349" width="10.85546875" style="35" customWidth="1"/>
    <col min="14350" max="14350" width="14.5703125" style="35" customWidth="1"/>
    <col min="14351" max="14352" width="10.85546875" style="35" customWidth="1"/>
    <col min="14353" max="14356" width="9.140625" style="35"/>
    <col min="14357" max="14357" width="10.5703125" style="35" bestFit="1" customWidth="1"/>
    <col min="14358" max="14358" width="11.28515625" style="35" customWidth="1"/>
    <col min="14359" max="14592" width="9.140625" style="35"/>
    <col min="14593" max="14593" width="90.85546875" style="35" customWidth="1"/>
    <col min="14594" max="14594" width="14" style="35" customWidth="1"/>
    <col min="14595" max="14596" width="10.85546875" style="35" customWidth="1"/>
    <col min="14597" max="14597" width="16" style="35" customWidth="1"/>
    <col min="14598" max="14599" width="10.85546875" style="35" customWidth="1"/>
    <col min="14600" max="14600" width="13.7109375" style="35" customWidth="1"/>
    <col min="14601" max="14602" width="10.85546875" style="35" customWidth="1"/>
    <col min="14603" max="14603" width="15.42578125" style="35" customWidth="1"/>
    <col min="14604" max="14605" width="10.85546875" style="35" customWidth="1"/>
    <col min="14606" max="14606" width="14.5703125" style="35" customWidth="1"/>
    <col min="14607" max="14608" width="10.85546875" style="35" customWidth="1"/>
    <col min="14609" max="14612" width="9.140625" style="35"/>
    <col min="14613" max="14613" width="10.5703125" style="35" bestFit="1" customWidth="1"/>
    <col min="14614" max="14614" width="11.28515625" style="35" customWidth="1"/>
    <col min="14615" max="14848" width="9.140625" style="35"/>
    <col min="14849" max="14849" width="90.85546875" style="35" customWidth="1"/>
    <col min="14850" max="14850" width="14" style="35" customWidth="1"/>
    <col min="14851" max="14852" width="10.85546875" style="35" customWidth="1"/>
    <col min="14853" max="14853" width="16" style="35" customWidth="1"/>
    <col min="14854" max="14855" width="10.85546875" style="35" customWidth="1"/>
    <col min="14856" max="14856" width="13.7109375" style="35" customWidth="1"/>
    <col min="14857" max="14858" width="10.85546875" style="35" customWidth="1"/>
    <col min="14859" max="14859" width="15.42578125" style="35" customWidth="1"/>
    <col min="14860" max="14861" width="10.85546875" style="35" customWidth="1"/>
    <col min="14862" max="14862" width="14.5703125" style="35" customWidth="1"/>
    <col min="14863" max="14864" width="10.85546875" style="35" customWidth="1"/>
    <col min="14865" max="14868" width="9.140625" style="35"/>
    <col min="14869" max="14869" width="10.5703125" style="35" bestFit="1" customWidth="1"/>
    <col min="14870" max="14870" width="11.28515625" style="35" customWidth="1"/>
    <col min="14871" max="15104" width="9.140625" style="35"/>
    <col min="15105" max="15105" width="90.85546875" style="35" customWidth="1"/>
    <col min="15106" max="15106" width="14" style="35" customWidth="1"/>
    <col min="15107" max="15108" width="10.85546875" style="35" customWidth="1"/>
    <col min="15109" max="15109" width="16" style="35" customWidth="1"/>
    <col min="15110" max="15111" width="10.85546875" style="35" customWidth="1"/>
    <col min="15112" max="15112" width="13.7109375" style="35" customWidth="1"/>
    <col min="15113" max="15114" width="10.85546875" style="35" customWidth="1"/>
    <col min="15115" max="15115" width="15.42578125" style="35" customWidth="1"/>
    <col min="15116" max="15117" width="10.85546875" style="35" customWidth="1"/>
    <col min="15118" max="15118" width="14.5703125" style="35" customWidth="1"/>
    <col min="15119" max="15120" width="10.85546875" style="35" customWidth="1"/>
    <col min="15121" max="15124" width="9.140625" style="35"/>
    <col min="15125" max="15125" width="10.5703125" style="35" bestFit="1" customWidth="1"/>
    <col min="15126" max="15126" width="11.28515625" style="35" customWidth="1"/>
    <col min="15127" max="15360" width="9.140625" style="35"/>
    <col min="15361" max="15361" width="90.85546875" style="35" customWidth="1"/>
    <col min="15362" max="15362" width="14" style="35" customWidth="1"/>
    <col min="15363" max="15364" width="10.85546875" style="35" customWidth="1"/>
    <col min="15365" max="15365" width="16" style="35" customWidth="1"/>
    <col min="15366" max="15367" width="10.85546875" style="35" customWidth="1"/>
    <col min="15368" max="15368" width="13.7109375" style="35" customWidth="1"/>
    <col min="15369" max="15370" width="10.85546875" style="35" customWidth="1"/>
    <col min="15371" max="15371" width="15.42578125" style="35" customWidth="1"/>
    <col min="15372" max="15373" width="10.85546875" style="35" customWidth="1"/>
    <col min="15374" max="15374" width="14.5703125" style="35" customWidth="1"/>
    <col min="15375" max="15376" width="10.85546875" style="35" customWidth="1"/>
    <col min="15377" max="15380" width="9.140625" style="35"/>
    <col min="15381" max="15381" width="10.5703125" style="35" bestFit="1" customWidth="1"/>
    <col min="15382" max="15382" width="11.28515625" style="35" customWidth="1"/>
    <col min="15383" max="15616" width="9.140625" style="35"/>
    <col min="15617" max="15617" width="90.85546875" style="35" customWidth="1"/>
    <col min="15618" max="15618" width="14" style="35" customWidth="1"/>
    <col min="15619" max="15620" width="10.85546875" style="35" customWidth="1"/>
    <col min="15621" max="15621" width="16" style="35" customWidth="1"/>
    <col min="15622" max="15623" width="10.85546875" style="35" customWidth="1"/>
    <col min="15624" max="15624" width="13.7109375" style="35" customWidth="1"/>
    <col min="15625" max="15626" width="10.85546875" style="35" customWidth="1"/>
    <col min="15627" max="15627" width="15.42578125" style="35" customWidth="1"/>
    <col min="15628" max="15629" width="10.85546875" style="35" customWidth="1"/>
    <col min="15630" max="15630" width="14.5703125" style="35" customWidth="1"/>
    <col min="15631" max="15632" width="10.85546875" style="35" customWidth="1"/>
    <col min="15633" max="15636" width="9.140625" style="35"/>
    <col min="15637" max="15637" width="10.5703125" style="35" bestFit="1" customWidth="1"/>
    <col min="15638" max="15638" width="11.28515625" style="35" customWidth="1"/>
    <col min="15639" max="15872" width="9.140625" style="35"/>
    <col min="15873" max="15873" width="90.85546875" style="35" customWidth="1"/>
    <col min="15874" max="15874" width="14" style="35" customWidth="1"/>
    <col min="15875" max="15876" width="10.85546875" style="35" customWidth="1"/>
    <col min="15877" max="15877" width="16" style="35" customWidth="1"/>
    <col min="15878" max="15879" width="10.85546875" style="35" customWidth="1"/>
    <col min="15880" max="15880" width="13.7109375" style="35" customWidth="1"/>
    <col min="15881" max="15882" width="10.85546875" style="35" customWidth="1"/>
    <col min="15883" max="15883" width="15.42578125" style="35" customWidth="1"/>
    <col min="15884" max="15885" width="10.85546875" style="35" customWidth="1"/>
    <col min="15886" max="15886" width="14.5703125" style="35" customWidth="1"/>
    <col min="15887" max="15888" width="10.85546875" style="35" customWidth="1"/>
    <col min="15889" max="15892" width="9.140625" style="35"/>
    <col min="15893" max="15893" width="10.5703125" style="35" bestFit="1" customWidth="1"/>
    <col min="15894" max="15894" width="11.28515625" style="35" customWidth="1"/>
    <col min="15895" max="16128" width="9.140625" style="35"/>
    <col min="16129" max="16129" width="90.85546875" style="35" customWidth="1"/>
    <col min="16130" max="16130" width="14" style="35" customWidth="1"/>
    <col min="16131" max="16132" width="10.85546875" style="35" customWidth="1"/>
    <col min="16133" max="16133" width="16" style="35" customWidth="1"/>
    <col min="16134" max="16135" width="10.85546875" style="35" customWidth="1"/>
    <col min="16136" max="16136" width="13.7109375" style="35" customWidth="1"/>
    <col min="16137" max="16138" width="10.85546875" style="35" customWidth="1"/>
    <col min="16139" max="16139" width="15.42578125" style="35" customWidth="1"/>
    <col min="16140" max="16141" width="10.85546875" style="35" customWidth="1"/>
    <col min="16142" max="16142" width="14.5703125" style="35" customWidth="1"/>
    <col min="16143" max="16144" width="10.85546875" style="35" customWidth="1"/>
    <col min="16145" max="16148" width="9.140625" style="35"/>
    <col min="16149" max="16149" width="10.5703125" style="35" bestFit="1" customWidth="1"/>
    <col min="16150" max="16150" width="11.28515625" style="35" customWidth="1"/>
    <col min="16151" max="16384" width="9.140625" style="35"/>
  </cols>
  <sheetData>
    <row r="1" spans="1:20" ht="36.75" customHeight="1" x14ac:dyDescent="0.4">
      <c r="A1" s="1690" t="s">
        <v>80</v>
      </c>
      <c r="B1" s="1690"/>
      <c r="C1" s="1690"/>
      <c r="D1" s="1690"/>
      <c r="E1" s="1690"/>
      <c r="F1" s="1690"/>
      <c r="G1" s="1690"/>
      <c r="H1" s="1690"/>
      <c r="I1" s="1690"/>
      <c r="J1" s="1690"/>
      <c r="K1" s="1690"/>
      <c r="L1" s="1690"/>
      <c r="M1" s="1690"/>
      <c r="N1" s="1690"/>
      <c r="O1" s="1690"/>
      <c r="P1" s="1690"/>
      <c r="Q1" s="790"/>
      <c r="R1" s="790"/>
      <c r="S1" s="790"/>
      <c r="T1" s="790"/>
    </row>
    <row r="2" spans="1:20" ht="27.75" x14ac:dyDescent="0.4">
      <c r="A2" s="791"/>
      <c r="B2" s="791"/>
      <c r="C2" s="791"/>
      <c r="D2" s="791"/>
      <c r="E2" s="791"/>
      <c r="F2" s="791"/>
      <c r="G2" s="791"/>
      <c r="H2" s="791"/>
      <c r="I2" s="791"/>
      <c r="J2" s="791"/>
      <c r="K2" s="791"/>
      <c r="L2" s="791"/>
      <c r="M2" s="791"/>
      <c r="N2" s="791"/>
      <c r="O2" s="791"/>
      <c r="P2" s="791"/>
      <c r="Q2" s="790"/>
      <c r="R2" s="790"/>
      <c r="S2" s="790"/>
      <c r="T2" s="790"/>
    </row>
    <row r="3" spans="1:20" ht="27.75" customHeight="1" x14ac:dyDescent="0.4">
      <c r="A3" s="1691" t="s">
        <v>140</v>
      </c>
      <c r="B3" s="1691"/>
      <c r="C3" s="1691"/>
      <c r="D3" s="1691"/>
      <c r="E3" s="1691"/>
      <c r="F3" s="1691"/>
      <c r="G3" s="1691"/>
      <c r="H3" s="1691"/>
      <c r="I3" s="1691"/>
      <c r="J3" s="1691"/>
      <c r="K3" s="1691"/>
      <c r="L3" s="1691"/>
      <c r="M3" s="1691"/>
      <c r="N3" s="1691"/>
      <c r="O3" s="1691"/>
      <c r="P3" s="1691"/>
      <c r="Q3" s="790"/>
      <c r="R3" s="790"/>
      <c r="S3" s="790"/>
      <c r="T3" s="790"/>
    </row>
    <row r="4" spans="1:20" ht="15.75" customHeight="1" thickBot="1" x14ac:dyDescent="0.45">
      <c r="A4" s="791"/>
    </row>
    <row r="5" spans="1:20" ht="26.25" customHeight="1" x14ac:dyDescent="0.4">
      <c r="A5" s="1692" t="s">
        <v>0</v>
      </c>
      <c r="B5" s="1695" t="s">
        <v>18</v>
      </c>
      <c r="C5" s="1696"/>
      <c r="D5" s="1697"/>
      <c r="E5" s="1695" t="s">
        <v>19</v>
      </c>
      <c r="F5" s="1696"/>
      <c r="G5" s="1697"/>
      <c r="H5" s="1695" t="s">
        <v>20</v>
      </c>
      <c r="I5" s="1696"/>
      <c r="J5" s="1697"/>
      <c r="K5" s="1695" t="s">
        <v>21</v>
      </c>
      <c r="L5" s="1696"/>
      <c r="M5" s="1697"/>
      <c r="N5" s="1698" t="s">
        <v>114</v>
      </c>
      <c r="O5" s="1699"/>
      <c r="P5" s="1700"/>
    </row>
    <row r="6" spans="1:20" ht="26.25" customHeight="1" x14ac:dyDescent="0.4">
      <c r="A6" s="1693"/>
      <c r="B6" s="1687" t="s">
        <v>23</v>
      </c>
      <c r="C6" s="1688"/>
      <c r="D6" s="1689"/>
      <c r="E6" s="1687" t="s">
        <v>23</v>
      </c>
      <c r="F6" s="1688"/>
      <c r="G6" s="1689"/>
      <c r="H6" s="1687" t="s">
        <v>23</v>
      </c>
      <c r="I6" s="1688"/>
      <c r="J6" s="1689"/>
      <c r="K6" s="1687" t="s">
        <v>23</v>
      </c>
      <c r="L6" s="1688"/>
      <c r="M6" s="1689"/>
      <c r="N6" s="1701"/>
      <c r="O6" s="1702"/>
      <c r="P6" s="1703"/>
    </row>
    <row r="7" spans="1:20" ht="68.25" customHeight="1" thickBot="1" x14ac:dyDescent="0.45">
      <c r="A7" s="1694"/>
      <c r="B7" s="793" t="s">
        <v>4</v>
      </c>
      <c r="C7" s="794" t="s">
        <v>5</v>
      </c>
      <c r="D7" s="795" t="s">
        <v>6</v>
      </c>
      <c r="E7" s="793" t="s">
        <v>4</v>
      </c>
      <c r="F7" s="794" t="s">
        <v>5</v>
      </c>
      <c r="G7" s="795" t="s">
        <v>6</v>
      </c>
      <c r="H7" s="793" t="s">
        <v>4</v>
      </c>
      <c r="I7" s="794" t="s">
        <v>5</v>
      </c>
      <c r="J7" s="795" t="s">
        <v>6</v>
      </c>
      <c r="K7" s="793" t="s">
        <v>4</v>
      </c>
      <c r="L7" s="794" t="s">
        <v>5</v>
      </c>
      <c r="M7" s="795" t="s">
        <v>6</v>
      </c>
      <c r="N7" s="796" t="s">
        <v>4</v>
      </c>
      <c r="O7" s="794" t="s">
        <v>5</v>
      </c>
      <c r="P7" s="797" t="s">
        <v>6</v>
      </c>
    </row>
    <row r="8" spans="1:20" x14ac:dyDescent="0.4">
      <c r="A8" s="571" t="s">
        <v>7</v>
      </c>
      <c r="B8" s="574"/>
      <c r="C8" s="575"/>
      <c r="D8" s="576"/>
      <c r="E8" s="573"/>
      <c r="F8" s="228"/>
      <c r="G8" s="577"/>
      <c r="H8" s="574"/>
      <c r="I8" s="575"/>
      <c r="J8" s="576"/>
      <c r="K8" s="581"/>
      <c r="L8" s="229"/>
      <c r="M8" s="230"/>
      <c r="N8" s="242"/>
      <c r="O8" s="243"/>
      <c r="P8" s="271"/>
    </row>
    <row r="9" spans="1:20" x14ac:dyDescent="0.4">
      <c r="A9" s="572" t="s">
        <v>123</v>
      </c>
      <c r="B9" s="798">
        <v>0</v>
      </c>
      <c r="C9" s="799">
        <v>0</v>
      </c>
      <c r="D9" s="800">
        <v>0</v>
      </c>
      <c r="E9" s="801">
        <v>0</v>
      </c>
      <c r="F9" s="802">
        <v>0</v>
      </c>
      <c r="G9" s="803">
        <v>0</v>
      </c>
      <c r="H9" s="798">
        <v>0</v>
      </c>
      <c r="I9" s="799">
        <v>1</v>
      </c>
      <c r="J9" s="800">
        <v>1</v>
      </c>
      <c r="K9" s="804">
        <v>0</v>
      </c>
      <c r="L9" s="805">
        <v>0</v>
      </c>
      <c r="M9" s="806">
        <v>0</v>
      </c>
      <c r="N9" s="807">
        <v>0</v>
      </c>
      <c r="O9" s="808">
        <v>1</v>
      </c>
      <c r="P9" s="809">
        <v>1</v>
      </c>
    </row>
    <row r="10" spans="1:20" x14ac:dyDescent="0.4">
      <c r="A10" s="810" t="s">
        <v>128</v>
      </c>
      <c r="B10" s="798">
        <v>0</v>
      </c>
      <c r="C10" s="799">
        <v>0</v>
      </c>
      <c r="D10" s="800">
        <v>0</v>
      </c>
      <c r="E10" s="801">
        <v>0</v>
      </c>
      <c r="F10" s="802">
        <v>0</v>
      </c>
      <c r="G10" s="803">
        <v>0</v>
      </c>
      <c r="H10" s="798">
        <v>1</v>
      </c>
      <c r="I10" s="799">
        <v>0</v>
      </c>
      <c r="J10" s="800">
        <v>1</v>
      </c>
      <c r="K10" s="804">
        <v>0</v>
      </c>
      <c r="L10" s="805">
        <v>0</v>
      </c>
      <c r="M10" s="806">
        <v>0</v>
      </c>
      <c r="N10" s="807">
        <v>1</v>
      </c>
      <c r="O10" s="808"/>
      <c r="P10" s="809">
        <v>1</v>
      </c>
    </row>
    <row r="11" spans="1:20" x14ac:dyDescent="0.4">
      <c r="A11" s="811" t="s">
        <v>78</v>
      </c>
      <c r="B11" s="812">
        <v>0</v>
      </c>
      <c r="C11" s="813">
        <v>0</v>
      </c>
      <c r="D11" s="814">
        <v>0</v>
      </c>
      <c r="E11" s="815">
        <v>0</v>
      </c>
      <c r="F11" s="816">
        <v>0</v>
      </c>
      <c r="G11" s="817">
        <v>0</v>
      </c>
      <c r="H11" s="812">
        <v>0</v>
      </c>
      <c r="I11" s="813">
        <v>0</v>
      </c>
      <c r="J11" s="814">
        <v>0</v>
      </c>
      <c r="K11" s="818">
        <v>0</v>
      </c>
      <c r="L11" s="819">
        <v>0</v>
      </c>
      <c r="M11" s="820">
        <v>0</v>
      </c>
      <c r="N11" s="821">
        <v>0</v>
      </c>
      <c r="O11" s="822">
        <v>0</v>
      </c>
      <c r="P11" s="514">
        <v>0</v>
      </c>
    </row>
    <row r="12" spans="1:20" ht="34.5" customHeight="1" x14ac:dyDescent="0.4">
      <c r="A12" s="823" t="s">
        <v>124</v>
      </c>
      <c r="B12" s="798">
        <v>0</v>
      </c>
      <c r="C12" s="799">
        <v>0</v>
      </c>
      <c r="D12" s="800">
        <v>0</v>
      </c>
      <c r="E12" s="801">
        <v>0</v>
      </c>
      <c r="F12" s="799">
        <v>0</v>
      </c>
      <c r="G12" s="803">
        <v>0</v>
      </c>
      <c r="H12" s="798">
        <v>2</v>
      </c>
      <c r="I12" s="799">
        <v>1</v>
      </c>
      <c r="J12" s="800">
        <v>3</v>
      </c>
      <c r="K12" s="804">
        <v>0</v>
      </c>
      <c r="L12" s="805">
        <v>0</v>
      </c>
      <c r="M12" s="806">
        <v>0</v>
      </c>
      <c r="N12" s="824">
        <v>2</v>
      </c>
      <c r="O12" s="825">
        <v>1</v>
      </c>
      <c r="P12" s="826">
        <v>3</v>
      </c>
    </row>
    <row r="13" spans="1:20" x14ac:dyDescent="0.4">
      <c r="A13" s="823" t="s">
        <v>125</v>
      </c>
      <c r="B13" s="798">
        <v>1</v>
      </c>
      <c r="C13" s="799">
        <v>0</v>
      </c>
      <c r="D13" s="800">
        <v>1</v>
      </c>
      <c r="E13" s="801">
        <v>0</v>
      </c>
      <c r="F13" s="799">
        <v>0</v>
      </c>
      <c r="G13" s="803">
        <v>0</v>
      </c>
      <c r="H13" s="798">
        <v>0</v>
      </c>
      <c r="I13" s="799">
        <v>0</v>
      </c>
      <c r="J13" s="800">
        <v>0</v>
      </c>
      <c r="K13" s="804">
        <v>1</v>
      </c>
      <c r="L13" s="805">
        <v>0</v>
      </c>
      <c r="M13" s="806">
        <v>1</v>
      </c>
      <c r="N13" s="827">
        <v>2</v>
      </c>
      <c r="O13" s="828"/>
      <c r="P13" s="237">
        <v>2</v>
      </c>
    </row>
    <row r="14" spans="1:20" x14ac:dyDescent="0.4">
      <c r="A14" s="823" t="s">
        <v>126</v>
      </c>
      <c r="B14" s="798">
        <v>0</v>
      </c>
      <c r="C14" s="799">
        <v>0</v>
      </c>
      <c r="D14" s="800">
        <v>0</v>
      </c>
      <c r="E14" s="801">
        <v>0</v>
      </c>
      <c r="F14" s="799">
        <v>1</v>
      </c>
      <c r="G14" s="803">
        <v>1</v>
      </c>
      <c r="H14" s="798">
        <v>0</v>
      </c>
      <c r="I14" s="799">
        <v>1</v>
      </c>
      <c r="J14" s="800">
        <v>1</v>
      </c>
      <c r="K14" s="804">
        <v>0</v>
      </c>
      <c r="L14" s="805">
        <v>0</v>
      </c>
      <c r="M14" s="806">
        <v>0</v>
      </c>
      <c r="N14" s="829"/>
      <c r="O14" s="830">
        <v>2</v>
      </c>
      <c r="P14" s="831">
        <v>2</v>
      </c>
    </row>
    <row r="15" spans="1:20" s="833" customFormat="1" x14ac:dyDescent="0.4">
      <c r="A15" s="823" t="s">
        <v>127</v>
      </c>
      <c r="B15" s="798">
        <v>0</v>
      </c>
      <c r="C15" s="799">
        <v>0</v>
      </c>
      <c r="D15" s="800">
        <v>0</v>
      </c>
      <c r="E15" s="801">
        <v>3</v>
      </c>
      <c r="F15" s="799">
        <v>0</v>
      </c>
      <c r="G15" s="803">
        <v>3</v>
      </c>
      <c r="H15" s="798">
        <v>1</v>
      </c>
      <c r="I15" s="799">
        <v>1</v>
      </c>
      <c r="J15" s="800">
        <v>2</v>
      </c>
      <c r="K15" s="804">
        <v>0</v>
      </c>
      <c r="L15" s="805">
        <v>0</v>
      </c>
      <c r="M15" s="806">
        <v>0</v>
      </c>
      <c r="N15" s="807">
        <v>4</v>
      </c>
      <c r="O15" s="808">
        <v>1</v>
      </c>
      <c r="P15" s="832">
        <v>5</v>
      </c>
    </row>
    <row r="16" spans="1:20" ht="29.25" customHeight="1" thickBot="1" x14ac:dyDescent="0.45">
      <c r="A16" s="823" t="s">
        <v>130</v>
      </c>
      <c r="B16" s="834">
        <v>1</v>
      </c>
      <c r="C16" s="835">
        <v>0</v>
      </c>
      <c r="D16" s="836">
        <v>1</v>
      </c>
      <c r="E16" s="801">
        <v>2</v>
      </c>
      <c r="F16" s="799">
        <v>1</v>
      </c>
      <c r="G16" s="803">
        <v>3</v>
      </c>
      <c r="H16" s="798">
        <v>3</v>
      </c>
      <c r="I16" s="799">
        <v>0</v>
      </c>
      <c r="J16" s="800">
        <v>3</v>
      </c>
      <c r="K16" s="804">
        <v>0</v>
      </c>
      <c r="L16" s="805">
        <v>0</v>
      </c>
      <c r="M16" s="806">
        <v>0</v>
      </c>
      <c r="N16" s="821">
        <v>6</v>
      </c>
      <c r="O16" s="822">
        <v>1</v>
      </c>
      <c r="P16" s="514">
        <v>7</v>
      </c>
    </row>
    <row r="17" spans="1:16" ht="36" customHeight="1" thickBot="1" x14ac:dyDescent="0.45">
      <c r="A17" s="837" t="s">
        <v>8</v>
      </c>
      <c r="B17" s="838">
        <v>2</v>
      </c>
      <c r="C17" s="522">
        <v>0</v>
      </c>
      <c r="D17" s="523">
        <v>2</v>
      </c>
      <c r="E17" s="838">
        <v>5</v>
      </c>
      <c r="F17" s="522">
        <v>2</v>
      </c>
      <c r="G17" s="578">
        <v>7</v>
      </c>
      <c r="H17" s="585">
        <v>7</v>
      </c>
      <c r="I17" s="522">
        <v>4</v>
      </c>
      <c r="J17" s="523">
        <v>11</v>
      </c>
      <c r="K17" s="582">
        <v>1</v>
      </c>
      <c r="L17" s="839">
        <v>0</v>
      </c>
      <c r="M17" s="840">
        <v>1</v>
      </c>
      <c r="N17" s="841">
        <f t="shared" ref="N17:P17" si="0">SUM(N9:N16)</f>
        <v>15</v>
      </c>
      <c r="O17" s="842">
        <f t="shared" si="0"/>
        <v>6</v>
      </c>
      <c r="P17" s="843">
        <f t="shared" si="0"/>
        <v>21</v>
      </c>
    </row>
    <row r="18" spans="1:16" ht="31.5" customHeight="1" thickBot="1" x14ac:dyDescent="0.45">
      <c r="A18" s="253" t="s">
        <v>9</v>
      </c>
      <c r="B18" s="264"/>
      <c r="C18" s="265"/>
      <c r="D18" s="266"/>
      <c r="E18" s="264"/>
      <c r="F18" s="265"/>
      <c r="G18" s="578"/>
      <c r="H18" s="585"/>
      <c r="I18" s="522"/>
      <c r="J18" s="523"/>
      <c r="K18" s="582"/>
      <c r="L18" s="267"/>
      <c r="M18" s="268"/>
      <c r="N18" s="269"/>
      <c r="O18" s="270"/>
      <c r="P18" s="235"/>
    </row>
    <row r="19" spans="1:16" ht="27" thickBot="1" x14ac:dyDescent="0.45">
      <c r="A19" s="254" t="s">
        <v>10</v>
      </c>
      <c r="B19" s="255"/>
      <c r="C19" s="256"/>
      <c r="D19" s="257"/>
      <c r="E19" s="258"/>
      <c r="F19" s="259"/>
      <c r="G19" s="579"/>
      <c r="H19" s="586"/>
      <c r="I19" s="587"/>
      <c r="J19" s="588"/>
      <c r="K19" s="583"/>
      <c r="L19" s="261"/>
      <c r="M19" s="262"/>
      <c r="N19" s="260"/>
      <c r="O19" s="261"/>
      <c r="P19" s="263"/>
    </row>
    <row r="20" spans="1:16" x14ac:dyDescent="0.4">
      <c r="A20" s="246" t="s">
        <v>13</v>
      </c>
      <c r="B20" s="247"/>
      <c r="C20" s="248"/>
      <c r="D20" s="249"/>
      <c r="E20" s="247"/>
      <c r="F20" s="248"/>
      <c r="G20" s="580"/>
      <c r="H20" s="589"/>
      <c r="I20" s="590"/>
      <c r="J20" s="591"/>
      <c r="K20" s="584"/>
      <c r="L20" s="248"/>
      <c r="M20" s="250"/>
      <c r="N20" s="251"/>
      <c r="O20" s="252"/>
      <c r="P20" s="237"/>
    </row>
    <row r="21" spans="1:16" x14ac:dyDescent="0.4">
      <c r="A21" s="507" t="s">
        <v>77</v>
      </c>
      <c r="B21" s="508">
        <v>0</v>
      </c>
      <c r="C21" s="509">
        <v>0</v>
      </c>
      <c r="D21" s="510">
        <v>0</v>
      </c>
      <c r="E21" s="508">
        <v>0</v>
      </c>
      <c r="F21" s="509">
        <v>0</v>
      </c>
      <c r="G21" s="510">
        <v>0</v>
      </c>
      <c r="H21" s="508">
        <v>0</v>
      </c>
      <c r="I21" s="509">
        <v>0</v>
      </c>
      <c r="J21" s="510">
        <v>0</v>
      </c>
      <c r="K21" s="508">
        <v>0</v>
      </c>
      <c r="L21" s="509">
        <v>0</v>
      </c>
      <c r="M21" s="511">
        <v>0</v>
      </c>
      <c r="N21" s="512">
        <v>0</v>
      </c>
      <c r="O21" s="513">
        <v>0</v>
      </c>
      <c r="P21" s="514">
        <v>0</v>
      </c>
    </row>
    <row r="22" spans="1:16" ht="27" thickBot="1" x14ac:dyDescent="0.45">
      <c r="A22" s="515" t="s">
        <v>78</v>
      </c>
      <c r="B22" s="516">
        <v>0</v>
      </c>
      <c r="C22" s="517">
        <v>0</v>
      </c>
      <c r="D22" s="518">
        <v>0</v>
      </c>
      <c r="E22" s="516">
        <v>0</v>
      </c>
      <c r="F22" s="517">
        <v>0</v>
      </c>
      <c r="G22" s="518">
        <v>0</v>
      </c>
      <c r="H22" s="516">
        <v>0</v>
      </c>
      <c r="I22" s="517">
        <v>0</v>
      </c>
      <c r="J22" s="518">
        <v>0</v>
      </c>
      <c r="K22" s="516">
        <v>0</v>
      </c>
      <c r="L22" s="517">
        <v>0</v>
      </c>
      <c r="M22" s="518">
        <v>0</v>
      </c>
      <c r="N22" s="519">
        <v>0</v>
      </c>
      <c r="O22" s="520">
        <v>0</v>
      </c>
      <c r="P22" s="521">
        <v>0</v>
      </c>
    </row>
    <row r="23" spans="1:16" x14ac:dyDescent="0.4">
      <c r="A23" s="225" t="s">
        <v>14</v>
      </c>
      <c r="B23" s="236">
        <v>0</v>
      </c>
      <c r="C23" s="236">
        <v>0</v>
      </c>
      <c r="D23" s="236">
        <v>0</v>
      </c>
      <c r="E23" s="236">
        <v>0</v>
      </c>
      <c r="F23" s="236">
        <v>0</v>
      </c>
      <c r="G23" s="236">
        <v>0</v>
      </c>
      <c r="H23" s="236">
        <v>0</v>
      </c>
      <c r="I23" s="236">
        <v>0</v>
      </c>
      <c r="J23" s="236">
        <v>0</v>
      </c>
      <c r="K23" s="236">
        <v>0</v>
      </c>
      <c r="L23" s="236">
        <v>0</v>
      </c>
      <c r="M23" s="236">
        <v>0</v>
      </c>
      <c r="N23" s="236">
        <v>0</v>
      </c>
      <c r="O23" s="236">
        <v>0</v>
      </c>
      <c r="P23" s="272">
        <v>0</v>
      </c>
    </row>
    <row r="24" spans="1:16" ht="35.25" customHeight="1" thickBot="1" x14ac:dyDescent="0.45">
      <c r="A24" s="226" t="s">
        <v>16</v>
      </c>
      <c r="B24" s="238">
        <v>0</v>
      </c>
      <c r="C24" s="239">
        <v>0</v>
      </c>
      <c r="D24" s="240">
        <v>0</v>
      </c>
      <c r="E24" s="238">
        <v>0</v>
      </c>
      <c r="F24" s="239">
        <v>0</v>
      </c>
      <c r="G24" s="240">
        <v>0</v>
      </c>
      <c r="H24" s="238">
        <v>0</v>
      </c>
      <c r="I24" s="239">
        <v>0</v>
      </c>
      <c r="J24" s="240">
        <v>0</v>
      </c>
      <c r="K24" s="238">
        <v>0</v>
      </c>
      <c r="L24" s="239">
        <v>0</v>
      </c>
      <c r="M24" s="240">
        <v>0</v>
      </c>
      <c r="N24" s="244">
        <v>0</v>
      </c>
      <c r="O24" s="241">
        <v>0</v>
      </c>
      <c r="P24" s="245">
        <v>0</v>
      </c>
    </row>
    <row r="25" spans="1:16" ht="32.25" customHeight="1" thickBot="1" x14ac:dyDescent="0.45">
      <c r="A25" s="227" t="s">
        <v>17</v>
      </c>
      <c r="B25" s="281">
        <f>B17+B23</f>
        <v>2</v>
      </c>
      <c r="C25" s="281">
        <f t="shared" ref="C25:P25" si="1">C17+C23</f>
        <v>0</v>
      </c>
      <c r="D25" s="281">
        <f t="shared" si="1"/>
        <v>2</v>
      </c>
      <c r="E25" s="281">
        <f t="shared" si="1"/>
        <v>5</v>
      </c>
      <c r="F25" s="281">
        <f t="shared" si="1"/>
        <v>2</v>
      </c>
      <c r="G25" s="281">
        <f t="shared" si="1"/>
        <v>7</v>
      </c>
      <c r="H25" s="281">
        <f t="shared" si="1"/>
        <v>7</v>
      </c>
      <c r="I25" s="281">
        <f t="shared" si="1"/>
        <v>4</v>
      </c>
      <c r="J25" s="281">
        <f t="shared" si="1"/>
        <v>11</v>
      </c>
      <c r="K25" s="281">
        <f t="shared" si="1"/>
        <v>1</v>
      </c>
      <c r="L25" s="281">
        <f t="shared" si="1"/>
        <v>0</v>
      </c>
      <c r="M25" s="281">
        <f t="shared" si="1"/>
        <v>1</v>
      </c>
      <c r="N25" s="281">
        <f t="shared" si="1"/>
        <v>15</v>
      </c>
      <c r="O25" s="281">
        <f t="shared" si="1"/>
        <v>6</v>
      </c>
      <c r="P25" s="530">
        <f t="shared" si="1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topLeftCell="A4" zoomScale="50" zoomScaleNormal="50" workbookViewId="0">
      <selection activeCell="C31" sqref="C31:N31"/>
    </sheetView>
  </sheetViews>
  <sheetFormatPr defaultRowHeight="25.5" x14ac:dyDescent="0.35"/>
  <cols>
    <col min="1" max="1" width="3" style="15" customWidth="1"/>
    <col min="2" max="2" width="79.28515625" style="15" customWidth="1"/>
    <col min="3" max="3" width="15.5703125" style="15" customWidth="1"/>
    <col min="4" max="4" width="15.85546875" style="15" customWidth="1"/>
    <col min="5" max="5" width="12.7109375" style="15" customWidth="1"/>
    <col min="6" max="6" width="14.5703125" style="15" customWidth="1"/>
    <col min="7" max="7" width="12.5703125" style="15" customWidth="1"/>
    <col min="8" max="8" width="12.7109375" style="15" customWidth="1"/>
    <col min="9" max="9" width="14.7109375" style="15" customWidth="1"/>
    <col min="10" max="10" width="13.7109375" style="15" customWidth="1"/>
    <col min="11" max="11" width="14.28515625" style="15" customWidth="1"/>
    <col min="12" max="12" width="14.85546875" style="15" customWidth="1"/>
    <col min="13" max="13" width="14" style="15" customWidth="1"/>
    <col min="14" max="14" width="12" style="15" customWidth="1"/>
    <col min="15" max="16" width="15.85546875" style="15" customWidth="1"/>
    <col min="17" max="17" width="13.85546875" style="15" customWidth="1"/>
    <col min="18" max="18" width="14.28515625" style="15" customWidth="1"/>
    <col min="19" max="19" width="10.42578125" style="15" customWidth="1"/>
    <col min="20" max="20" width="9.28515625" style="15" customWidth="1"/>
    <col min="21" max="256" width="9.140625" style="15"/>
    <col min="257" max="257" width="3" style="15" customWidth="1"/>
    <col min="258" max="258" width="79.28515625" style="15" customWidth="1"/>
    <col min="259" max="259" width="15.5703125" style="15" customWidth="1"/>
    <col min="260" max="260" width="15.85546875" style="15" customWidth="1"/>
    <col min="261" max="261" width="12.7109375" style="15" customWidth="1"/>
    <col min="262" max="262" width="14.5703125" style="15" customWidth="1"/>
    <col min="263" max="263" width="12.5703125" style="15" customWidth="1"/>
    <col min="264" max="264" width="12.7109375" style="15" customWidth="1"/>
    <col min="265" max="265" width="14.7109375" style="15" customWidth="1"/>
    <col min="266" max="266" width="13.7109375" style="15" customWidth="1"/>
    <col min="267" max="267" width="14.28515625" style="15" customWidth="1"/>
    <col min="268" max="268" width="14.85546875" style="15" customWidth="1"/>
    <col min="269" max="269" width="14" style="15" customWidth="1"/>
    <col min="270" max="270" width="12" style="15" customWidth="1"/>
    <col min="271" max="272" width="15.85546875" style="15" customWidth="1"/>
    <col min="273" max="273" width="13.85546875" style="15" customWidth="1"/>
    <col min="274" max="274" width="14.28515625" style="15" customWidth="1"/>
    <col min="275" max="275" width="10.42578125" style="15" customWidth="1"/>
    <col min="276" max="276" width="9.28515625" style="15" customWidth="1"/>
    <col min="277" max="512" width="9.140625" style="15"/>
    <col min="513" max="513" width="3" style="15" customWidth="1"/>
    <col min="514" max="514" width="79.28515625" style="15" customWidth="1"/>
    <col min="515" max="515" width="15.5703125" style="15" customWidth="1"/>
    <col min="516" max="516" width="15.85546875" style="15" customWidth="1"/>
    <col min="517" max="517" width="12.7109375" style="15" customWidth="1"/>
    <col min="518" max="518" width="14.5703125" style="15" customWidth="1"/>
    <col min="519" max="519" width="12.5703125" style="15" customWidth="1"/>
    <col min="520" max="520" width="12.7109375" style="15" customWidth="1"/>
    <col min="521" max="521" width="14.7109375" style="15" customWidth="1"/>
    <col min="522" max="522" width="13.7109375" style="15" customWidth="1"/>
    <col min="523" max="523" width="14.28515625" style="15" customWidth="1"/>
    <col min="524" max="524" width="14.85546875" style="15" customWidth="1"/>
    <col min="525" max="525" width="14" style="15" customWidth="1"/>
    <col min="526" max="526" width="12" style="15" customWidth="1"/>
    <col min="527" max="528" width="15.85546875" style="15" customWidth="1"/>
    <col min="529" max="529" width="13.85546875" style="15" customWidth="1"/>
    <col min="530" max="530" width="14.28515625" style="15" customWidth="1"/>
    <col min="531" max="531" width="10.42578125" style="15" customWidth="1"/>
    <col min="532" max="532" width="9.28515625" style="15" customWidth="1"/>
    <col min="533" max="768" width="9.140625" style="15"/>
    <col min="769" max="769" width="3" style="15" customWidth="1"/>
    <col min="770" max="770" width="79.28515625" style="15" customWidth="1"/>
    <col min="771" max="771" width="15.5703125" style="15" customWidth="1"/>
    <col min="772" max="772" width="15.85546875" style="15" customWidth="1"/>
    <col min="773" max="773" width="12.7109375" style="15" customWidth="1"/>
    <col min="774" max="774" width="14.5703125" style="15" customWidth="1"/>
    <col min="775" max="775" width="12.5703125" style="15" customWidth="1"/>
    <col min="776" max="776" width="12.7109375" style="15" customWidth="1"/>
    <col min="777" max="777" width="14.7109375" style="15" customWidth="1"/>
    <col min="778" max="778" width="13.7109375" style="15" customWidth="1"/>
    <col min="779" max="779" width="14.28515625" style="15" customWidth="1"/>
    <col min="780" max="780" width="14.85546875" style="15" customWidth="1"/>
    <col min="781" max="781" width="14" style="15" customWidth="1"/>
    <col min="782" max="782" width="12" style="15" customWidth="1"/>
    <col min="783" max="784" width="15.85546875" style="15" customWidth="1"/>
    <col min="785" max="785" width="13.85546875" style="15" customWidth="1"/>
    <col min="786" max="786" width="14.28515625" style="15" customWidth="1"/>
    <col min="787" max="787" width="10.42578125" style="15" customWidth="1"/>
    <col min="788" max="788" width="9.28515625" style="15" customWidth="1"/>
    <col min="789" max="1024" width="9.140625" style="15"/>
    <col min="1025" max="1025" width="3" style="15" customWidth="1"/>
    <col min="1026" max="1026" width="79.28515625" style="15" customWidth="1"/>
    <col min="1027" max="1027" width="15.5703125" style="15" customWidth="1"/>
    <col min="1028" max="1028" width="15.85546875" style="15" customWidth="1"/>
    <col min="1029" max="1029" width="12.7109375" style="15" customWidth="1"/>
    <col min="1030" max="1030" width="14.5703125" style="15" customWidth="1"/>
    <col min="1031" max="1031" width="12.5703125" style="15" customWidth="1"/>
    <col min="1032" max="1032" width="12.7109375" style="15" customWidth="1"/>
    <col min="1033" max="1033" width="14.7109375" style="15" customWidth="1"/>
    <col min="1034" max="1034" width="13.7109375" style="15" customWidth="1"/>
    <col min="1035" max="1035" width="14.28515625" style="15" customWidth="1"/>
    <col min="1036" max="1036" width="14.85546875" style="15" customWidth="1"/>
    <col min="1037" max="1037" width="14" style="15" customWidth="1"/>
    <col min="1038" max="1038" width="12" style="15" customWidth="1"/>
    <col min="1039" max="1040" width="15.85546875" style="15" customWidth="1"/>
    <col min="1041" max="1041" width="13.85546875" style="15" customWidth="1"/>
    <col min="1042" max="1042" width="14.28515625" style="15" customWidth="1"/>
    <col min="1043" max="1043" width="10.42578125" style="15" customWidth="1"/>
    <col min="1044" max="1044" width="9.28515625" style="15" customWidth="1"/>
    <col min="1045" max="1280" width="9.140625" style="15"/>
    <col min="1281" max="1281" width="3" style="15" customWidth="1"/>
    <col min="1282" max="1282" width="79.28515625" style="15" customWidth="1"/>
    <col min="1283" max="1283" width="15.5703125" style="15" customWidth="1"/>
    <col min="1284" max="1284" width="15.85546875" style="15" customWidth="1"/>
    <col min="1285" max="1285" width="12.7109375" style="15" customWidth="1"/>
    <col min="1286" max="1286" width="14.5703125" style="15" customWidth="1"/>
    <col min="1287" max="1287" width="12.5703125" style="15" customWidth="1"/>
    <col min="1288" max="1288" width="12.7109375" style="15" customWidth="1"/>
    <col min="1289" max="1289" width="14.7109375" style="15" customWidth="1"/>
    <col min="1290" max="1290" width="13.7109375" style="15" customWidth="1"/>
    <col min="1291" max="1291" width="14.28515625" style="15" customWidth="1"/>
    <col min="1292" max="1292" width="14.85546875" style="15" customWidth="1"/>
    <col min="1293" max="1293" width="14" style="15" customWidth="1"/>
    <col min="1294" max="1294" width="12" style="15" customWidth="1"/>
    <col min="1295" max="1296" width="15.85546875" style="15" customWidth="1"/>
    <col min="1297" max="1297" width="13.85546875" style="15" customWidth="1"/>
    <col min="1298" max="1298" width="14.28515625" style="15" customWidth="1"/>
    <col min="1299" max="1299" width="10.42578125" style="15" customWidth="1"/>
    <col min="1300" max="1300" width="9.28515625" style="15" customWidth="1"/>
    <col min="1301" max="1536" width="9.140625" style="15"/>
    <col min="1537" max="1537" width="3" style="15" customWidth="1"/>
    <col min="1538" max="1538" width="79.28515625" style="15" customWidth="1"/>
    <col min="1539" max="1539" width="15.5703125" style="15" customWidth="1"/>
    <col min="1540" max="1540" width="15.85546875" style="15" customWidth="1"/>
    <col min="1541" max="1541" width="12.7109375" style="15" customWidth="1"/>
    <col min="1542" max="1542" width="14.5703125" style="15" customWidth="1"/>
    <col min="1543" max="1543" width="12.5703125" style="15" customWidth="1"/>
    <col min="1544" max="1544" width="12.7109375" style="15" customWidth="1"/>
    <col min="1545" max="1545" width="14.7109375" style="15" customWidth="1"/>
    <col min="1546" max="1546" width="13.7109375" style="15" customWidth="1"/>
    <col min="1547" max="1547" width="14.28515625" style="15" customWidth="1"/>
    <col min="1548" max="1548" width="14.85546875" style="15" customWidth="1"/>
    <col min="1549" max="1549" width="14" style="15" customWidth="1"/>
    <col min="1550" max="1550" width="12" style="15" customWidth="1"/>
    <col min="1551" max="1552" width="15.85546875" style="15" customWidth="1"/>
    <col min="1553" max="1553" width="13.85546875" style="15" customWidth="1"/>
    <col min="1554" max="1554" width="14.28515625" style="15" customWidth="1"/>
    <col min="1555" max="1555" width="10.42578125" style="15" customWidth="1"/>
    <col min="1556" max="1556" width="9.28515625" style="15" customWidth="1"/>
    <col min="1557" max="1792" width="9.140625" style="15"/>
    <col min="1793" max="1793" width="3" style="15" customWidth="1"/>
    <col min="1794" max="1794" width="79.28515625" style="15" customWidth="1"/>
    <col min="1795" max="1795" width="15.5703125" style="15" customWidth="1"/>
    <col min="1796" max="1796" width="15.85546875" style="15" customWidth="1"/>
    <col min="1797" max="1797" width="12.7109375" style="15" customWidth="1"/>
    <col min="1798" max="1798" width="14.5703125" style="15" customWidth="1"/>
    <col min="1799" max="1799" width="12.5703125" style="15" customWidth="1"/>
    <col min="1800" max="1800" width="12.7109375" style="15" customWidth="1"/>
    <col min="1801" max="1801" width="14.7109375" style="15" customWidth="1"/>
    <col min="1802" max="1802" width="13.7109375" style="15" customWidth="1"/>
    <col min="1803" max="1803" width="14.28515625" style="15" customWidth="1"/>
    <col min="1804" max="1804" width="14.85546875" style="15" customWidth="1"/>
    <col min="1805" max="1805" width="14" style="15" customWidth="1"/>
    <col min="1806" max="1806" width="12" style="15" customWidth="1"/>
    <col min="1807" max="1808" width="15.85546875" style="15" customWidth="1"/>
    <col min="1809" max="1809" width="13.85546875" style="15" customWidth="1"/>
    <col min="1810" max="1810" width="14.28515625" style="15" customWidth="1"/>
    <col min="1811" max="1811" width="10.42578125" style="15" customWidth="1"/>
    <col min="1812" max="1812" width="9.28515625" style="15" customWidth="1"/>
    <col min="1813" max="2048" width="9.140625" style="15"/>
    <col min="2049" max="2049" width="3" style="15" customWidth="1"/>
    <col min="2050" max="2050" width="79.28515625" style="15" customWidth="1"/>
    <col min="2051" max="2051" width="15.5703125" style="15" customWidth="1"/>
    <col min="2052" max="2052" width="15.85546875" style="15" customWidth="1"/>
    <col min="2053" max="2053" width="12.7109375" style="15" customWidth="1"/>
    <col min="2054" max="2054" width="14.5703125" style="15" customWidth="1"/>
    <col min="2055" max="2055" width="12.5703125" style="15" customWidth="1"/>
    <col min="2056" max="2056" width="12.7109375" style="15" customWidth="1"/>
    <col min="2057" max="2057" width="14.7109375" style="15" customWidth="1"/>
    <col min="2058" max="2058" width="13.7109375" style="15" customWidth="1"/>
    <col min="2059" max="2059" width="14.28515625" style="15" customWidth="1"/>
    <col min="2060" max="2060" width="14.85546875" style="15" customWidth="1"/>
    <col min="2061" max="2061" width="14" style="15" customWidth="1"/>
    <col min="2062" max="2062" width="12" style="15" customWidth="1"/>
    <col min="2063" max="2064" width="15.85546875" style="15" customWidth="1"/>
    <col min="2065" max="2065" width="13.85546875" style="15" customWidth="1"/>
    <col min="2066" max="2066" width="14.28515625" style="15" customWidth="1"/>
    <col min="2067" max="2067" width="10.42578125" style="15" customWidth="1"/>
    <col min="2068" max="2068" width="9.28515625" style="15" customWidth="1"/>
    <col min="2069" max="2304" width="9.140625" style="15"/>
    <col min="2305" max="2305" width="3" style="15" customWidth="1"/>
    <col min="2306" max="2306" width="79.28515625" style="15" customWidth="1"/>
    <col min="2307" max="2307" width="15.5703125" style="15" customWidth="1"/>
    <col min="2308" max="2308" width="15.85546875" style="15" customWidth="1"/>
    <col min="2309" max="2309" width="12.7109375" style="15" customWidth="1"/>
    <col min="2310" max="2310" width="14.5703125" style="15" customWidth="1"/>
    <col min="2311" max="2311" width="12.5703125" style="15" customWidth="1"/>
    <col min="2312" max="2312" width="12.7109375" style="15" customWidth="1"/>
    <col min="2313" max="2313" width="14.7109375" style="15" customWidth="1"/>
    <col min="2314" max="2314" width="13.7109375" style="15" customWidth="1"/>
    <col min="2315" max="2315" width="14.28515625" style="15" customWidth="1"/>
    <col min="2316" max="2316" width="14.85546875" style="15" customWidth="1"/>
    <col min="2317" max="2317" width="14" style="15" customWidth="1"/>
    <col min="2318" max="2318" width="12" style="15" customWidth="1"/>
    <col min="2319" max="2320" width="15.85546875" style="15" customWidth="1"/>
    <col min="2321" max="2321" width="13.85546875" style="15" customWidth="1"/>
    <col min="2322" max="2322" width="14.28515625" style="15" customWidth="1"/>
    <col min="2323" max="2323" width="10.42578125" style="15" customWidth="1"/>
    <col min="2324" max="2324" width="9.28515625" style="15" customWidth="1"/>
    <col min="2325" max="2560" width="9.140625" style="15"/>
    <col min="2561" max="2561" width="3" style="15" customWidth="1"/>
    <col min="2562" max="2562" width="79.28515625" style="15" customWidth="1"/>
    <col min="2563" max="2563" width="15.5703125" style="15" customWidth="1"/>
    <col min="2564" max="2564" width="15.85546875" style="15" customWidth="1"/>
    <col min="2565" max="2565" width="12.7109375" style="15" customWidth="1"/>
    <col min="2566" max="2566" width="14.5703125" style="15" customWidth="1"/>
    <col min="2567" max="2567" width="12.5703125" style="15" customWidth="1"/>
    <col min="2568" max="2568" width="12.7109375" style="15" customWidth="1"/>
    <col min="2569" max="2569" width="14.7109375" style="15" customWidth="1"/>
    <col min="2570" max="2570" width="13.7109375" style="15" customWidth="1"/>
    <col min="2571" max="2571" width="14.28515625" style="15" customWidth="1"/>
    <col min="2572" max="2572" width="14.85546875" style="15" customWidth="1"/>
    <col min="2573" max="2573" width="14" style="15" customWidth="1"/>
    <col min="2574" max="2574" width="12" style="15" customWidth="1"/>
    <col min="2575" max="2576" width="15.85546875" style="15" customWidth="1"/>
    <col min="2577" max="2577" width="13.85546875" style="15" customWidth="1"/>
    <col min="2578" max="2578" width="14.28515625" style="15" customWidth="1"/>
    <col min="2579" max="2579" width="10.42578125" style="15" customWidth="1"/>
    <col min="2580" max="2580" width="9.28515625" style="15" customWidth="1"/>
    <col min="2581" max="2816" width="9.140625" style="15"/>
    <col min="2817" max="2817" width="3" style="15" customWidth="1"/>
    <col min="2818" max="2818" width="79.28515625" style="15" customWidth="1"/>
    <col min="2819" max="2819" width="15.5703125" style="15" customWidth="1"/>
    <col min="2820" max="2820" width="15.85546875" style="15" customWidth="1"/>
    <col min="2821" max="2821" width="12.7109375" style="15" customWidth="1"/>
    <col min="2822" max="2822" width="14.5703125" style="15" customWidth="1"/>
    <col min="2823" max="2823" width="12.5703125" style="15" customWidth="1"/>
    <col min="2824" max="2824" width="12.7109375" style="15" customWidth="1"/>
    <col min="2825" max="2825" width="14.7109375" style="15" customWidth="1"/>
    <col min="2826" max="2826" width="13.7109375" style="15" customWidth="1"/>
    <col min="2827" max="2827" width="14.28515625" style="15" customWidth="1"/>
    <col min="2828" max="2828" width="14.85546875" style="15" customWidth="1"/>
    <col min="2829" max="2829" width="14" style="15" customWidth="1"/>
    <col min="2830" max="2830" width="12" style="15" customWidth="1"/>
    <col min="2831" max="2832" width="15.85546875" style="15" customWidth="1"/>
    <col min="2833" max="2833" width="13.85546875" style="15" customWidth="1"/>
    <col min="2834" max="2834" width="14.28515625" style="15" customWidth="1"/>
    <col min="2835" max="2835" width="10.42578125" style="15" customWidth="1"/>
    <col min="2836" max="2836" width="9.28515625" style="15" customWidth="1"/>
    <col min="2837" max="3072" width="9.140625" style="15"/>
    <col min="3073" max="3073" width="3" style="15" customWidth="1"/>
    <col min="3074" max="3074" width="79.28515625" style="15" customWidth="1"/>
    <col min="3075" max="3075" width="15.5703125" style="15" customWidth="1"/>
    <col min="3076" max="3076" width="15.85546875" style="15" customWidth="1"/>
    <col min="3077" max="3077" width="12.7109375" style="15" customWidth="1"/>
    <col min="3078" max="3078" width="14.5703125" style="15" customWidth="1"/>
    <col min="3079" max="3079" width="12.5703125" style="15" customWidth="1"/>
    <col min="3080" max="3080" width="12.7109375" style="15" customWidth="1"/>
    <col min="3081" max="3081" width="14.7109375" style="15" customWidth="1"/>
    <col min="3082" max="3082" width="13.7109375" style="15" customWidth="1"/>
    <col min="3083" max="3083" width="14.28515625" style="15" customWidth="1"/>
    <col min="3084" max="3084" width="14.85546875" style="15" customWidth="1"/>
    <col min="3085" max="3085" width="14" style="15" customWidth="1"/>
    <col min="3086" max="3086" width="12" style="15" customWidth="1"/>
    <col min="3087" max="3088" width="15.85546875" style="15" customWidth="1"/>
    <col min="3089" max="3089" width="13.85546875" style="15" customWidth="1"/>
    <col min="3090" max="3090" width="14.28515625" style="15" customWidth="1"/>
    <col min="3091" max="3091" width="10.42578125" style="15" customWidth="1"/>
    <col min="3092" max="3092" width="9.28515625" style="15" customWidth="1"/>
    <col min="3093" max="3328" width="9.140625" style="15"/>
    <col min="3329" max="3329" width="3" style="15" customWidth="1"/>
    <col min="3330" max="3330" width="79.28515625" style="15" customWidth="1"/>
    <col min="3331" max="3331" width="15.5703125" style="15" customWidth="1"/>
    <col min="3332" max="3332" width="15.85546875" style="15" customWidth="1"/>
    <col min="3333" max="3333" width="12.7109375" style="15" customWidth="1"/>
    <col min="3334" max="3334" width="14.5703125" style="15" customWidth="1"/>
    <col min="3335" max="3335" width="12.5703125" style="15" customWidth="1"/>
    <col min="3336" max="3336" width="12.7109375" style="15" customWidth="1"/>
    <col min="3337" max="3337" width="14.7109375" style="15" customWidth="1"/>
    <col min="3338" max="3338" width="13.7109375" style="15" customWidth="1"/>
    <col min="3339" max="3339" width="14.28515625" style="15" customWidth="1"/>
    <col min="3340" max="3340" width="14.85546875" style="15" customWidth="1"/>
    <col min="3341" max="3341" width="14" style="15" customWidth="1"/>
    <col min="3342" max="3342" width="12" style="15" customWidth="1"/>
    <col min="3343" max="3344" width="15.85546875" style="15" customWidth="1"/>
    <col min="3345" max="3345" width="13.85546875" style="15" customWidth="1"/>
    <col min="3346" max="3346" width="14.28515625" style="15" customWidth="1"/>
    <col min="3347" max="3347" width="10.42578125" style="15" customWidth="1"/>
    <col min="3348" max="3348" width="9.28515625" style="15" customWidth="1"/>
    <col min="3349" max="3584" width="9.140625" style="15"/>
    <col min="3585" max="3585" width="3" style="15" customWidth="1"/>
    <col min="3586" max="3586" width="79.28515625" style="15" customWidth="1"/>
    <col min="3587" max="3587" width="15.5703125" style="15" customWidth="1"/>
    <col min="3588" max="3588" width="15.85546875" style="15" customWidth="1"/>
    <col min="3589" max="3589" width="12.7109375" style="15" customWidth="1"/>
    <col min="3590" max="3590" width="14.5703125" style="15" customWidth="1"/>
    <col min="3591" max="3591" width="12.5703125" style="15" customWidth="1"/>
    <col min="3592" max="3592" width="12.7109375" style="15" customWidth="1"/>
    <col min="3593" max="3593" width="14.7109375" style="15" customWidth="1"/>
    <col min="3594" max="3594" width="13.7109375" style="15" customWidth="1"/>
    <col min="3595" max="3595" width="14.28515625" style="15" customWidth="1"/>
    <col min="3596" max="3596" width="14.85546875" style="15" customWidth="1"/>
    <col min="3597" max="3597" width="14" style="15" customWidth="1"/>
    <col min="3598" max="3598" width="12" style="15" customWidth="1"/>
    <col min="3599" max="3600" width="15.85546875" style="15" customWidth="1"/>
    <col min="3601" max="3601" width="13.85546875" style="15" customWidth="1"/>
    <col min="3602" max="3602" width="14.28515625" style="15" customWidth="1"/>
    <col min="3603" max="3603" width="10.42578125" style="15" customWidth="1"/>
    <col min="3604" max="3604" width="9.28515625" style="15" customWidth="1"/>
    <col min="3605" max="3840" width="9.140625" style="15"/>
    <col min="3841" max="3841" width="3" style="15" customWidth="1"/>
    <col min="3842" max="3842" width="79.28515625" style="15" customWidth="1"/>
    <col min="3843" max="3843" width="15.5703125" style="15" customWidth="1"/>
    <col min="3844" max="3844" width="15.85546875" style="15" customWidth="1"/>
    <col min="3845" max="3845" width="12.7109375" style="15" customWidth="1"/>
    <col min="3846" max="3846" width="14.5703125" style="15" customWidth="1"/>
    <col min="3847" max="3847" width="12.5703125" style="15" customWidth="1"/>
    <col min="3848" max="3848" width="12.7109375" style="15" customWidth="1"/>
    <col min="3849" max="3849" width="14.7109375" style="15" customWidth="1"/>
    <col min="3850" max="3850" width="13.7109375" style="15" customWidth="1"/>
    <col min="3851" max="3851" width="14.28515625" style="15" customWidth="1"/>
    <col min="3852" max="3852" width="14.85546875" style="15" customWidth="1"/>
    <col min="3853" max="3853" width="14" style="15" customWidth="1"/>
    <col min="3854" max="3854" width="12" style="15" customWidth="1"/>
    <col min="3855" max="3856" width="15.85546875" style="15" customWidth="1"/>
    <col min="3857" max="3857" width="13.85546875" style="15" customWidth="1"/>
    <col min="3858" max="3858" width="14.28515625" style="15" customWidth="1"/>
    <col min="3859" max="3859" width="10.42578125" style="15" customWidth="1"/>
    <col min="3860" max="3860" width="9.28515625" style="15" customWidth="1"/>
    <col min="3861" max="4096" width="9.140625" style="15"/>
    <col min="4097" max="4097" width="3" style="15" customWidth="1"/>
    <col min="4098" max="4098" width="79.28515625" style="15" customWidth="1"/>
    <col min="4099" max="4099" width="15.5703125" style="15" customWidth="1"/>
    <col min="4100" max="4100" width="15.85546875" style="15" customWidth="1"/>
    <col min="4101" max="4101" width="12.7109375" style="15" customWidth="1"/>
    <col min="4102" max="4102" width="14.5703125" style="15" customWidth="1"/>
    <col min="4103" max="4103" width="12.5703125" style="15" customWidth="1"/>
    <col min="4104" max="4104" width="12.7109375" style="15" customWidth="1"/>
    <col min="4105" max="4105" width="14.7109375" style="15" customWidth="1"/>
    <col min="4106" max="4106" width="13.7109375" style="15" customWidth="1"/>
    <col min="4107" max="4107" width="14.28515625" style="15" customWidth="1"/>
    <col min="4108" max="4108" width="14.85546875" style="15" customWidth="1"/>
    <col min="4109" max="4109" width="14" style="15" customWidth="1"/>
    <col min="4110" max="4110" width="12" style="15" customWidth="1"/>
    <col min="4111" max="4112" width="15.85546875" style="15" customWidth="1"/>
    <col min="4113" max="4113" width="13.85546875" style="15" customWidth="1"/>
    <col min="4114" max="4114" width="14.28515625" style="15" customWidth="1"/>
    <col min="4115" max="4115" width="10.42578125" style="15" customWidth="1"/>
    <col min="4116" max="4116" width="9.28515625" style="15" customWidth="1"/>
    <col min="4117" max="4352" width="9.140625" style="15"/>
    <col min="4353" max="4353" width="3" style="15" customWidth="1"/>
    <col min="4354" max="4354" width="79.28515625" style="15" customWidth="1"/>
    <col min="4355" max="4355" width="15.5703125" style="15" customWidth="1"/>
    <col min="4356" max="4356" width="15.85546875" style="15" customWidth="1"/>
    <col min="4357" max="4357" width="12.7109375" style="15" customWidth="1"/>
    <col min="4358" max="4358" width="14.5703125" style="15" customWidth="1"/>
    <col min="4359" max="4359" width="12.5703125" style="15" customWidth="1"/>
    <col min="4360" max="4360" width="12.7109375" style="15" customWidth="1"/>
    <col min="4361" max="4361" width="14.7109375" style="15" customWidth="1"/>
    <col min="4362" max="4362" width="13.7109375" style="15" customWidth="1"/>
    <col min="4363" max="4363" width="14.28515625" style="15" customWidth="1"/>
    <col min="4364" max="4364" width="14.85546875" style="15" customWidth="1"/>
    <col min="4365" max="4365" width="14" style="15" customWidth="1"/>
    <col min="4366" max="4366" width="12" style="15" customWidth="1"/>
    <col min="4367" max="4368" width="15.85546875" style="15" customWidth="1"/>
    <col min="4369" max="4369" width="13.85546875" style="15" customWidth="1"/>
    <col min="4370" max="4370" width="14.28515625" style="15" customWidth="1"/>
    <col min="4371" max="4371" width="10.42578125" style="15" customWidth="1"/>
    <col min="4372" max="4372" width="9.28515625" style="15" customWidth="1"/>
    <col min="4373" max="4608" width="9.140625" style="15"/>
    <col min="4609" max="4609" width="3" style="15" customWidth="1"/>
    <col min="4610" max="4610" width="79.28515625" style="15" customWidth="1"/>
    <col min="4611" max="4611" width="15.5703125" style="15" customWidth="1"/>
    <col min="4612" max="4612" width="15.85546875" style="15" customWidth="1"/>
    <col min="4613" max="4613" width="12.7109375" style="15" customWidth="1"/>
    <col min="4614" max="4614" width="14.5703125" style="15" customWidth="1"/>
    <col min="4615" max="4615" width="12.5703125" style="15" customWidth="1"/>
    <col min="4616" max="4616" width="12.7109375" style="15" customWidth="1"/>
    <col min="4617" max="4617" width="14.7109375" style="15" customWidth="1"/>
    <col min="4618" max="4618" width="13.7109375" style="15" customWidth="1"/>
    <col min="4619" max="4619" width="14.28515625" style="15" customWidth="1"/>
    <col min="4620" max="4620" width="14.85546875" style="15" customWidth="1"/>
    <col min="4621" max="4621" width="14" style="15" customWidth="1"/>
    <col min="4622" max="4622" width="12" style="15" customWidth="1"/>
    <col min="4623" max="4624" width="15.85546875" style="15" customWidth="1"/>
    <col min="4625" max="4625" width="13.85546875" style="15" customWidth="1"/>
    <col min="4626" max="4626" width="14.28515625" style="15" customWidth="1"/>
    <col min="4627" max="4627" width="10.42578125" style="15" customWidth="1"/>
    <col min="4628" max="4628" width="9.28515625" style="15" customWidth="1"/>
    <col min="4629" max="4864" width="9.140625" style="15"/>
    <col min="4865" max="4865" width="3" style="15" customWidth="1"/>
    <col min="4866" max="4866" width="79.28515625" style="15" customWidth="1"/>
    <col min="4867" max="4867" width="15.5703125" style="15" customWidth="1"/>
    <col min="4868" max="4868" width="15.85546875" style="15" customWidth="1"/>
    <col min="4869" max="4869" width="12.7109375" style="15" customWidth="1"/>
    <col min="4870" max="4870" width="14.5703125" style="15" customWidth="1"/>
    <col min="4871" max="4871" width="12.5703125" style="15" customWidth="1"/>
    <col min="4872" max="4872" width="12.7109375" style="15" customWidth="1"/>
    <col min="4873" max="4873" width="14.7109375" style="15" customWidth="1"/>
    <col min="4874" max="4874" width="13.7109375" style="15" customWidth="1"/>
    <col min="4875" max="4875" width="14.28515625" style="15" customWidth="1"/>
    <col min="4876" max="4876" width="14.85546875" style="15" customWidth="1"/>
    <col min="4877" max="4877" width="14" style="15" customWidth="1"/>
    <col min="4878" max="4878" width="12" style="15" customWidth="1"/>
    <col min="4879" max="4880" width="15.85546875" style="15" customWidth="1"/>
    <col min="4881" max="4881" width="13.85546875" style="15" customWidth="1"/>
    <col min="4882" max="4882" width="14.28515625" style="15" customWidth="1"/>
    <col min="4883" max="4883" width="10.42578125" style="15" customWidth="1"/>
    <col min="4884" max="4884" width="9.28515625" style="15" customWidth="1"/>
    <col min="4885" max="5120" width="9.140625" style="15"/>
    <col min="5121" max="5121" width="3" style="15" customWidth="1"/>
    <col min="5122" max="5122" width="79.28515625" style="15" customWidth="1"/>
    <col min="5123" max="5123" width="15.5703125" style="15" customWidth="1"/>
    <col min="5124" max="5124" width="15.85546875" style="15" customWidth="1"/>
    <col min="5125" max="5125" width="12.7109375" style="15" customWidth="1"/>
    <col min="5126" max="5126" width="14.5703125" style="15" customWidth="1"/>
    <col min="5127" max="5127" width="12.5703125" style="15" customWidth="1"/>
    <col min="5128" max="5128" width="12.7109375" style="15" customWidth="1"/>
    <col min="5129" max="5129" width="14.7109375" style="15" customWidth="1"/>
    <col min="5130" max="5130" width="13.7109375" style="15" customWidth="1"/>
    <col min="5131" max="5131" width="14.28515625" style="15" customWidth="1"/>
    <col min="5132" max="5132" width="14.85546875" style="15" customWidth="1"/>
    <col min="5133" max="5133" width="14" style="15" customWidth="1"/>
    <col min="5134" max="5134" width="12" style="15" customWidth="1"/>
    <col min="5135" max="5136" width="15.85546875" style="15" customWidth="1"/>
    <col min="5137" max="5137" width="13.85546875" style="15" customWidth="1"/>
    <col min="5138" max="5138" width="14.28515625" style="15" customWidth="1"/>
    <col min="5139" max="5139" width="10.42578125" style="15" customWidth="1"/>
    <col min="5140" max="5140" width="9.28515625" style="15" customWidth="1"/>
    <col min="5141" max="5376" width="9.140625" style="15"/>
    <col min="5377" max="5377" width="3" style="15" customWidth="1"/>
    <col min="5378" max="5378" width="79.28515625" style="15" customWidth="1"/>
    <col min="5379" max="5379" width="15.5703125" style="15" customWidth="1"/>
    <col min="5380" max="5380" width="15.85546875" style="15" customWidth="1"/>
    <col min="5381" max="5381" width="12.7109375" style="15" customWidth="1"/>
    <col min="5382" max="5382" width="14.5703125" style="15" customWidth="1"/>
    <col min="5383" max="5383" width="12.5703125" style="15" customWidth="1"/>
    <col min="5384" max="5384" width="12.7109375" style="15" customWidth="1"/>
    <col min="5385" max="5385" width="14.7109375" style="15" customWidth="1"/>
    <col min="5386" max="5386" width="13.7109375" style="15" customWidth="1"/>
    <col min="5387" max="5387" width="14.28515625" style="15" customWidth="1"/>
    <col min="5388" max="5388" width="14.85546875" style="15" customWidth="1"/>
    <col min="5389" max="5389" width="14" style="15" customWidth="1"/>
    <col min="5390" max="5390" width="12" style="15" customWidth="1"/>
    <col min="5391" max="5392" width="15.85546875" style="15" customWidth="1"/>
    <col min="5393" max="5393" width="13.85546875" style="15" customWidth="1"/>
    <col min="5394" max="5394" width="14.28515625" style="15" customWidth="1"/>
    <col min="5395" max="5395" width="10.42578125" style="15" customWidth="1"/>
    <col min="5396" max="5396" width="9.28515625" style="15" customWidth="1"/>
    <col min="5397" max="5632" width="9.140625" style="15"/>
    <col min="5633" max="5633" width="3" style="15" customWidth="1"/>
    <col min="5634" max="5634" width="79.28515625" style="15" customWidth="1"/>
    <col min="5635" max="5635" width="15.5703125" style="15" customWidth="1"/>
    <col min="5636" max="5636" width="15.85546875" style="15" customWidth="1"/>
    <col min="5637" max="5637" width="12.7109375" style="15" customWidth="1"/>
    <col min="5638" max="5638" width="14.5703125" style="15" customWidth="1"/>
    <col min="5639" max="5639" width="12.5703125" style="15" customWidth="1"/>
    <col min="5640" max="5640" width="12.7109375" style="15" customWidth="1"/>
    <col min="5641" max="5641" width="14.7109375" style="15" customWidth="1"/>
    <col min="5642" max="5642" width="13.7109375" style="15" customWidth="1"/>
    <col min="5643" max="5643" width="14.28515625" style="15" customWidth="1"/>
    <col min="5644" max="5644" width="14.85546875" style="15" customWidth="1"/>
    <col min="5645" max="5645" width="14" style="15" customWidth="1"/>
    <col min="5646" max="5646" width="12" style="15" customWidth="1"/>
    <col min="5647" max="5648" width="15.85546875" style="15" customWidth="1"/>
    <col min="5649" max="5649" width="13.85546875" style="15" customWidth="1"/>
    <col min="5650" max="5650" width="14.28515625" style="15" customWidth="1"/>
    <col min="5651" max="5651" width="10.42578125" style="15" customWidth="1"/>
    <col min="5652" max="5652" width="9.28515625" style="15" customWidth="1"/>
    <col min="5653" max="5888" width="9.140625" style="15"/>
    <col min="5889" max="5889" width="3" style="15" customWidth="1"/>
    <col min="5890" max="5890" width="79.28515625" style="15" customWidth="1"/>
    <col min="5891" max="5891" width="15.5703125" style="15" customWidth="1"/>
    <col min="5892" max="5892" width="15.85546875" style="15" customWidth="1"/>
    <col min="5893" max="5893" width="12.7109375" style="15" customWidth="1"/>
    <col min="5894" max="5894" width="14.5703125" style="15" customWidth="1"/>
    <col min="5895" max="5895" width="12.5703125" style="15" customWidth="1"/>
    <col min="5896" max="5896" width="12.7109375" style="15" customWidth="1"/>
    <col min="5897" max="5897" width="14.7109375" style="15" customWidth="1"/>
    <col min="5898" max="5898" width="13.7109375" style="15" customWidth="1"/>
    <col min="5899" max="5899" width="14.28515625" style="15" customWidth="1"/>
    <col min="5900" max="5900" width="14.85546875" style="15" customWidth="1"/>
    <col min="5901" max="5901" width="14" style="15" customWidth="1"/>
    <col min="5902" max="5902" width="12" style="15" customWidth="1"/>
    <col min="5903" max="5904" width="15.85546875" style="15" customWidth="1"/>
    <col min="5905" max="5905" width="13.85546875" style="15" customWidth="1"/>
    <col min="5906" max="5906" width="14.28515625" style="15" customWidth="1"/>
    <col min="5907" max="5907" width="10.42578125" style="15" customWidth="1"/>
    <col min="5908" max="5908" width="9.28515625" style="15" customWidth="1"/>
    <col min="5909" max="6144" width="9.140625" style="15"/>
    <col min="6145" max="6145" width="3" style="15" customWidth="1"/>
    <col min="6146" max="6146" width="79.28515625" style="15" customWidth="1"/>
    <col min="6147" max="6147" width="15.5703125" style="15" customWidth="1"/>
    <col min="6148" max="6148" width="15.85546875" style="15" customWidth="1"/>
    <col min="6149" max="6149" width="12.7109375" style="15" customWidth="1"/>
    <col min="6150" max="6150" width="14.5703125" style="15" customWidth="1"/>
    <col min="6151" max="6151" width="12.5703125" style="15" customWidth="1"/>
    <col min="6152" max="6152" width="12.7109375" style="15" customWidth="1"/>
    <col min="6153" max="6153" width="14.7109375" style="15" customWidth="1"/>
    <col min="6154" max="6154" width="13.7109375" style="15" customWidth="1"/>
    <col min="6155" max="6155" width="14.28515625" style="15" customWidth="1"/>
    <col min="6156" max="6156" width="14.85546875" style="15" customWidth="1"/>
    <col min="6157" max="6157" width="14" style="15" customWidth="1"/>
    <col min="6158" max="6158" width="12" style="15" customWidth="1"/>
    <col min="6159" max="6160" width="15.85546875" style="15" customWidth="1"/>
    <col min="6161" max="6161" width="13.85546875" style="15" customWidth="1"/>
    <col min="6162" max="6162" width="14.28515625" style="15" customWidth="1"/>
    <col min="6163" max="6163" width="10.42578125" style="15" customWidth="1"/>
    <col min="6164" max="6164" width="9.28515625" style="15" customWidth="1"/>
    <col min="6165" max="6400" width="9.140625" style="15"/>
    <col min="6401" max="6401" width="3" style="15" customWidth="1"/>
    <col min="6402" max="6402" width="79.28515625" style="15" customWidth="1"/>
    <col min="6403" max="6403" width="15.5703125" style="15" customWidth="1"/>
    <col min="6404" max="6404" width="15.85546875" style="15" customWidth="1"/>
    <col min="6405" max="6405" width="12.7109375" style="15" customWidth="1"/>
    <col min="6406" max="6406" width="14.5703125" style="15" customWidth="1"/>
    <col min="6407" max="6407" width="12.5703125" style="15" customWidth="1"/>
    <col min="6408" max="6408" width="12.7109375" style="15" customWidth="1"/>
    <col min="6409" max="6409" width="14.7109375" style="15" customWidth="1"/>
    <col min="6410" max="6410" width="13.7109375" style="15" customWidth="1"/>
    <col min="6411" max="6411" width="14.28515625" style="15" customWidth="1"/>
    <col min="6412" max="6412" width="14.85546875" style="15" customWidth="1"/>
    <col min="6413" max="6413" width="14" style="15" customWidth="1"/>
    <col min="6414" max="6414" width="12" style="15" customWidth="1"/>
    <col min="6415" max="6416" width="15.85546875" style="15" customWidth="1"/>
    <col min="6417" max="6417" width="13.85546875" style="15" customWidth="1"/>
    <col min="6418" max="6418" width="14.28515625" style="15" customWidth="1"/>
    <col min="6419" max="6419" width="10.42578125" style="15" customWidth="1"/>
    <col min="6420" max="6420" width="9.28515625" style="15" customWidth="1"/>
    <col min="6421" max="6656" width="9.140625" style="15"/>
    <col min="6657" max="6657" width="3" style="15" customWidth="1"/>
    <col min="6658" max="6658" width="79.28515625" style="15" customWidth="1"/>
    <col min="6659" max="6659" width="15.5703125" style="15" customWidth="1"/>
    <col min="6660" max="6660" width="15.85546875" style="15" customWidth="1"/>
    <col min="6661" max="6661" width="12.7109375" style="15" customWidth="1"/>
    <col min="6662" max="6662" width="14.5703125" style="15" customWidth="1"/>
    <col min="6663" max="6663" width="12.5703125" style="15" customWidth="1"/>
    <col min="6664" max="6664" width="12.7109375" style="15" customWidth="1"/>
    <col min="6665" max="6665" width="14.7109375" style="15" customWidth="1"/>
    <col min="6666" max="6666" width="13.7109375" style="15" customWidth="1"/>
    <col min="6667" max="6667" width="14.28515625" style="15" customWidth="1"/>
    <col min="6668" max="6668" width="14.85546875" style="15" customWidth="1"/>
    <col min="6669" max="6669" width="14" style="15" customWidth="1"/>
    <col min="6670" max="6670" width="12" style="15" customWidth="1"/>
    <col min="6671" max="6672" width="15.85546875" style="15" customWidth="1"/>
    <col min="6673" max="6673" width="13.85546875" style="15" customWidth="1"/>
    <col min="6674" max="6674" width="14.28515625" style="15" customWidth="1"/>
    <col min="6675" max="6675" width="10.42578125" style="15" customWidth="1"/>
    <col min="6676" max="6676" width="9.28515625" style="15" customWidth="1"/>
    <col min="6677" max="6912" width="9.140625" style="15"/>
    <col min="6913" max="6913" width="3" style="15" customWidth="1"/>
    <col min="6914" max="6914" width="79.28515625" style="15" customWidth="1"/>
    <col min="6915" max="6915" width="15.5703125" style="15" customWidth="1"/>
    <col min="6916" max="6916" width="15.85546875" style="15" customWidth="1"/>
    <col min="6917" max="6917" width="12.7109375" style="15" customWidth="1"/>
    <col min="6918" max="6918" width="14.5703125" style="15" customWidth="1"/>
    <col min="6919" max="6919" width="12.5703125" style="15" customWidth="1"/>
    <col min="6920" max="6920" width="12.7109375" style="15" customWidth="1"/>
    <col min="6921" max="6921" width="14.7109375" style="15" customWidth="1"/>
    <col min="6922" max="6922" width="13.7109375" style="15" customWidth="1"/>
    <col min="6923" max="6923" width="14.28515625" style="15" customWidth="1"/>
    <col min="6924" max="6924" width="14.85546875" style="15" customWidth="1"/>
    <col min="6925" max="6925" width="14" style="15" customWidth="1"/>
    <col min="6926" max="6926" width="12" style="15" customWidth="1"/>
    <col min="6927" max="6928" width="15.85546875" style="15" customWidth="1"/>
    <col min="6929" max="6929" width="13.85546875" style="15" customWidth="1"/>
    <col min="6930" max="6930" width="14.28515625" style="15" customWidth="1"/>
    <col min="6931" max="6931" width="10.42578125" style="15" customWidth="1"/>
    <col min="6932" max="6932" width="9.28515625" style="15" customWidth="1"/>
    <col min="6933" max="7168" width="9.140625" style="15"/>
    <col min="7169" max="7169" width="3" style="15" customWidth="1"/>
    <col min="7170" max="7170" width="79.28515625" style="15" customWidth="1"/>
    <col min="7171" max="7171" width="15.5703125" style="15" customWidth="1"/>
    <col min="7172" max="7172" width="15.85546875" style="15" customWidth="1"/>
    <col min="7173" max="7173" width="12.7109375" style="15" customWidth="1"/>
    <col min="7174" max="7174" width="14.5703125" style="15" customWidth="1"/>
    <col min="7175" max="7175" width="12.5703125" style="15" customWidth="1"/>
    <col min="7176" max="7176" width="12.7109375" style="15" customWidth="1"/>
    <col min="7177" max="7177" width="14.7109375" style="15" customWidth="1"/>
    <col min="7178" max="7178" width="13.7109375" style="15" customWidth="1"/>
    <col min="7179" max="7179" width="14.28515625" style="15" customWidth="1"/>
    <col min="7180" max="7180" width="14.85546875" style="15" customWidth="1"/>
    <col min="7181" max="7181" width="14" style="15" customWidth="1"/>
    <col min="7182" max="7182" width="12" style="15" customWidth="1"/>
    <col min="7183" max="7184" width="15.85546875" style="15" customWidth="1"/>
    <col min="7185" max="7185" width="13.85546875" style="15" customWidth="1"/>
    <col min="7186" max="7186" width="14.28515625" style="15" customWidth="1"/>
    <col min="7187" max="7187" width="10.42578125" style="15" customWidth="1"/>
    <col min="7188" max="7188" width="9.28515625" style="15" customWidth="1"/>
    <col min="7189" max="7424" width="9.140625" style="15"/>
    <col min="7425" max="7425" width="3" style="15" customWidth="1"/>
    <col min="7426" max="7426" width="79.28515625" style="15" customWidth="1"/>
    <col min="7427" max="7427" width="15.5703125" style="15" customWidth="1"/>
    <col min="7428" max="7428" width="15.85546875" style="15" customWidth="1"/>
    <col min="7429" max="7429" width="12.7109375" style="15" customWidth="1"/>
    <col min="7430" max="7430" width="14.5703125" style="15" customWidth="1"/>
    <col min="7431" max="7431" width="12.5703125" style="15" customWidth="1"/>
    <col min="7432" max="7432" width="12.7109375" style="15" customWidth="1"/>
    <col min="7433" max="7433" width="14.7109375" style="15" customWidth="1"/>
    <col min="7434" max="7434" width="13.7109375" style="15" customWidth="1"/>
    <col min="7435" max="7435" width="14.28515625" style="15" customWidth="1"/>
    <col min="7436" max="7436" width="14.85546875" style="15" customWidth="1"/>
    <col min="7437" max="7437" width="14" style="15" customWidth="1"/>
    <col min="7438" max="7438" width="12" style="15" customWidth="1"/>
    <col min="7439" max="7440" width="15.85546875" style="15" customWidth="1"/>
    <col min="7441" max="7441" width="13.85546875" style="15" customWidth="1"/>
    <col min="7442" max="7442" width="14.28515625" style="15" customWidth="1"/>
    <col min="7443" max="7443" width="10.42578125" style="15" customWidth="1"/>
    <col min="7444" max="7444" width="9.28515625" style="15" customWidth="1"/>
    <col min="7445" max="7680" width="9.140625" style="15"/>
    <col min="7681" max="7681" width="3" style="15" customWidth="1"/>
    <col min="7682" max="7682" width="79.28515625" style="15" customWidth="1"/>
    <col min="7683" max="7683" width="15.5703125" style="15" customWidth="1"/>
    <col min="7684" max="7684" width="15.85546875" style="15" customWidth="1"/>
    <col min="7685" max="7685" width="12.7109375" style="15" customWidth="1"/>
    <col min="7686" max="7686" width="14.5703125" style="15" customWidth="1"/>
    <col min="7687" max="7687" width="12.5703125" style="15" customWidth="1"/>
    <col min="7688" max="7688" width="12.7109375" style="15" customWidth="1"/>
    <col min="7689" max="7689" width="14.7109375" style="15" customWidth="1"/>
    <col min="7690" max="7690" width="13.7109375" style="15" customWidth="1"/>
    <col min="7691" max="7691" width="14.28515625" style="15" customWidth="1"/>
    <col min="7692" max="7692" width="14.85546875" style="15" customWidth="1"/>
    <col min="7693" max="7693" width="14" style="15" customWidth="1"/>
    <col min="7694" max="7694" width="12" style="15" customWidth="1"/>
    <col min="7695" max="7696" width="15.85546875" style="15" customWidth="1"/>
    <col min="7697" max="7697" width="13.85546875" style="15" customWidth="1"/>
    <col min="7698" max="7698" width="14.28515625" style="15" customWidth="1"/>
    <col min="7699" max="7699" width="10.42578125" style="15" customWidth="1"/>
    <col min="7700" max="7700" width="9.28515625" style="15" customWidth="1"/>
    <col min="7701" max="7936" width="9.140625" style="15"/>
    <col min="7937" max="7937" width="3" style="15" customWidth="1"/>
    <col min="7938" max="7938" width="79.28515625" style="15" customWidth="1"/>
    <col min="7939" max="7939" width="15.5703125" style="15" customWidth="1"/>
    <col min="7940" max="7940" width="15.85546875" style="15" customWidth="1"/>
    <col min="7941" max="7941" width="12.7109375" style="15" customWidth="1"/>
    <col min="7942" max="7942" width="14.5703125" style="15" customWidth="1"/>
    <col min="7943" max="7943" width="12.5703125" style="15" customWidth="1"/>
    <col min="7944" max="7944" width="12.7109375" style="15" customWidth="1"/>
    <col min="7945" max="7945" width="14.7109375" style="15" customWidth="1"/>
    <col min="7946" max="7946" width="13.7109375" style="15" customWidth="1"/>
    <col min="7947" max="7947" width="14.28515625" style="15" customWidth="1"/>
    <col min="7948" max="7948" width="14.85546875" style="15" customWidth="1"/>
    <col min="7949" max="7949" width="14" style="15" customWidth="1"/>
    <col min="7950" max="7950" width="12" style="15" customWidth="1"/>
    <col min="7951" max="7952" width="15.85546875" style="15" customWidth="1"/>
    <col min="7953" max="7953" width="13.85546875" style="15" customWidth="1"/>
    <col min="7954" max="7954" width="14.28515625" style="15" customWidth="1"/>
    <col min="7955" max="7955" width="10.42578125" style="15" customWidth="1"/>
    <col min="7956" max="7956" width="9.28515625" style="15" customWidth="1"/>
    <col min="7957" max="8192" width="9.140625" style="15"/>
    <col min="8193" max="8193" width="3" style="15" customWidth="1"/>
    <col min="8194" max="8194" width="79.28515625" style="15" customWidth="1"/>
    <col min="8195" max="8195" width="15.5703125" style="15" customWidth="1"/>
    <col min="8196" max="8196" width="15.85546875" style="15" customWidth="1"/>
    <col min="8197" max="8197" width="12.7109375" style="15" customWidth="1"/>
    <col min="8198" max="8198" width="14.5703125" style="15" customWidth="1"/>
    <col min="8199" max="8199" width="12.5703125" style="15" customWidth="1"/>
    <col min="8200" max="8200" width="12.7109375" style="15" customWidth="1"/>
    <col min="8201" max="8201" width="14.7109375" style="15" customWidth="1"/>
    <col min="8202" max="8202" width="13.7109375" style="15" customWidth="1"/>
    <col min="8203" max="8203" width="14.28515625" style="15" customWidth="1"/>
    <col min="8204" max="8204" width="14.85546875" style="15" customWidth="1"/>
    <col min="8205" max="8205" width="14" style="15" customWidth="1"/>
    <col min="8206" max="8206" width="12" style="15" customWidth="1"/>
    <col min="8207" max="8208" width="15.85546875" style="15" customWidth="1"/>
    <col min="8209" max="8209" width="13.85546875" style="15" customWidth="1"/>
    <col min="8210" max="8210" width="14.28515625" style="15" customWidth="1"/>
    <col min="8211" max="8211" width="10.42578125" style="15" customWidth="1"/>
    <col min="8212" max="8212" width="9.28515625" style="15" customWidth="1"/>
    <col min="8213" max="8448" width="9.140625" style="15"/>
    <col min="8449" max="8449" width="3" style="15" customWidth="1"/>
    <col min="8450" max="8450" width="79.28515625" style="15" customWidth="1"/>
    <col min="8451" max="8451" width="15.5703125" style="15" customWidth="1"/>
    <col min="8452" max="8452" width="15.85546875" style="15" customWidth="1"/>
    <col min="8453" max="8453" width="12.7109375" style="15" customWidth="1"/>
    <col min="8454" max="8454" width="14.5703125" style="15" customWidth="1"/>
    <col min="8455" max="8455" width="12.5703125" style="15" customWidth="1"/>
    <col min="8456" max="8456" width="12.7109375" style="15" customWidth="1"/>
    <col min="8457" max="8457" width="14.7109375" style="15" customWidth="1"/>
    <col min="8458" max="8458" width="13.7109375" style="15" customWidth="1"/>
    <col min="8459" max="8459" width="14.28515625" style="15" customWidth="1"/>
    <col min="8460" max="8460" width="14.85546875" style="15" customWidth="1"/>
    <col min="8461" max="8461" width="14" style="15" customWidth="1"/>
    <col min="8462" max="8462" width="12" style="15" customWidth="1"/>
    <col min="8463" max="8464" width="15.85546875" style="15" customWidth="1"/>
    <col min="8465" max="8465" width="13.85546875" style="15" customWidth="1"/>
    <col min="8466" max="8466" width="14.28515625" style="15" customWidth="1"/>
    <col min="8467" max="8467" width="10.42578125" style="15" customWidth="1"/>
    <col min="8468" max="8468" width="9.28515625" style="15" customWidth="1"/>
    <col min="8469" max="8704" width="9.140625" style="15"/>
    <col min="8705" max="8705" width="3" style="15" customWidth="1"/>
    <col min="8706" max="8706" width="79.28515625" style="15" customWidth="1"/>
    <col min="8707" max="8707" width="15.5703125" style="15" customWidth="1"/>
    <col min="8708" max="8708" width="15.85546875" style="15" customWidth="1"/>
    <col min="8709" max="8709" width="12.7109375" style="15" customWidth="1"/>
    <col min="8710" max="8710" width="14.5703125" style="15" customWidth="1"/>
    <col min="8711" max="8711" width="12.5703125" style="15" customWidth="1"/>
    <col min="8712" max="8712" width="12.7109375" style="15" customWidth="1"/>
    <col min="8713" max="8713" width="14.7109375" style="15" customWidth="1"/>
    <col min="8714" max="8714" width="13.7109375" style="15" customWidth="1"/>
    <col min="8715" max="8715" width="14.28515625" style="15" customWidth="1"/>
    <col min="8716" max="8716" width="14.85546875" style="15" customWidth="1"/>
    <col min="8717" max="8717" width="14" style="15" customWidth="1"/>
    <col min="8718" max="8718" width="12" style="15" customWidth="1"/>
    <col min="8719" max="8720" width="15.85546875" style="15" customWidth="1"/>
    <col min="8721" max="8721" width="13.85546875" style="15" customWidth="1"/>
    <col min="8722" max="8722" width="14.28515625" style="15" customWidth="1"/>
    <col min="8723" max="8723" width="10.42578125" style="15" customWidth="1"/>
    <col min="8724" max="8724" width="9.28515625" style="15" customWidth="1"/>
    <col min="8725" max="8960" width="9.140625" style="15"/>
    <col min="8961" max="8961" width="3" style="15" customWidth="1"/>
    <col min="8962" max="8962" width="79.28515625" style="15" customWidth="1"/>
    <col min="8963" max="8963" width="15.5703125" style="15" customWidth="1"/>
    <col min="8964" max="8964" width="15.85546875" style="15" customWidth="1"/>
    <col min="8965" max="8965" width="12.7109375" style="15" customWidth="1"/>
    <col min="8966" max="8966" width="14.5703125" style="15" customWidth="1"/>
    <col min="8967" max="8967" width="12.5703125" style="15" customWidth="1"/>
    <col min="8968" max="8968" width="12.7109375" style="15" customWidth="1"/>
    <col min="8969" max="8969" width="14.7109375" style="15" customWidth="1"/>
    <col min="8970" max="8970" width="13.7109375" style="15" customWidth="1"/>
    <col min="8971" max="8971" width="14.28515625" style="15" customWidth="1"/>
    <col min="8972" max="8972" width="14.85546875" style="15" customWidth="1"/>
    <col min="8973" max="8973" width="14" style="15" customWidth="1"/>
    <col min="8974" max="8974" width="12" style="15" customWidth="1"/>
    <col min="8975" max="8976" width="15.85546875" style="15" customWidth="1"/>
    <col min="8977" max="8977" width="13.85546875" style="15" customWidth="1"/>
    <col min="8978" max="8978" width="14.28515625" style="15" customWidth="1"/>
    <col min="8979" max="8979" width="10.42578125" style="15" customWidth="1"/>
    <col min="8980" max="8980" width="9.28515625" style="15" customWidth="1"/>
    <col min="8981" max="9216" width="9.140625" style="15"/>
    <col min="9217" max="9217" width="3" style="15" customWidth="1"/>
    <col min="9218" max="9218" width="79.28515625" style="15" customWidth="1"/>
    <col min="9219" max="9219" width="15.5703125" style="15" customWidth="1"/>
    <col min="9220" max="9220" width="15.85546875" style="15" customWidth="1"/>
    <col min="9221" max="9221" width="12.7109375" style="15" customWidth="1"/>
    <col min="9222" max="9222" width="14.5703125" style="15" customWidth="1"/>
    <col min="9223" max="9223" width="12.5703125" style="15" customWidth="1"/>
    <col min="9224" max="9224" width="12.7109375" style="15" customWidth="1"/>
    <col min="9225" max="9225" width="14.7109375" style="15" customWidth="1"/>
    <col min="9226" max="9226" width="13.7109375" style="15" customWidth="1"/>
    <col min="9227" max="9227" width="14.28515625" style="15" customWidth="1"/>
    <col min="9228" max="9228" width="14.85546875" style="15" customWidth="1"/>
    <col min="9229" max="9229" width="14" style="15" customWidth="1"/>
    <col min="9230" max="9230" width="12" style="15" customWidth="1"/>
    <col min="9231" max="9232" width="15.85546875" style="15" customWidth="1"/>
    <col min="9233" max="9233" width="13.85546875" style="15" customWidth="1"/>
    <col min="9234" max="9234" width="14.28515625" style="15" customWidth="1"/>
    <col min="9235" max="9235" width="10.42578125" style="15" customWidth="1"/>
    <col min="9236" max="9236" width="9.28515625" style="15" customWidth="1"/>
    <col min="9237" max="9472" width="9.140625" style="15"/>
    <col min="9473" max="9473" width="3" style="15" customWidth="1"/>
    <col min="9474" max="9474" width="79.28515625" style="15" customWidth="1"/>
    <col min="9475" max="9475" width="15.5703125" style="15" customWidth="1"/>
    <col min="9476" max="9476" width="15.85546875" style="15" customWidth="1"/>
    <col min="9477" max="9477" width="12.7109375" style="15" customWidth="1"/>
    <col min="9478" max="9478" width="14.5703125" style="15" customWidth="1"/>
    <col min="9479" max="9479" width="12.5703125" style="15" customWidth="1"/>
    <col min="9480" max="9480" width="12.7109375" style="15" customWidth="1"/>
    <col min="9481" max="9481" width="14.7109375" style="15" customWidth="1"/>
    <col min="9482" max="9482" width="13.7109375" style="15" customWidth="1"/>
    <col min="9483" max="9483" width="14.28515625" style="15" customWidth="1"/>
    <col min="9484" max="9484" width="14.85546875" style="15" customWidth="1"/>
    <col min="9485" max="9485" width="14" style="15" customWidth="1"/>
    <col min="9486" max="9486" width="12" style="15" customWidth="1"/>
    <col min="9487" max="9488" width="15.85546875" style="15" customWidth="1"/>
    <col min="9489" max="9489" width="13.85546875" style="15" customWidth="1"/>
    <col min="9490" max="9490" width="14.28515625" style="15" customWidth="1"/>
    <col min="9491" max="9491" width="10.42578125" style="15" customWidth="1"/>
    <col min="9492" max="9492" width="9.28515625" style="15" customWidth="1"/>
    <col min="9493" max="9728" width="9.140625" style="15"/>
    <col min="9729" max="9729" width="3" style="15" customWidth="1"/>
    <col min="9730" max="9730" width="79.28515625" style="15" customWidth="1"/>
    <col min="9731" max="9731" width="15.5703125" style="15" customWidth="1"/>
    <col min="9732" max="9732" width="15.85546875" style="15" customWidth="1"/>
    <col min="9733" max="9733" width="12.7109375" style="15" customWidth="1"/>
    <col min="9734" max="9734" width="14.5703125" style="15" customWidth="1"/>
    <col min="9735" max="9735" width="12.5703125" style="15" customWidth="1"/>
    <col min="9736" max="9736" width="12.7109375" style="15" customWidth="1"/>
    <col min="9737" max="9737" width="14.7109375" style="15" customWidth="1"/>
    <col min="9738" max="9738" width="13.7109375" style="15" customWidth="1"/>
    <col min="9739" max="9739" width="14.28515625" style="15" customWidth="1"/>
    <col min="9740" max="9740" width="14.85546875" style="15" customWidth="1"/>
    <col min="9741" max="9741" width="14" style="15" customWidth="1"/>
    <col min="9742" max="9742" width="12" style="15" customWidth="1"/>
    <col min="9743" max="9744" width="15.85546875" style="15" customWidth="1"/>
    <col min="9745" max="9745" width="13.85546875" style="15" customWidth="1"/>
    <col min="9746" max="9746" width="14.28515625" style="15" customWidth="1"/>
    <col min="9747" max="9747" width="10.42578125" style="15" customWidth="1"/>
    <col min="9748" max="9748" width="9.28515625" style="15" customWidth="1"/>
    <col min="9749" max="9984" width="9.140625" style="15"/>
    <col min="9985" max="9985" width="3" style="15" customWidth="1"/>
    <col min="9986" max="9986" width="79.28515625" style="15" customWidth="1"/>
    <col min="9987" max="9987" width="15.5703125" style="15" customWidth="1"/>
    <col min="9988" max="9988" width="15.85546875" style="15" customWidth="1"/>
    <col min="9989" max="9989" width="12.7109375" style="15" customWidth="1"/>
    <col min="9990" max="9990" width="14.5703125" style="15" customWidth="1"/>
    <col min="9991" max="9991" width="12.5703125" style="15" customWidth="1"/>
    <col min="9992" max="9992" width="12.7109375" style="15" customWidth="1"/>
    <col min="9993" max="9993" width="14.7109375" style="15" customWidth="1"/>
    <col min="9994" max="9994" width="13.7109375" style="15" customWidth="1"/>
    <col min="9995" max="9995" width="14.28515625" style="15" customWidth="1"/>
    <col min="9996" max="9996" width="14.85546875" style="15" customWidth="1"/>
    <col min="9997" max="9997" width="14" style="15" customWidth="1"/>
    <col min="9998" max="9998" width="12" style="15" customWidth="1"/>
    <col min="9999" max="10000" width="15.85546875" style="15" customWidth="1"/>
    <col min="10001" max="10001" width="13.85546875" style="15" customWidth="1"/>
    <col min="10002" max="10002" width="14.28515625" style="15" customWidth="1"/>
    <col min="10003" max="10003" width="10.42578125" style="15" customWidth="1"/>
    <col min="10004" max="10004" width="9.28515625" style="15" customWidth="1"/>
    <col min="10005" max="10240" width="9.140625" style="15"/>
    <col min="10241" max="10241" width="3" style="15" customWidth="1"/>
    <col min="10242" max="10242" width="79.28515625" style="15" customWidth="1"/>
    <col min="10243" max="10243" width="15.5703125" style="15" customWidth="1"/>
    <col min="10244" max="10244" width="15.85546875" style="15" customWidth="1"/>
    <col min="10245" max="10245" width="12.7109375" style="15" customWidth="1"/>
    <col min="10246" max="10246" width="14.5703125" style="15" customWidth="1"/>
    <col min="10247" max="10247" width="12.5703125" style="15" customWidth="1"/>
    <col min="10248" max="10248" width="12.7109375" style="15" customWidth="1"/>
    <col min="10249" max="10249" width="14.7109375" style="15" customWidth="1"/>
    <col min="10250" max="10250" width="13.7109375" style="15" customWidth="1"/>
    <col min="10251" max="10251" width="14.28515625" style="15" customWidth="1"/>
    <col min="10252" max="10252" width="14.85546875" style="15" customWidth="1"/>
    <col min="10253" max="10253" width="14" style="15" customWidth="1"/>
    <col min="10254" max="10254" width="12" style="15" customWidth="1"/>
    <col min="10255" max="10256" width="15.85546875" style="15" customWidth="1"/>
    <col min="10257" max="10257" width="13.85546875" style="15" customWidth="1"/>
    <col min="10258" max="10258" width="14.28515625" style="15" customWidth="1"/>
    <col min="10259" max="10259" width="10.42578125" style="15" customWidth="1"/>
    <col min="10260" max="10260" width="9.28515625" style="15" customWidth="1"/>
    <col min="10261" max="10496" width="9.140625" style="15"/>
    <col min="10497" max="10497" width="3" style="15" customWidth="1"/>
    <col min="10498" max="10498" width="79.28515625" style="15" customWidth="1"/>
    <col min="10499" max="10499" width="15.5703125" style="15" customWidth="1"/>
    <col min="10500" max="10500" width="15.85546875" style="15" customWidth="1"/>
    <col min="10501" max="10501" width="12.7109375" style="15" customWidth="1"/>
    <col min="10502" max="10502" width="14.5703125" style="15" customWidth="1"/>
    <col min="10503" max="10503" width="12.5703125" style="15" customWidth="1"/>
    <col min="10504" max="10504" width="12.7109375" style="15" customWidth="1"/>
    <col min="10505" max="10505" width="14.7109375" style="15" customWidth="1"/>
    <col min="10506" max="10506" width="13.7109375" style="15" customWidth="1"/>
    <col min="10507" max="10507" width="14.28515625" style="15" customWidth="1"/>
    <col min="10508" max="10508" width="14.85546875" style="15" customWidth="1"/>
    <col min="10509" max="10509" width="14" style="15" customWidth="1"/>
    <col min="10510" max="10510" width="12" style="15" customWidth="1"/>
    <col min="10511" max="10512" width="15.85546875" style="15" customWidth="1"/>
    <col min="10513" max="10513" width="13.85546875" style="15" customWidth="1"/>
    <col min="10514" max="10514" width="14.28515625" style="15" customWidth="1"/>
    <col min="10515" max="10515" width="10.42578125" style="15" customWidth="1"/>
    <col min="10516" max="10516" width="9.28515625" style="15" customWidth="1"/>
    <col min="10517" max="10752" width="9.140625" style="15"/>
    <col min="10753" max="10753" width="3" style="15" customWidth="1"/>
    <col min="10754" max="10754" width="79.28515625" style="15" customWidth="1"/>
    <col min="10755" max="10755" width="15.5703125" style="15" customWidth="1"/>
    <col min="10756" max="10756" width="15.85546875" style="15" customWidth="1"/>
    <col min="10757" max="10757" width="12.7109375" style="15" customWidth="1"/>
    <col min="10758" max="10758" width="14.5703125" style="15" customWidth="1"/>
    <col min="10759" max="10759" width="12.5703125" style="15" customWidth="1"/>
    <col min="10760" max="10760" width="12.7109375" style="15" customWidth="1"/>
    <col min="10761" max="10761" width="14.7109375" style="15" customWidth="1"/>
    <col min="10762" max="10762" width="13.7109375" style="15" customWidth="1"/>
    <col min="10763" max="10763" width="14.28515625" style="15" customWidth="1"/>
    <col min="10764" max="10764" width="14.85546875" style="15" customWidth="1"/>
    <col min="10765" max="10765" width="14" style="15" customWidth="1"/>
    <col min="10766" max="10766" width="12" style="15" customWidth="1"/>
    <col min="10767" max="10768" width="15.85546875" style="15" customWidth="1"/>
    <col min="10769" max="10769" width="13.85546875" style="15" customWidth="1"/>
    <col min="10770" max="10770" width="14.28515625" style="15" customWidth="1"/>
    <col min="10771" max="10771" width="10.42578125" style="15" customWidth="1"/>
    <col min="10772" max="10772" width="9.28515625" style="15" customWidth="1"/>
    <col min="10773" max="11008" width="9.140625" style="15"/>
    <col min="11009" max="11009" width="3" style="15" customWidth="1"/>
    <col min="11010" max="11010" width="79.28515625" style="15" customWidth="1"/>
    <col min="11011" max="11011" width="15.5703125" style="15" customWidth="1"/>
    <col min="11012" max="11012" width="15.85546875" style="15" customWidth="1"/>
    <col min="11013" max="11013" width="12.7109375" style="15" customWidth="1"/>
    <col min="11014" max="11014" width="14.5703125" style="15" customWidth="1"/>
    <col min="11015" max="11015" width="12.5703125" style="15" customWidth="1"/>
    <col min="11016" max="11016" width="12.7109375" style="15" customWidth="1"/>
    <col min="11017" max="11017" width="14.7109375" style="15" customWidth="1"/>
    <col min="11018" max="11018" width="13.7109375" style="15" customWidth="1"/>
    <col min="11019" max="11019" width="14.28515625" style="15" customWidth="1"/>
    <col min="11020" max="11020" width="14.85546875" style="15" customWidth="1"/>
    <col min="11021" max="11021" width="14" style="15" customWidth="1"/>
    <col min="11022" max="11022" width="12" style="15" customWidth="1"/>
    <col min="11023" max="11024" width="15.85546875" style="15" customWidth="1"/>
    <col min="11025" max="11025" width="13.85546875" style="15" customWidth="1"/>
    <col min="11026" max="11026" width="14.28515625" style="15" customWidth="1"/>
    <col min="11027" max="11027" width="10.42578125" style="15" customWidth="1"/>
    <col min="11028" max="11028" width="9.28515625" style="15" customWidth="1"/>
    <col min="11029" max="11264" width="9.140625" style="15"/>
    <col min="11265" max="11265" width="3" style="15" customWidth="1"/>
    <col min="11266" max="11266" width="79.28515625" style="15" customWidth="1"/>
    <col min="11267" max="11267" width="15.5703125" style="15" customWidth="1"/>
    <col min="11268" max="11268" width="15.85546875" style="15" customWidth="1"/>
    <col min="11269" max="11269" width="12.7109375" style="15" customWidth="1"/>
    <col min="11270" max="11270" width="14.5703125" style="15" customWidth="1"/>
    <col min="11271" max="11271" width="12.5703125" style="15" customWidth="1"/>
    <col min="11272" max="11272" width="12.7109375" style="15" customWidth="1"/>
    <col min="11273" max="11273" width="14.7109375" style="15" customWidth="1"/>
    <col min="11274" max="11274" width="13.7109375" style="15" customWidth="1"/>
    <col min="11275" max="11275" width="14.28515625" style="15" customWidth="1"/>
    <col min="11276" max="11276" width="14.85546875" style="15" customWidth="1"/>
    <col min="11277" max="11277" width="14" style="15" customWidth="1"/>
    <col min="11278" max="11278" width="12" style="15" customWidth="1"/>
    <col min="11279" max="11280" width="15.85546875" style="15" customWidth="1"/>
    <col min="11281" max="11281" width="13.85546875" style="15" customWidth="1"/>
    <col min="11282" max="11282" width="14.28515625" style="15" customWidth="1"/>
    <col min="11283" max="11283" width="10.42578125" style="15" customWidth="1"/>
    <col min="11284" max="11284" width="9.28515625" style="15" customWidth="1"/>
    <col min="11285" max="11520" width="9.140625" style="15"/>
    <col min="11521" max="11521" width="3" style="15" customWidth="1"/>
    <col min="11522" max="11522" width="79.28515625" style="15" customWidth="1"/>
    <col min="11523" max="11523" width="15.5703125" style="15" customWidth="1"/>
    <col min="11524" max="11524" width="15.85546875" style="15" customWidth="1"/>
    <col min="11525" max="11525" width="12.7109375" style="15" customWidth="1"/>
    <col min="11526" max="11526" width="14.5703125" style="15" customWidth="1"/>
    <col min="11527" max="11527" width="12.5703125" style="15" customWidth="1"/>
    <col min="11528" max="11528" width="12.7109375" style="15" customWidth="1"/>
    <col min="11529" max="11529" width="14.7109375" style="15" customWidth="1"/>
    <col min="11530" max="11530" width="13.7109375" style="15" customWidth="1"/>
    <col min="11531" max="11531" width="14.28515625" style="15" customWidth="1"/>
    <col min="11532" max="11532" width="14.85546875" style="15" customWidth="1"/>
    <col min="11533" max="11533" width="14" style="15" customWidth="1"/>
    <col min="11534" max="11534" width="12" style="15" customWidth="1"/>
    <col min="11535" max="11536" width="15.85546875" style="15" customWidth="1"/>
    <col min="11537" max="11537" width="13.85546875" style="15" customWidth="1"/>
    <col min="11538" max="11538" width="14.28515625" style="15" customWidth="1"/>
    <col min="11539" max="11539" width="10.42578125" style="15" customWidth="1"/>
    <col min="11540" max="11540" width="9.28515625" style="15" customWidth="1"/>
    <col min="11541" max="11776" width="9.140625" style="15"/>
    <col min="11777" max="11777" width="3" style="15" customWidth="1"/>
    <col min="11778" max="11778" width="79.28515625" style="15" customWidth="1"/>
    <col min="11779" max="11779" width="15.5703125" style="15" customWidth="1"/>
    <col min="11780" max="11780" width="15.85546875" style="15" customWidth="1"/>
    <col min="11781" max="11781" width="12.7109375" style="15" customWidth="1"/>
    <col min="11782" max="11782" width="14.5703125" style="15" customWidth="1"/>
    <col min="11783" max="11783" width="12.5703125" style="15" customWidth="1"/>
    <col min="11784" max="11784" width="12.7109375" style="15" customWidth="1"/>
    <col min="11785" max="11785" width="14.7109375" style="15" customWidth="1"/>
    <col min="11786" max="11786" width="13.7109375" style="15" customWidth="1"/>
    <col min="11787" max="11787" width="14.28515625" style="15" customWidth="1"/>
    <col min="11788" max="11788" width="14.85546875" style="15" customWidth="1"/>
    <col min="11789" max="11789" width="14" style="15" customWidth="1"/>
    <col min="11790" max="11790" width="12" style="15" customWidth="1"/>
    <col min="11791" max="11792" width="15.85546875" style="15" customWidth="1"/>
    <col min="11793" max="11793" width="13.85546875" style="15" customWidth="1"/>
    <col min="11794" max="11794" width="14.28515625" style="15" customWidth="1"/>
    <col min="11795" max="11795" width="10.42578125" style="15" customWidth="1"/>
    <col min="11796" max="11796" width="9.28515625" style="15" customWidth="1"/>
    <col min="11797" max="12032" width="9.140625" style="15"/>
    <col min="12033" max="12033" width="3" style="15" customWidth="1"/>
    <col min="12034" max="12034" width="79.28515625" style="15" customWidth="1"/>
    <col min="12035" max="12035" width="15.5703125" style="15" customWidth="1"/>
    <col min="12036" max="12036" width="15.85546875" style="15" customWidth="1"/>
    <col min="12037" max="12037" width="12.7109375" style="15" customWidth="1"/>
    <col min="12038" max="12038" width="14.5703125" style="15" customWidth="1"/>
    <col min="12039" max="12039" width="12.5703125" style="15" customWidth="1"/>
    <col min="12040" max="12040" width="12.7109375" style="15" customWidth="1"/>
    <col min="12041" max="12041" width="14.7109375" style="15" customWidth="1"/>
    <col min="12042" max="12042" width="13.7109375" style="15" customWidth="1"/>
    <col min="12043" max="12043" width="14.28515625" style="15" customWidth="1"/>
    <col min="12044" max="12044" width="14.85546875" style="15" customWidth="1"/>
    <col min="12045" max="12045" width="14" style="15" customWidth="1"/>
    <col min="12046" max="12046" width="12" style="15" customWidth="1"/>
    <col min="12047" max="12048" width="15.85546875" style="15" customWidth="1"/>
    <col min="12049" max="12049" width="13.85546875" style="15" customWidth="1"/>
    <col min="12050" max="12050" width="14.28515625" style="15" customWidth="1"/>
    <col min="12051" max="12051" width="10.42578125" style="15" customWidth="1"/>
    <col min="12052" max="12052" width="9.28515625" style="15" customWidth="1"/>
    <col min="12053" max="12288" width="9.140625" style="15"/>
    <col min="12289" max="12289" width="3" style="15" customWidth="1"/>
    <col min="12290" max="12290" width="79.28515625" style="15" customWidth="1"/>
    <col min="12291" max="12291" width="15.5703125" style="15" customWidth="1"/>
    <col min="12292" max="12292" width="15.85546875" style="15" customWidth="1"/>
    <col min="12293" max="12293" width="12.7109375" style="15" customWidth="1"/>
    <col min="12294" max="12294" width="14.5703125" style="15" customWidth="1"/>
    <col min="12295" max="12295" width="12.5703125" style="15" customWidth="1"/>
    <col min="12296" max="12296" width="12.7109375" style="15" customWidth="1"/>
    <col min="12297" max="12297" width="14.7109375" style="15" customWidth="1"/>
    <col min="12298" max="12298" width="13.7109375" style="15" customWidth="1"/>
    <col min="12299" max="12299" width="14.28515625" style="15" customWidth="1"/>
    <col min="12300" max="12300" width="14.85546875" style="15" customWidth="1"/>
    <col min="12301" max="12301" width="14" style="15" customWidth="1"/>
    <col min="12302" max="12302" width="12" style="15" customWidth="1"/>
    <col min="12303" max="12304" width="15.85546875" style="15" customWidth="1"/>
    <col min="12305" max="12305" width="13.85546875" style="15" customWidth="1"/>
    <col min="12306" max="12306" width="14.28515625" style="15" customWidth="1"/>
    <col min="12307" max="12307" width="10.42578125" style="15" customWidth="1"/>
    <col min="12308" max="12308" width="9.28515625" style="15" customWidth="1"/>
    <col min="12309" max="12544" width="9.140625" style="15"/>
    <col min="12545" max="12545" width="3" style="15" customWidth="1"/>
    <col min="12546" max="12546" width="79.28515625" style="15" customWidth="1"/>
    <col min="12547" max="12547" width="15.5703125" style="15" customWidth="1"/>
    <col min="12548" max="12548" width="15.85546875" style="15" customWidth="1"/>
    <col min="12549" max="12549" width="12.7109375" style="15" customWidth="1"/>
    <col min="12550" max="12550" width="14.5703125" style="15" customWidth="1"/>
    <col min="12551" max="12551" width="12.5703125" style="15" customWidth="1"/>
    <col min="12552" max="12552" width="12.7109375" style="15" customWidth="1"/>
    <col min="12553" max="12553" width="14.7109375" style="15" customWidth="1"/>
    <col min="12554" max="12554" width="13.7109375" style="15" customWidth="1"/>
    <col min="12555" max="12555" width="14.28515625" style="15" customWidth="1"/>
    <col min="12556" max="12556" width="14.85546875" style="15" customWidth="1"/>
    <col min="12557" max="12557" width="14" style="15" customWidth="1"/>
    <col min="12558" max="12558" width="12" style="15" customWidth="1"/>
    <col min="12559" max="12560" width="15.85546875" style="15" customWidth="1"/>
    <col min="12561" max="12561" width="13.85546875" style="15" customWidth="1"/>
    <col min="12562" max="12562" width="14.28515625" style="15" customWidth="1"/>
    <col min="12563" max="12563" width="10.42578125" style="15" customWidth="1"/>
    <col min="12564" max="12564" width="9.28515625" style="15" customWidth="1"/>
    <col min="12565" max="12800" width="9.140625" style="15"/>
    <col min="12801" max="12801" width="3" style="15" customWidth="1"/>
    <col min="12802" max="12802" width="79.28515625" style="15" customWidth="1"/>
    <col min="12803" max="12803" width="15.5703125" style="15" customWidth="1"/>
    <col min="12804" max="12804" width="15.85546875" style="15" customWidth="1"/>
    <col min="12805" max="12805" width="12.7109375" style="15" customWidth="1"/>
    <col min="12806" max="12806" width="14.5703125" style="15" customWidth="1"/>
    <col min="12807" max="12807" width="12.5703125" style="15" customWidth="1"/>
    <col min="12808" max="12808" width="12.7109375" style="15" customWidth="1"/>
    <col min="12809" max="12809" width="14.7109375" style="15" customWidth="1"/>
    <col min="12810" max="12810" width="13.7109375" style="15" customWidth="1"/>
    <col min="12811" max="12811" width="14.28515625" style="15" customWidth="1"/>
    <col min="12812" max="12812" width="14.85546875" style="15" customWidth="1"/>
    <col min="12813" max="12813" width="14" style="15" customWidth="1"/>
    <col min="12814" max="12814" width="12" style="15" customWidth="1"/>
    <col min="12815" max="12816" width="15.85546875" style="15" customWidth="1"/>
    <col min="12817" max="12817" width="13.85546875" style="15" customWidth="1"/>
    <col min="12818" max="12818" width="14.28515625" style="15" customWidth="1"/>
    <col min="12819" max="12819" width="10.42578125" style="15" customWidth="1"/>
    <col min="12820" max="12820" width="9.28515625" style="15" customWidth="1"/>
    <col min="12821" max="13056" width="9.140625" style="15"/>
    <col min="13057" max="13057" width="3" style="15" customWidth="1"/>
    <col min="13058" max="13058" width="79.28515625" style="15" customWidth="1"/>
    <col min="13059" max="13059" width="15.5703125" style="15" customWidth="1"/>
    <col min="13060" max="13060" width="15.85546875" style="15" customWidth="1"/>
    <col min="13061" max="13061" width="12.7109375" style="15" customWidth="1"/>
    <col min="13062" max="13062" width="14.5703125" style="15" customWidth="1"/>
    <col min="13063" max="13063" width="12.5703125" style="15" customWidth="1"/>
    <col min="13064" max="13064" width="12.7109375" style="15" customWidth="1"/>
    <col min="13065" max="13065" width="14.7109375" style="15" customWidth="1"/>
    <col min="13066" max="13066" width="13.7109375" style="15" customWidth="1"/>
    <col min="13067" max="13067" width="14.28515625" style="15" customWidth="1"/>
    <col min="13068" max="13068" width="14.85546875" style="15" customWidth="1"/>
    <col min="13069" max="13069" width="14" style="15" customWidth="1"/>
    <col min="13070" max="13070" width="12" style="15" customWidth="1"/>
    <col min="13071" max="13072" width="15.85546875" style="15" customWidth="1"/>
    <col min="13073" max="13073" width="13.85546875" style="15" customWidth="1"/>
    <col min="13074" max="13074" width="14.28515625" style="15" customWidth="1"/>
    <col min="13075" max="13075" width="10.42578125" style="15" customWidth="1"/>
    <col min="13076" max="13076" width="9.28515625" style="15" customWidth="1"/>
    <col min="13077" max="13312" width="9.140625" style="15"/>
    <col min="13313" max="13313" width="3" style="15" customWidth="1"/>
    <col min="13314" max="13314" width="79.28515625" style="15" customWidth="1"/>
    <col min="13315" max="13315" width="15.5703125" style="15" customWidth="1"/>
    <col min="13316" max="13316" width="15.85546875" style="15" customWidth="1"/>
    <col min="13317" max="13317" width="12.7109375" style="15" customWidth="1"/>
    <col min="13318" max="13318" width="14.5703125" style="15" customWidth="1"/>
    <col min="13319" max="13319" width="12.5703125" style="15" customWidth="1"/>
    <col min="13320" max="13320" width="12.7109375" style="15" customWidth="1"/>
    <col min="13321" max="13321" width="14.7109375" style="15" customWidth="1"/>
    <col min="13322" max="13322" width="13.7109375" style="15" customWidth="1"/>
    <col min="13323" max="13323" width="14.28515625" style="15" customWidth="1"/>
    <col min="13324" max="13324" width="14.85546875" style="15" customWidth="1"/>
    <col min="13325" max="13325" width="14" style="15" customWidth="1"/>
    <col min="13326" max="13326" width="12" style="15" customWidth="1"/>
    <col min="13327" max="13328" width="15.85546875" style="15" customWidth="1"/>
    <col min="13329" max="13329" width="13.85546875" style="15" customWidth="1"/>
    <col min="13330" max="13330" width="14.28515625" style="15" customWidth="1"/>
    <col min="13331" max="13331" width="10.42578125" style="15" customWidth="1"/>
    <col min="13332" max="13332" width="9.28515625" style="15" customWidth="1"/>
    <col min="13333" max="13568" width="9.140625" style="15"/>
    <col min="13569" max="13569" width="3" style="15" customWidth="1"/>
    <col min="13570" max="13570" width="79.28515625" style="15" customWidth="1"/>
    <col min="13571" max="13571" width="15.5703125" style="15" customWidth="1"/>
    <col min="13572" max="13572" width="15.85546875" style="15" customWidth="1"/>
    <col min="13573" max="13573" width="12.7109375" style="15" customWidth="1"/>
    <col min="13574" max="13574" width="14.5703125" style="15" customWidth="1"/>
    <col min="13575" max="13575" width="12.5703125" style="15" customWidth="1"/>
    <col min="13576" max="13576" width="12.7109375" style="15" customWidth="1"/>
    <col min="13577" max="13577" width="14.7109375" style="15" customWidth="1"/>
    <col min="13578" max="13578" width="13.7109375" style="15" customWidth="1"/>
    <col min="13579" max="13579" width="14.28515625" style="15" customWidth="1"/>
    <col min="13580" max="13580" width="14.85546875" style="15" customWidth="1"/>
    <col min="13581" max="13581" width="14" style="15" customWidth="1"/>
    <col min="13582" max="13582" width="12" style="15" customWidth="1"/>
    <col min="13583" max="13584" width="15.85546875" style="15" customWidth="1"/>
    <col min="13585" max="13585" width="13.85546875" style="15" customWidth="1"/>
    <col min="13586" max="13586" width="14.28515625" style="15" customWidth="1"/>
    <col min="13587" max="13587" width="10.42578125" style="15" customWidth="1"/>
    <col min="13588" max="13588" width="9.28515625" style="15" customWidth="1"/>
    <col min="13589" max="13824" width="9.140625" style="15"/>
    <col min="13825" max="13825" width="3" style="15" customWidth="1"/>
    <col min="13826" max="13826" width="79.28515625" style="15" customWidth="1"/>
    <col min="13827" max="13827" width="15.5703125" style="15" customWidth="1"/>
    <col min="13828" max="13828" width="15.85546875" style="15" customWidth="1"/>
    <col min="13829" max="13829" width="12.7109375" style="15" customWidth="1"/>
    <col min="13830" max="13830" width="14.5703125" style="15" customWidth="1"/>
    <col min="13831" max="13831" width="12.5703125" style="15" customWidth="1"/>
    <col min="13832" max="13832" width="12.7109375" style="15" customWidth="1"/>
    <col min="13833" max="13833" width="14.7109375" style="15" customWidth="1"/>
    <col min="13834" max="13834" width="13.7109375" style="15" customWidth="1"/>
    <col min="13835" max="13835" width="14.28515625" style="15" customWidth="1"/>
    <col min="13836" max="13836" width="14.85546875" style="15" customWidth="1"/>
    <col min="13837" max="13837" width="14" style="15" customWidth="1"/>
    <col min="13838" max="13838" width="12" style="15" customWidth="1"/>
    <col min="13839" max="13840" width="15.85546875" style="15" customWidth="1"/>
    <col min="13841" max="13841" width="13.85546875" style="15" customWidth="1"/>
    <col min="13842" max="13842" width="14.28515625" style="15" customWidth="1"/>
    <col min="13843" max="13843" width="10.42578125" style="15" customWidth="1"/>
    <col min="13844" max="13844" width="9.28515625" style="15" customWidth="1"/>
    <col min="13845" max="14080" width="9.140625" style="15"/>
    <col min="14081" max="14081" width="3" style="15" customWidth="1"/>
    <col min="14082" max="14082" width="79.28515625" style="15" customWidth="1"/>
    <col min="14083" max="14083" width="15.5703125" style="15" customWidth="1"/>
    <col min="14084" max="14084" width="15.85546875" style="15" customWidth="1"/>
    <col min="14085" max="14085" width="12.7109375" style="15" customWidth="1"/>
    <col min="14086" max="14086" width="14.5703125" style="15" customWidth="1"/>
    <col min="14087" max="14087" width="12.5703125" style="15" customWidth="1"/>
    <col min="14088" max="14088" width="12.7109375" style="15" customWidth="1"/>
    <col min="14089" max="14089" width="14.7109375" style="15" customWidth="1"/>
    <col min="14090" max="14090" width="13.7109375" style="15" customWidth="1"/>
    <col min="14091" max="14091" width="14.28515625" style="15" customWidth="1"/>
    <col min="14092" max="14092" width="14.85546875" style="15" customWidth="1"/>
    <col min="14093" max="14093" width="14" style="15" customWidth="1"/>
    <col min="14094" max="14094" width="12" style="15" customWidth="1"/>
    <col min="14095" max="14096" width="15.85546875" style="15" customWidth="1"/>
    <col min="14097" max="14097" width="13.85546875" style="15" customWidth="1"/>
    <col min="14098" max="14098" width="14.28515625" style="15" customWidth="1"/>
    <col min="14099" max="14099" width="10.42578125" style="15" customWidth="1"/>
    <col min="14100" max="14100" width="9.28515625" style="15" customWidth="1"/>
    <col min="14101" max="14336" width="9.140625" style="15"/>
    <col min="14337" max="14337" width="3" style="15" customWidth="1"/>
    <col min="14338" max="14338" width="79.28515625" style="15" customWidth="1"/>
    <col min="14339" max="14339" width="15.5703125" style="15" customWidth="1"/>
    <col min="14340" max="14340" width="15.85546875" style="15" customWidth="1"/>
    <col min="14341" max="14341" width="12.7109375" style="15" customWidth="1"/>
    <col min="14342" max="14342" width="14.5703125" style="15" customWidth="1"/>
    <col min="14343" max="14343" width="12.5703125" style="15" customWidth="1"/>
    <col min="14344" max="14344" width="12.7109375" style="15" customWidth="1"/>
    <col min="14345" max="14345" width="14.7109375" style="15" customWidth="1"/>
    <col min="14346" max="14346" width="13.7109375" style="15" customWidth="1"/>
    <col min="14347" max="14347" width="14.28515625" style="15" customWidth="1"/>
    <col min="14348" max="14348" width="14.85546875" style="15" customWidth="1"/>
    <col min="14349" max="14349" width="14" style="15" customWidth="1"/>
    <col min="14350" max="14350" width="12" style="15" customWidth="1"/>
    <col min="14351" max="14352" width="15.85546875" style="15" customWidth="1"/>
    <col min="14353" max="14353" width="13.85546875" style="15" customWidth="1"/>
    <col min="14354" max="14354" width="14.28515625" style="15" customWidth="1"/>
    <col min="14355" max="14355" width="10.42578125" style="15" customWidth="1"/>
    <col min="14356" max="14356" width="9.28515625" style="15" customWidth="1"/>
    <col min="14357" max="14592" width="9.140625" style="15"/>
    <col min="14593" max="14593" width="3" style="15" customWidth="1"/>
    <col min="14594" max="14594" width="79.28515625" style="15" customWidth="1"/>
    <col min="14595" max="14595" width="15.5703125" style="15" customWidth="1"/>
    <col min="14596" max="14596" width="15.85546875" style="15" customWidth="1"/>
    <col min="14597" max="14597" width="12.7109375" style="15" customWidth="1"/>
    <col min="14598" max="14598" width="14.5703125" style="15" customWidth="1"/>
    <col min="14599" max="14599" width="12.5703125" style="15" customWidth="1"/>
    <col min="14600" max="14600" width="12.7109375" style="15" customWidth="1"/>
    <col min="14601" max="14601" width="14.7109375" style="15" customWidth="1"/>
    <col min="14602" max="14602" width="13.7109375" style="15" customWidth="1"/>
    <col min="14603" max="14603" width="14.28515625" style="15" customWidth="1"/>
    <col min="14604" max="14604" width="14.85546875" style="15" customWidth="1"/>
    <col min="14605" max="14605" width="14" style="15" customWidth="1"/>
    <col min="14606" max="14606" width="12" style="15" customWidth="1"/>
    <col min="14607" max="14608" width="15.85546875" style="15" customWidth="1"/>
    <col min="14609" max="14609" width="13.85546875" style="15" customWidth="1"/>
    <col min="14610" max="14610" width="14.28515625" style="15" customWidth="1"/>
    <col min="14611" max="14611" width="10.42578125" style="15" customWidth="1"/>
    <col min="14612" max="14612" width="9.28515625" style="15" customWidth="1"/>
    <col min="14613" max="14848" width="9.140625" style="15"/>
    <col min="14849" max="14849" width="3" style="15" customWidth="1"/>
    <col min="14850" max="14850" width="79.28515625" style="15" customWidth="1"/>
    <col min="14851" max="14851" width="15.5703125" style="15" customWidth="1"/>
    <col min="14852" max="14852" width="15.85546875" style="15" customWidth="1"/>
    <col min="14853" max="14853" width="12.7109375" style="15" customWidth="1"/>
    <col min="14854" max="14854" width="14.5703125" style="15" customWidth="1"/>
    <col min="14855" max="14855" width="12.5703125" style="15" customWidth="1"/>
    <col min="14856" max="14856" width="12.7109375" style="15" customWidth="1"/>
    <col min="14857" max="14857" width="14.7109375" style="15" customWidth="1"/>
    <col min="14858" max="14858" width="13.7109375" style="15" customWidth="1"/>
    <col min="14859" max="14859" width="14.28515625" style="15" customWidth="1"/>
    <col min="14860" max="14860" width="14.85546875" style="15" customWidth="1"/>
    <col min="14861" max="14861" width="14" style="15" customWidth="1"/>
    <col min="14862" max="14862" width="12" style="15" customWidth="1"/>
    <col min="14863" max="14864" width="15.85546875" style="15" customWidth="1"/>
    <col min="14865" max="14865" width="13.85546875" style="15" customWidth="1"/>
    <col min="14866" max="14866" width="14.28515625" style="15" customWidth="1"/>
    <col min="14867" max="14867" width="10.42578125" style="15" customWidth="1"/>
    <col min="14868" max="14868" width="9.28515625" style="15" customWidth="1"/>
    <col min="14869" max="15104" width="9.140625" style="15"/>
    <col min="15105" max="15105" width="3" style="15" customWidth="1"/>
    <col min="15106" max="15106" width="79.28515625" style="15" customWidth="1"/>
    <col min="15107" max="15107" width="15.5703125" style="15" customWidth="1"/>
    <col min="15108" max="15108" width="15.85546875" style="15" customWidth="1"/>
    <col min="15109" max="15109" width="12.7109375" style="15" customWidth="1"/>
    <col min="15110" max="15110" width="14.5703125" style="15" customWidth="1"/>
    <col min="15111" max="15111" width="12.5703125" style="15" customWidth="1"/>
    <col min="15112" max="15112" width="12.7109375" style="15" customWidth="1"/>
    <col min="15113" max="15113" width="14.7109375" style="15" customWidth="1"/>
    <col min="15114" max="15114" width="13.7109375" style="15" customWidth="1"/>
    <col min="15115" max="15115" width="14.28515625" style="15" customWidth="1"/>
    <col min="15116" max="15116" width="14.85546875" style="15" customWidth="1"/>
    <col min="15117" max="15117" width="14" style="15" customWidth="1"/>
    <col min="15118" max="15118" width="12" style="15" customWidth="1"/>
    <col min="15119" max="15120" width="15.85546875" style="15" customWidth="1"/>
    <col min="15121" max="15121" width="13.85546875" style="15" customWidth="1"/>
    <col min="15122" max="15122" width="14.28515625" style="15" customWidth="1"/>
    <col min="15123" max="15123" width="10.42578125" style="15" customWidth="1"/>
    <col min="15124" max="15124" width="9.28515625" style="15" customWidth="1"/>
    <col min="15125" max="15360" width="9.140625" style="15"/>
    <col min="15361" max="15361" width="3" style="15" customWidth="1"/>
    <col min="15362" max="15362" width="79.28515625" style="15" customWidth="1"/>
    <col min="15363" max="15363" width="15.5703125" style="15" customWidth="1"/>
    <col min="15364" max="15364" width="15.85546875" style="15" customWidth="1"/>
    <col min="15365" max="15365" width="12.7109375" style="15" customWidth="1"/>
    <col min="15366" max="15366" width="14.5703125" style="15" customWidth="1"/>
    <col min="15367" max="15367" width="12.5703125" style="15" customWidth="1"/>
    <col min="15368" max="15368" width="12.7109375" style="15" customWidth="1"/>
    <col min="15369" max="15369" width="14.7109375" style="15" customWidth="1"/>
    <col min="15370" max="15370" width="13.7109375" style="15" customWidth="1"/>
    <col min="15371" max="15371" width="14.28515625" style="15" customWidth="1"/>
    <col min="15372" max="15372" width="14.85546875" style="15" customWidth="1"/>
    <col min="15373" max="15373" width="14" style="15" customWidth="1"/>
    <col min="15374" max="15374" width="12" style="15" customWidth="1"/>
    <col min="15375" max="15376" width="15.85546875" style="15" customWidth="1"/>
    <col min="15377" max="15377" width="13.85546875" style="15" customWidth="1"/>
    <col min="15378" max="15378" width="14.28515625" style="15" customWidth="1"/>
    <col min="15379" max="15379" width="10.42578125" style="15" customWidth="1"/>
    <col min="15380" max="15380" width="9.28515625" style="15" customWidth="1"/>
    <col min="15381" max="15616" width="9.140625" style="15"/>
    <col min="15617" max="15617" width="3" style="15" customWidth="1"/>
    <col min="15618" max="15618" width="79.28515625" style="15" customWidth="1"/>
    <col min="15619" max="15619" width="15.5703125" style="15" customWidth="1"/>
    <col min="15620" max="15620" width="15.85546875" style="15" customWidth="1"/>
    <col min="15621" max="15621" width="12.7109375" style="15" customWidth="1"/>
    <col min="15622" max="15622" width="14.5703125" style="15" customWidth="1"/>
    <col min="15623" max="15623" width="12.5703125" style="15" customWidth="1"/>
    <col min="15624" max="15624" width="12.7109375" style="15" customWidth="1"/>
    <col min="15625" max="15625" width="14.7109375" style="15" customWidth="1"/>
    <col min="15626" max="15626" width="13.7109375" style="15" customWidth="1"/>
    <col min="15627" max="15627" width="14.28515625" style="15" customWidth="1"/>
    <col min="15628" max="15628" width="14.85546875" style="15" customWidth="1"/>
    <col min="15629" max="15629" width="14" style="15" customWidth="1"/>
    <col min="15630" max="15630" width="12" style="15" customWidth="1"/>
    <col min="15631" max="15632" width="15.85546875" style="15" customWidth="1"/>
    <col min="15633" max="15633" width="13.85546875" style="15" customWidth="1"/>
    <col min="15634" max="15634" width="14.28515625" style="15" customWidth="1"/>
    <col min="15635" max="15635" width="10.42578125" style="15" customWidth="1"/>
    <col min="15636" max="15636" width="9.28515625" style="15" customWidth="1"/>
    <col min="15637" max="15872" width="9.140625" style="15"/>
    <col min="15873" max="15873" width="3" style="15" customWidth="1"/>
    <col min="15874" max="15874" width="79.28515625" style="15" customWidth="1"/>
    <col min="15875" max="15875" width="15.5703125" style="15" customWidth="1"/>
    <col min="15876" max="15876" width="15.85546875" style="15" customWidth="1"/>
    <col min="15877" max="15877" width="12.7109375" style="15" customWidth="1"/>
    <col min="15878" max="15878" width="14.5703125" style="15" customWidth="1"/>
    <col min="15879" max="15879" width="12.5703125" style="15" customWidth="1"/>
    <col min="15880" max="15880" width="12.7109375" style="15" customWidth="1"/>
    <col min="15881" max="15881" width="14.7109375" style="15" customWidth="1"/>
    <col min="15882" max="15882" width="13.7109375" style="15" customWidth="1"/>
    <col min="15883" max="15883" width="14.28515625" style="15" customWidth="1"/>
    <col min="15884" max="15884" width="14.85546875" style="15" customWidth="1"/>
    <col min="15885" max="15885" width="14" style="15" customWidth="1"/>
    <col min="15886" max="15886" width="12" style="15" customWidth="1"/>
    <col min="15887" max="15888" width="15.85546875" style="15" customWidth="1"/>
    <col min="15889" max="15889" width="13.85546875" style="15" customWidth="1"/>
    <col min="15890" max="15890" width="14.28515625" style="15" customWidth="1"/>
    <col min="15891" max="15891" width="10.42578125" style="15" customWidth="1"/>
    <col min="15892" max="15892" width="9.28515625" style="15" customWidth="1"/>
    <col min="15893" max="16128" width="9.140625" style="15"/>
    <col min="16129" max="16129" width="3" style="15" customWidth="1"/>
    <col min="16130" max="16130" width="79.28515625" style="15" customWidth="1"/>
    <col min="16131" max="16131" width="15.5703125" style="15" customWidth="1"/>
    <col min="16132" max="16132" width="15.85546875" style="15" customWidth="1"/>
    <col min="16133" max="16133" width="12.7109375" style="15" customWidth="1"/>
    <col min="16134" max="16134" width="14.5703125" style="15" customWidth="1"/>
    <col min="16135" max="16135" width="12.5703125" style="15" customWidth="1"/>
    <col min="16136" max="16136" width="12.7109375" style="15" customWidth="1"/>
    <col min="16137" max="16137" width="14.7109375" style="15" customWidth="1"/>
    <col min="16138" max="16138" width="13.7109375" style="15" customWidth="1"/>
    <col min="16139" max="16139" width="14.28515625" style="15" customWidth="1"/>
    <col min="16140" max="16140" width="14.85546875" style="15" customWidth="1"/>
    <col min="16141" max="16141" width="14" style="15" customWidth="1"/>
    <col min="16142" max="16142" width="12" style="15" customWidth="1"/>
    <col min="16143" max="16144" width="15.85546875" style="15" customWidth="1"/>
    <col min="16145" max="16145" width="13.85546875" style="15" customWidth="1"/>
    <col min="16146" max="16146" width="14.28515625" style="15" customWidth="1"/>
    <col min="16147" max="16147" width="10.42578125" style="15" customWidth="1"/>
    <col min="16148" max="16148" width="9.28515625" style="15" customWidth="1"/>
    <col min="16149" max="16384" width="9.140625" style="15"/>
  </cols>
  <sheetData>
    <row r="1" spans="1:17" ht="26.25" customHeight="1" x14ac:dyDescent="0.35">
      <c r="A1" s="1705" t="s">
        <v>79</v>
      </c>
      <c r="B1" s="1705"/>
      <c r="C1" s="1705"/>
      <c r="D1" s="1705"/>
      <c r="E1" s="1705"/>
      <c r="F1" s="1705"/>
      <c r="G1" s="1705"/>
      <c r="H1" s="1705"/>
      <c r="I1" s="1705"/>
      <c r="J1" s="1705"/>
      <c r="K1" s="1705"/>
      <c r="L1" s="1705"/>
      <c r="M1" s="1705"/>
      <c r="N1" s="1705"/>
      <c r="O1" s="1705"/>
      <c r="P1" s="1705"/>
      <c r="Q1" s="1705"/>
    </row>
    <row r="2" spans="1:17" ht="37.5" customHeight="1" x14ac:dyDescent="0.35">
      <c r="A2" s="1706" t="s">
        <v>139</v>
      </c>
      <c r="B2" s="1706"/>
      <c r="C2" s="1706"/>
      <c r="D2" s="1706"/>
      <c r="E2" s="1706"/>
      <c r="F2" s="1706"/>
      <c r="G2" s="1706"/>
      <c r="H2" s="1706"/>
      <c r="I2" s="1706"/>
      <c r="J2" s="1706"/>
      <c r="K2" s="1706"/>
      <c r="L2" s="1706"/>
      <c r="M2" s="1706"/>
      <c r="N2" s="1706"/>
      <c r="O2" s="1706"/>
      <c r="P2" s="1706"/>
      <c r="Q2" s="170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07" t="s">
        <v>0</v>
      </c>
      <c r="C4" s="1709" t="s">
        <v>34</v>
      </c>
      <c r="D4" s="1709"/>
      <c r="E4" s="1709"/>
      <c r="F4" s="1709" t="s">
        <v>1</v>
      </c>
      <c r="G4" s="1709"/>
      <c r="H4" s="1709"/>
      <c r="I4" s="1710" t="s">
        <v>2</v>
      </c>
      <c r="J4" s="1710"/>
      <c r="K4" s="1710"/>
      <c r="L4" s="1711" t="s">
        <v>3</v>
      </c>
      <c r="M4" s="1711"/>
      <c r="N4" s="1711"/>
      <c r="O4" s="1712" t="s">
        <v>22</v>
      </c>
      <c r="P4" s="1712"/>
      <c r="Q4" s="1712"/>
    </row>
    <row r="5" spans="1:17" ht="19.5" customHeight="1" thickBot="1" x14ac:dyDescent="0.4">
      <c r="B5" s="1707"/>
      <c r="C5" s="1709"/>
      <c r="D5" s="1709"/>
      <c r="E5" s="1709"/>
      <c r="F5" s="1709"/>
      <c r="G5" s="1709"/>
      <c r="H5" s="1709"/>
      <c r="I5" s="1710"/>
      <c r="J5" s="1710"/>
      <c r="K5" s="1710"/>
      <c r="L5" s="1711"/>
      <c r="M5" s="1711"/>
      <c r="N5" s="1711"/>
      <c r="O5" s="1712"/>
      <c r="P5" s="1712"/>
      <c r="Q5" s="1712"/>
    </row>
    <row r="6" spans="1:17" ht="89.25" customHeight="1" thickBot="1" x14ac:dyDescent="0.4">
      <c r="B6" s="1708"/>
      <c r="C6" s="286" t="s">
        <v>4</v>
      </c>
      <c r="D6" s="287" t="s">
        <v>5</v>
      </c>
      <c r="E6" s="288" t="s">
        <v>6</v>
      </c>
      <c r="F6" s="286" t="s">
        <v>4</v>
      </c>
      <c r="G6" s="287" t="s">
        <v>5</v>
      </c>
      <c r="H6" s="288" t="s">
        <v>6</v>
      </c>
      <c r="I6" s="286" t="s">
        <v>4</v>
      </c>
      <c r="J6" s="287" t="s">
        <v>5</v>
      </c>
      <c r="K6" s="288" t="s">
        <v>6</v>
      </c>
      <c r="L6" s="286" t="s">
        <v>4</v>
      </c>
      <c r="M6" s="287" t="s">
        <v>5</v>
      </c>
      <c r="N6" s="288" t="s">
        <v>6</v>
      </c>
      <c r="O6" s="286" t="s">
        <v>4</v>
      </c>
      <c r="P6" s="287" t="s">
        <v>5</v>
      </c>
      <c r="Q6" s="288" t="s">
        <v>6</v>
      </c>
    </row>
    <row r="7" spans="1:17" ht="34.5" customHeight="1" thickBot="1" x14ac:dyDescent="0.4">
      <c r="B7" s="144" t="s">
        <v>7</v>
      </c>
      <c r="C7" s="289"/>
      <c r="D7" s="290"/>
      <c r="E7" s="291"/>
      <c r="F7" s="289"/>
      <c r="G7" s="290"/>
      <c r="H7" s="291"/>
      <c r="I7" s="292"/>
      <c r="J7" s="290"/>
      <c r="K7" s="293"/>
      <c r="L7" s="290"/>
      <c r="M7" s="290"/>
      <c r="N7" s="294"/>
      <c r="O7" s="295"/>
      <c r="P7" s="296"/>
      <c r="Q7" s="297"/>
    </row>
    <row r="8" spans="1:17" ht="29.25" customHeight="1" thickBot="1" x14ac:dyDescent="0.4">
      <c r="B8" s="785" t="s">
        <v>90</v>
      </c>
      <c r="C8" s="1072">
        <f>C14+C18+C24</f>
        <v>1</v>
      </c>
      <c r="D8" s="1073">
        <f>D14+D18+D24</f>
        <v>1</v>
      </c>
      <c r="E8" s="1074">
        <f>E14+E18+E24</f>
        <v>2</v>
      </c>
      <c r="F8" s="1075">
        <f t="shared" ref="F8:N11" si="0">SUM(F14+F19)</f>
        <v>4</v>
      </c>
      <c r="G8" s="1076">
        <f>SUM(G14+G19)</f>
        <v>6</v>
      </c>
      <c r="H8" s="1075">
        <f t="shared" si="0"/>
        <v>10</v>
      </c>
      <c r="I8" s="1072">
        <f>I14+I19</f>
        <v>4</v>
      </c>
      <c r="J8" s="1077">
        <f>J14+J19</f>
        <v>13</v>
      </c>
      <c r="K8" s="1078">
        <f>SUM(I8:J8)</f>
        <v>17</v>
      </c>
      <c r="L8" s="1079">
        <f t="shared" si="0"/>
        <v>0</v>
      </c>
      <c r="M8" s="1076">
        <f t="shared" si="0"/>
        <v>1</v>
      </c>
      <c r="N8" s="1080">
        <f t="shared" si="0"/>
        <v>1</v>
      </c>
      <c r="O8" s="1081">
        <f t="shared" ref="O8:Q11" si="1">C8+F8+I8+L8</f>
        <v>9</v>
      </c>
      <c r="P8" s="1081">
        <f t="shared" si="1"/>
        <v>21</v>
      </c>
      <c r="Q8" s="1081">
        <f t="shared" si="1"/>
        <v>30</v>
      </c>
    </row>
    <row r="9" spans="1:17" ht="30" customHeight="1" x14ac:dyDescent="0.35">
      <c r="B9" s="786" t="s">
        <v>38</v>
      </c>
      <c r="C9" s="1082">
        <f>SUM(C15+C25)</f>
        <v>0</v>
      </c>
      <c r="D9" s="1083">
        <f>SUM(D15+D25)</f>
        <v>0</v>
      </c>
      <c r="E9" s="1084">
        <f>SUM(E15+E25)</f>
        <v>0</v>
      </c>
      <c r="F9" s="1085">
        <f t="shared" si="0"/>
        <v>0</v>
      </c>
      <c r="G9" s="1086">
        <f t="shared" si="0"/>
        <v>0</v>
      </c>
      <c r="H9" s="1085">
        <f t="shared" si="0"/>
        <v>0</v>
      </c>
      <c r="I9" s="1087">
        <f t="shared" si="0"/>
        <v>0</v>
      </c>
      <c r="J9" s="1086">
        <f t="shared" si="0"/>
        <v>0</v>
      </c>
      <c r="K9" s="1088">
        <f t="shared" si="0"/>
        <v>0</v>
      </c>
      <c r="L9" s="1087">
        <f t="shared" si="0"/>
        <v>0</v>
      </c>
      <c r="M9" s="1086">
        <f t="shared" si="0"/>
        <v>0</v>
      </c>
      <c r="N9" s="1088">
        <f t="shared" si="0"/>
        <v>0</v>
      </c>
      <c r="O9" s="1089">
        <f t="shared" si="1"/>
        <v>0</v>
      </c>
      <c r="P9" s="1090">
        <f t="shared" si="1"/>
        <v>0</v>
      </c>
      <c r="Q9" s="1091">
        <f t="shared" si="1"/>
        <v>0</v>
      </c>
    </row>
    <row r="10" spans="1:17" ht="34.5" customHeight="1" thickBot="1" x14ac:dyDescent="0.4">
      <c r="B10" s="787" t="s">
        <v>39</v>
      </c>
      <c r="C10" s="1092">
        <f>SUM(C16+C21)</f>
        <v>0</v>
      </c>
      <c r="D10" s="1093">
        <f>SUM(D16+D26)</f>
        <v>0</v>
      </c>
      <c r="E10" s="1094">
        <f t="shared" ref="E10:K11" si="2">SUM(E16+E21)</f>
        <v>0</v>
      </c>
      <c r="F10" s="1095">
        <f t="shared" si="2"/>
        <v>0</v>
      </c>
      <c r="G10" s="1096">
        <f t="shared" si="2"/>
        <v>0</v>
      </c>
      <c r="H10" s="1095">
        <f t="shared" si="2"/>
        <v>0</v>
      </c>
      <c r="I10" s="1097">
        <f>SUM(I16+I21)</f>
        <v>0</v>
      </c>
      <c r="J10" s="1098">
        <f t="shared" si="2"/>
        <v>0</v>
      </c>
      <c r="K10" s="1099">
        <f t="shared" si="2"/>
        <v>0</v>
      </c>
      <c r="L10" s="1098">
        <f t="shared" si="0"/>
        <v>2</v>
      </c>
      <c r="M10" s="1098">
        <f t="shared" si="0"/>
        <v>0</v>
      </c>
      <c r="N10" s="1099">
        <f t="shared" si="0"/>
        <v>2</v>
      </c>
      <c r="O10" s="1100">
        <f t="shared" si="1"/>
        <v>2</v>
      </c>
      <c r="P10" s="1101">
        <f t="shared" si="1"/>
        <v>0</v>
      </c>
      <c r="Q10" s="1102">
        <f t="shared" si="1"/>
        <v>2</v>
      </c>
    </row>
    <row r="11" spans="1:17" ht="30.75" customHeight="1" thickBot="1" x14ac:dyDescent="0.4">
      <c r="B11" s="788" t="s">
        <v>8</v>
      </c>
      <c r="C11" s="1103">
        <f>SUM(C17+C22)</f>
        <v>1</v>
      </c>
      <c r="D11" s="1104">
        <f>SUM(D17+D22)</f>
        <v>1</v>
      </c>
      <c r="E11" s="1105">
        <f t="shared" si="2"/>
        <v>2</v>
      </c>
      <c r="F11" s="1106">
        <f>SUM(F17+F22)</f>
        <v>4</v>
      </c>
      <c r="G11" s="1107">
        <f t="shared" si="2"/>
        <v>6</v>
      </c>
      <c r="H11" s="1107">
        <f t="shared" si="2"/>
        <v>10</v>
      </c>
      <c r="I11" s="111">
        <f>SUM(I17+I22)</f>
        <v>4</v>
      </c>
      <c r="J11" s="1108">
        <f t="shared" si="2"/>
        <v>13</v>
      </c>
      <c r="K11" s="1108">
        <f t="shared" si="2"/>
        <v>17</v>
      </c>
      <c r="L11" s="1108">
        <f t="shared" si="0"/>
        <v>2</v>
      </c>
      <c r="M11" s="1108">
        <f t="shared" si="0"/>
        <v>1</v>
      </c>
      <c r="N11" s="1108">
        <f t="shared" si="0"/>
        <v>3</v>
      </c>
      <c r="O11" s="1109">
        <f t="shared" si="1"/>
        <v>11</v>
      </c>
      <c r="P11" s="1109">
        <f t="shared" si="1"/>
        <v>21</v>
      </c>
      <c r="Q11" s="1110">
        <f t="shared" si="1"/>
        <v>32</v>
      </c>
    </row>
    <row r="12" spans="1:17" ht="30" customHeight="1" thickBot="1" x14ac:dyDescent="0.4">
      <c r="B12" s="788" t="s">
        <v>9</v>
      </c>
      <c r="C12" s="1111"/>
      <c r="D12" s="1112"/>
      <c r="E12" s="1112"/>
      <c r="F12" s="1113"/>
      <c r="G12" s="1113"/>
      <c r="H12" s="1113"/>
      <c r="I12" s="1113"/>
      <c r="J12" s="1113"/>
      <c r="K12" s="1113"/>
      <c r="L12" s="1114"/>
      <c r="M12" s="1114"/>
      <c r="N12" s="1114"/>
      <c r="O12" s="1109"/>
      <c r="P12" s="1115"/>
      <c r="Q12" s="1116"/>
    </row>
    <row r="13" spans="1:17" ht="30" customHeight="1" thickBot="1" x14ac:dyDescent="0.4">
      <c r="B13" s="299" t="s">
        <v>10</v>
      </c>
      <c r="C13" s="1117"/>
      <c r="D13" s="1118"/>
      <c r="E13" s="1119"/>
      <c r="F13" s="1120"/>
      <c r="G13" s="1121"/>
      <c r="H13" s="1122"/>
      <c r="I13" s="1123"/>
      <c r="J13" s="1118" t="s">
        <v>11</v>
      </c>
      <c r="K13" s="1124"/>
      <c r="L13" s="1125"/>
      <c r="M13" s="1126" t="s">
        <v>11</v>
      </c>
      <c r="N13" s="1127"/>
      <c r="O13" s="1128"/>
      <c r="P13" s="1128"/>
      <c r="Q13" s="1110"/>
    </row>
    <row r="14" spans="1:17" ht="27.75" thickBot="1" x14ac:dyDescent="0.4">
      <c r="B14" s="338" t="s">
        <v>90</v>
      </c>
      <c r="C14" s="1129">
        <v>1</v>
      </c>
      <c r="D14" s="1130">
        <v>1</v>
      </c>
      <c r="E14" s="1078">
        <f>SUM(C14:D14)</f>
        <v>2</v>
      </c>
      <c r="F14" s="474">
        <v>4</v>
      </c>
      <c r="G14" s="475">
        <v>6</v>
      </c>
      <c r="H14" s="1131">
        <f>F14+G14</f>
        <v>10</v>
      </c>
      <c r="I14" s="1129">
        <v>4</v>
      </c>
      <c r="J14" s="1130">
        <v>13</v>
      </c>
      <c r="K14" s="1132">
        <f>SUM(I14:J14)</f>
        <v>17</v>
      </c>
      <c r="L14" s="476">
        <v>0</v>
      </c>
      <c r="M14" s="477">
        <v>1</v>
      </c>
      <c r="N14" s="1133">
        <f>SUM(L14:M14)</f>
        <v>1</v>
      </c>
      <c r="O14" s="1134">
        <f t="shared" ref="O14:Q17" si="3">C14+F14+I14+L14</f>
        <v>9</v>
      </c>
      <c r="P14" s="1134">
        <f t="shared" si="3"/>
        <v>21</v>
      </c>
      <c r="Q14" s="1135">
        <f t="shared" si="3"/>
        <v>30</v>
      </c>
    </row>
    <row r="15" spans="1:17" ht="33" customHeight="1" thickBot="1" x14ac:dyDescent="0.4">
      <c r="B15" s="339" t="s">
        <v>38</v>
      </c>
      <c r="C15" s="1136">
        <v>0</v>
      </c>
      <c r="D15" s="1137">
        <v>0</v>
      </c>
      <c r="E15" s="1138">
        <f>SUM(C15:D15)</f>
        <v>0</v>
      </c>
      <c r="F15" s="1139">
        <v>0</v>
      </c>
      <c r="G15" s="1140">
        <v>0</v>
      </c>
      <c r="H15" s="1131">
        <f>F15+G15</f>
        <v>0</v>
      </c>
      <c r="I15" s="1141">
        <v>0</v>
      </c>
      <c r="J15" s="1140">
        <v>0</v>
      </c>
      <c r="K15" s="1142">
        <f>I15+J15</f>
        <v>0</v>
      </c>
      <c r="L15" s="1143">
        <v>0</v>
      </c>
      <c r="M15" s="1144">
        <v>0</v>
      </c>
      <c r="N15" s="1133">
        <f>SUM(L15:M15)</f>
        <v>0</v>
      </c>
      <c r="O15" s="1145">
        <f t="shared" si="3"/>
        <v>0</v>
      </c>
      <c r="P15" s="1145">
        <f t="shared" si="3"/>
        <v>0</v>
      </c>
      <c r="Q15" s="1146">
        <f t="shared" si="3"/>
        <v>0</v>
      </c>
    </row>
    <row r="16" spans="1:17" ht="30" customHeight="1" thickBot="1" x14ac:dyDescent="0.4">
      <c r="B16" s="340" t="s">
        <v>39</v>
      </c>
      <c r="C16" s="142">
        <v>0</v>
      </c>
      <c r="D16" s="1147">
        <v>0</v>
      </c>
      <c r="E16" s="1148">
        <f>SUM(C16:D16)</f>
        <v>0</v>
      </c>
      <c r="F16" s="1149">
        <v>0</v>
      </c>
      <c r="G16" s="1150">
        <v>0</v>
      </c>
      <c r="H16" s="1131">
        <f>F16+G16</f>
        <v>0</v>
      </c>
      <c r="I16" s="1151">
        <v>0</v>
      </c>
      <c r="J16" s="1152">
        <v>0</v>
      </c>
      <c r="K16" s="1153">
        <f>I16+J16</f>
        <v>0</v>
      </c>
      <c r="L16" s="1154">
        <v>2</v>
      </c>
      <c r="M16" s="1155">
        <v>0</v>
      </c>
      <c r="N16" s="1133">
        <f>SUM(L16:M16)</f>
        <v>2</v>
      </c>
      <c r="O16" s="1145">
        <f t="shared" si="3"/>
        <v>2</v>
      </c>
      <c r="P16" s="1145">
        <f t="shared" si="3"/>
        <v>0</v>
      </c>
      <c r="Q16" s="1156">
        <f>E16+H16+K16+N16</f>
        <v>2</v>
      </c>
    </row>
    <row r="17" spans="2:17" ht="36" customHeight="1" thickBot="1" x14ac:dyDescent="0.4">
      <c r="B17" s="337" t="s">
        <v>12</v>
      </c>
      <c r="C17" s="111">
        <f>SUM(C14:C16)</f>
        <v>1</v>
      </c>
      <c r="D17" s="111">
        <f>SUM(D14:D16)</f>
        <v>1</v>
      </c>
      <c r="E17" s="111">
        <f>SUM(C17:D17)</f>
        <v>2</v>
      </c>
      <c r="F17" s="1157">
        <f>F14+F15+F16</f>
        <v>4</v>
      </c>
      <c r="G17" s="1157">
        <f>G14+G15+G16</f>
        <v>6</v>
      </c>
      <c r="H17" s="1157">
        <f>H14+H15+H16</f>
        <v>10</v>
      </c>
      <c r="I17" s="111">
        <f t="shared" ref="I17:N17" si="4">SUM(I14:I16)</f>
        <v>4</v>
      </c>
      <c r="J17" s="111">
        <f t="shared" si="4"/>
        <v>13</v>
      </c>
      <c r="K17" s="111">
        <f t="shared" si="4"/>
        <v>17</v>
      </c>
      <c r="L17" s="1158">
        <f t="shared" si="4"/>
        <v>2</v>
      </c>
      <c r="M17" s="1158">
        <f t="shared" si="4"/>
        <v>1</v>
      </c>
      <c r="N17" s="1158">
        <f t="shared" si="4"/>
        <v>3</v>
      </c>
      <c r="O17" s="1159">
        <f t="shared" si="3"/>
        <v>11</v>
      </c>
      <c r="P17" s="1159">
        <f>D17+G17+J17+M17</f>
        <v>21</v>
      </c>
      <c r="Q17" s="1160">
        <f t="shared" si="3"/>
        <v>32</v>
      </c>
    </row>
    <row r="18" spans="2:17" ht="38.25" customHeight="1" thickBot="1" x14ac:dyDescent="0.4">
      <c r="B18" s="173" t="s">
        <v>29</v>
      </c>
      <c r="C18" s="1161"/>
      <c r="D18" s="1162"/>
      <c r="E18" s="1163"/>
      <c r="F18" s="1161"/>
      <c r="G18" s="1162"/>
      <c r="H18" s="1163"/>
      <c r="I18" s="1161"/>
      <c r="J18" s="1162"/>
      <c r="K18" s="1163"/>
      <c r="L18" s="1164"/>
      <c r="M18" s="1165"/>
      <c r="N18" s="1166"/>
      <c r="O18" s="1167"/>
      <c r="P18" s="1168"/>
      <c r="Q18" s="1169"/>
    </row>
    <row r="19" spans="2:17" ht="30.75" customHeight="1" x14ac:dyDescent="0.35">
      <c r="B19" s="298" t="s">
        <v>90</v>
      </c>
      <c r="C19" s="1170">
        <v>0</v>
      </c>
      <c r="D19" s="1171">
        <v>0</v>
      </c>
      <c r="E19" s="1172">
        <v>0</v>
      </c>
      <c r="F19" s="1173"/>
      <c r="G19" s="1162"/>
      <c r="H19" s="1163"/>
      <c r="I19" s="1170"/>
      <c r="J19" s="1171"/>
      <c r="K19" s="1172"/>
      <c r="L19" s="1174"/>
      <c r="M19" s="1165"/>
      <c r="N19" s="1166"/>
      <c r="O19" s="1175"/>
      <c r="P19" s="1176"/>
      <c r="Q19" s="1177"/>
    </row>
    <row r="20" spans="2:17" ht="30.75" customHeight="1" x14ac:dyDescent="0.35">
      <c r="B20" s="300" t="s">
        <v>38</v>
      </c>
      <c r="C20" s="1136">
        <v>0</v>
      </c>
      <c r="D20" s="1137">
        <v>0</v>
      </c>
      <c r="E20" s="1138">
        <v>0</v>
      </c>
      <c r="F20" s="1178">
        <v>0</v>
      </c>
      <c r="G20" s="1137">
        <v>0</v>
      </c>
      <c r="H20" s="1179">
        <f>SUM(F20:G20)</f>
        <v>0</v>
      </c>
      <c r="I20" s="1136">
        <v>0</v>
      </c>
      <c r="J20" s="1137">
        <v>0</v>
      </c>
      <c r="K20" s="1138"/>
      <c r="L20" s="1180">
        <v>0</v>
      </c>
      <c r="M20" s="1181">
        <v>0</v>
      </c>
      <c r="N20" s="1182">
        <f>SUM(L20:M20)</f>
        <v>0</v>
      </c>
      <c r="O20" s="1183">
        <v>0</v>
      </c>
      <c r="P20" s="1184">
        <v>0</v>
      </c>
      <c r="Q20" s="1185">
        <v>0</v>
      </c>
    </row>
    <row r="21" spans="2:17" ht="34.5" customHeight="1" thickBot="1" x14ac:dyDescent="0.4">
      <c r="B21" s="172" t="s">
        <v>39</v>
      </c>
      <c r="C21" s="142"/>
      <c r="D21" s="1147">
        <v>0</v>
      </c>
      <c r="E21" s="1148"/>
      <c r="F21" s="1186">
        <v>0</v>
      </c>
      <c r="G21" s="1187">
        <v>0</v>
      </c>
      <c r="H21" s="1188">
        <f>SUM(F21:G21)</f>
        <v>0</v>
      </c>
      <c r="I21" s="142">
        <v>0</v>
      </c>
      <c r="J21" s="1147">
        <v>0</v>
      </c>
      <c r="K21" s="1148">
        <f>SUM(I21:J21)</f>
        <v>0</v>
      </c>
      <c r="L21" s="1189">
        <v>0</v>
      </c>
      <c r="M21" s="1190">
        <v>0</v>
      </c>
      <c r="N21" s="1191">
        <f>SUM(L21:M21)</f>
        <v>0</v>
      </c>
      <c r="O21" s="478">
        <v>0</v>
      </c>
      <c r="P21" s="1192">
        <v>0</v>
      </c>
      <c r="Q21" s="1193">
        <v>0</v>
      </c>
    </row>
    <row r="22" spans="2:17" ht="34.5" customHeight="1" thickBot="1" x14ac:dyDescent="0.4">
      <c r="B22" s="301" t="s">
        <v>30</v>
      </c>
      <c r="C22" s="143">
        <v>0</v>
      </c>
      <c r="D22" s="143">
        <v>0</v>
      </c>
      <c r="E22" s="143">
        <v>0</v>
      </c>
      <c r="F22" s="1157">
        <f t="shared" ref="F22:N22" si="5">SUM(F20:F21)</f>
        <v>0</v>
      </c>
      <c r="G22" s="1157">
        <f t="shared" si="5"/>
        <v>0</v>
      </c>
      <c r="H22" s="1157">
        <f t="shared" si="5"/>
        <v>0</v>
      </c>
      <c r="I22" s="111">
        <f t="shared" si="5"/>
        <v>0</v>
      </c>
      <c r="J22" s="111">
        <f t="shared" si="5"/>
        <v>0</v>
      </c>
      <c r="K22" s="302">
        <f t="shared" si="5"/>
        <v>0</v>
      </c>
      <c r="L22" s="1158">
        <f t="shared" si="5"/>
        <v>0</v>
      </c>
      <c r="M22" s="1158">
        <f t="shared" si="5"/>
        <v>0</v>
      </c>
      <c r="N22" s="1194">
        <f t="shared" si="5"/>
        <v>0</v>
      </c>
      <c r="O22" s="479">
        <v>0</v>
      </c>
      <c r="P22" s="479">
        <v>0</v>
      </c>
      <c r="Q22" s="1195">
        <v>0</v>
      </c>
    </row>
    <row r="23" spans="2:17" ht="28.5" customHeight="1" thickBot="1" x14ac:dyDescent="0.4">
      <c r="B23" s="171" t="s">
        <v>31</v>
      </c>
      <c r="C23" s="1196"/>
      <c r="D23" s="1197"/>
      <c r="E23" s="1198"/>
      <c r="F23" s="1199"/>
      <c r="G23" s="1200"/>
      <c r="H23" s="1201"/>
      <c r="I23" s="1199"/>
      <c r="J23" s="1200"/>
      <c r="K23" s="1201"/>
      <c r="L23" s="1202"/>
      <c r="M23" s="1203"/>
      <c r="N23" s="1204"/>
      <c r="O23" s="1205"/>
      <c r="P23" s="1206"/>
      <c r="Q23" s="1207"/>
    </row>
    <row r="24" spans="2:17" ht="24.75" customHeight="1" x14ac:dyDescent="0.35">
      <c r="B24" s="298" t="s">
        <v>90</v>
      </c>
      <c r="C24" s="1208">
        <v>0</v>
      </c>
      <c r="D24" s="1209">
        <v>0</v>
      </c>
      <c r="E24" s="1210">
        <v>0</v>
      </c>
      <c r="F24" s="1211"/>
      <c r="G24" s="1212"/>
      <c r="H24" s="1213"/>
      <c r="I24" s="1208"/>
      <c r="J24" s="1209"/>
      <c r="K24" s="1210"/>
      <c r="L24" s="1214"/>
      <c r="M24" s="1215"/>
      <c r="N24" s="1216"/>
      <c r="O24" s="1175"/>
      <c r="P24" s="1176"/>
      <c r="Q24" s="1177"/>
    </row>
    <row r="25" spans="2:17" ht="27" customHeight="1" x14ac:dyDescent="0.35">
      <c r="B25" s="341" t="s">
        <v>38</v>
      </c>
      <c r="C25" s="1136">
        <v>0</v>
      </c>
      <c r="D25" s="1137">
        <v>0</v>
      </c>
      <c r="E25" s="1138">
        <v>0</v>
      </c>
      <c r="F25" s="1178">
        <v>0</v>
      </c>
      <c r="G25" s="1137">
        <v>0</v>
      </c>
      <c r="H25" s="1179">
        <f>SUM(F25:G25)</f>
        <v>0</v>
      </c>
      <c r="I25" s="1136">
        <v>0</v>
      </c>
      <c r="J25" s="1137">
        <v>0</v>
      </c>
      <c r="K25" s="1138">
        <f>SUM(I25:J25)</f>
        <v>0</v>
      </c>
      <c r="L25" s="1180">
        <v>0</v>
      </c>
      <c r="M25" s="1181">
        <v>0</v>
      </c>
      <c r="N25" s="1182">
        <f>SUM(L25:M25)</f>
        <v>0</v>
      </c>
      <c r="O25" s="1183">
        <v>0</v>
      </c>
      <c r="P25" s="1184">
        <v>0</v>
      </c>
      <c r="Q25" s="1185">
        <v>0</v>
      </c>
    </row>
    <row r="26" spans="2:17" ht="27.75" customHeight="1" thickBot="1" x14ac:dyDescent="0.4">
      <c r="B26" s="342" t="s">
        <v>39</v>
      </c>
      <c r="C26" s="142">
        <v>0</v>
      </c>
      <c r="D26" s="1147">
        <v>0</v>
      </c>
      <c r="E26" s="1148">
        <v>0</v>
      </c>
      <c r="F26" s="1217">
        <v>0</v>
      </c>
      <c r="G26" s="1218">
        <v>0</v>
      </c>
      <c r="H26" s="1219">
        <f>SUM(F26:G26)</f>
        <v>0</v>
      </c>
      <c r="I26" s="142">
        <v>0</v>
      </c>
      <c r="J26" s="1147">
        <v>0</v>
      </c>
      <c r="K26" s="1148">
        <f>SUM(I26:J26)</f>
        <v>0</v>
      </c>
      <c r="L26" s="1220">
        <v>0</v>
      </c>
      <c r="M26" s="1221">
        <v>0</v>
      </c>
      <c r="N26" s="1222">
        <f>SUM(L26:M26)</f>
        <v>0</v>
      </c>
      <c r="O26" s="478">
        <v>0</v>
      </c>
      <c r="P26" s="1192">
        <v>0</v>
      </c>
      <c r="Q26" s="1193">
        <v>0</v>
      </c>
    </row>
    <row r="27" spans="2:17" ht="30.75" customHeight="1" thickBot="1" x14ac:dyDescent="0.4">
      <c r="B27" s="301" t="s">
        <v>14</v>
      </c>
      <c r="C27" s="143">
        <v>0</v>
      </c>
      <c r="D27" s="143">
        <v>0</v>
      </c>
      <c r="E27" s="143">
        <v>0</v>
      </c>
      <c r="F27" s="1223">
        <v>0</v>
      </c>
      <c r="G27" s="1223">
        <v>0</v>
      </c>
      <c r="H27" s="1224">
        <f>SUM(F27:G27)</f>
        <v>0</v>
      </c>
      <c r="I27" s="1225">
        <v>0</v>
      </c>
      <c r="J27" s="1226">
        <v>0</v>
      </c>
      <c r="K27" s="1227">
        <v>0</v>
      </c>
      <c r="L27" s="1228">
        <v>0</v>
      </c>
      <c r="M27" s="1229">
        <v>0</v>
      </c>
      <c r="N27" s="1229">
        <v>0</v>
      </c>
      <c r="O27" s="1230">
        <v>0</v>
      </c>
      <c r="P27" s="1230">
        <v>0</v>
      </c>
      <c r="Q27" s="1195">
        <v>0</v>
      </c>
    </row>
    <row r="28" spans="2:17" ht="27.75" thickBot="1" x14ac:dyDescent="0.4">
      <c r="B28" s="303" t="s">
        <v>15</v>
      </c>
      <c r="C28" s="1231">
        <f>SUM(C17)</f>
        <v>1</v>
      </c>
      <c r="D28" s="1231">
        <f>SUM(D17)</f>
        <v>1</v>
      </c>
      <c r="E28" s="1231">
        <f>SUM(E17)</f>
        <v>2</v>
      </c>
      <c r="F28" s="1231">
        <f>SUM(F17)</f>
        <v>4</v>
      </c>
      <c r="G28" s="1231">
        <f>SUM(G17)</f>
        <v>6</v>
      </c>
      <c r="H28" s="1231">
        <f>H17</f>
        <v>10</v>
      </c>
      <c r="I28" s="1231">
        <f t="shared" ref="I28:N28" si="6">SUM(I17)</f>
        <v>4</v>
      </c>
      <c r="J28" s="1231">
        <f t="shared" si="6"/>
        <v>13</v>
      </c>
      <c r="K28" s="1231">
        <f t="shared" si="6"/>
        <v>17</v>
      </c>
      <c r="L28" s="1232">
        <f t="shared" si="6"/>
        <v>2</v>
      </c>
      <c r="M28" s="1232">
        <f t="shared" si="6"/>
        <v>1</v>
      </c>
      <c r="N28" s="1232">
        <f t="shared" si="6"/>
        <v>3</v>
      </c>
      <c r="O28" s="1233">
        <f>O17</f>
        <v>11</v>
      </c>
      <c r="P28" s="1233">
        <f>P17</f>
        <v>21</v>
      </c>
      <c r="Q28" s="1234">
        <f>Q17</f>
        <v>32</v>
      </c>
    </row>
    <row r="29" spans="2:17" ht="27.75" thickBot="1" x14ac:dyDescent="0.4">
      <c r="B29" s="303" t="s">
        <v>32</v>
      </c>
      <c r="C29" s="1231">
        <f>SUM(C22)</f>
        <v>0</v>
      </c>
      <c r="D29" s="1231">
        <f>SUM(D22)</f>
        <v>0</v>
      </c>
      <c r="E29" s="1231">
        <f>SUM(E22)</f>
        <v>0</v>
      </c>
      <c r="F29" s="1231">
        <f t="shared" ref="F29:Q29" si="7">F22</f>
        <v>0</v>
      </c>
      <c r="G29" s="1231">
        <f t="shared" si="7"/>
        <v>0</v>
      </c>
      <c r="H29" s="1231">
        <f t="shared" si="7"/>
        <v>0</v>
      </c>
      <c r="I29" s="1231">
        <f t="shared" si="7"/>
        <v>0</v>
      </c>
      <c r="J29" s="1231">
        <f t="shared" si="7"/>
        <v>0</v>
      </c>
      <c r="K29" s="1231">
        <f t="shared" si="7"/>
        <v>0</v>
      </c>
      <c r="L29" s="1232">
        <f t="shared" si="7"/>
        <v>0</v>
      </c>
      <c r="M29" s="1232">
        <f t="shared" si="7"/>
        <v>0</v>
      </c>
      <c r="N29" s="1232">
        <f t="shared" si="7"/>
        <v>0</v>
      </c>
      <c r="O29" s="1233">
        <f t="shared" si="7"/>
        <v>0</v>
      </c>
      <c r="P29" s="1233">
        <f t="shared" si="7"/>
        <v>0</v>
      </c>
      <c r="Q29" s="1234">
        <f t="shared" si="7"/>
        <v>0</v>
      </c>
    </row>
    <row r="30" spans="2:17" ht="35.25" customHeight="1" thickBot="1" x14ac:dyDescent="0.4">
      <c r="B30" s="303" t="s">
        <v>16</v>
      </c>
      <c r="C30" s="1231">
        <v>0</v>
      </c>
      <c r="D30" s="1231">
        <v>0</v>
      </c>
      <c r="E30" s="1231">
        <v>0</v>
      </c>
      <c r="F30" s="1231">
        <f t="shared" ref="F30:Q30" si="8">F27</f>
        <v>0</v>
      </c>
      <c r="G30" s="1231">
        <f t="shared" si="8"/>
        <v>0</v>
      </c>
      <c r="H30" s="1231">
        <f t="shared" si="8"/>
        <v>0</v>
      </c>
      <c r="I30" s="1235">
        <f t="shared" si="8"/>
        <v>0</v>
      </c>
      <c r="J30" s="1235">
        <f t="shared" si="8"/>
        <v>0</v>
      </c>
      <c r="K30" s="1235">
        <f t="shared" si="8"/>
        <v>0</v>
      </c>
      <c r="L30" s="1232">
        <f t="shared" si="8"/>
        <v>0</v>
      </c>
      <c r="M30" s="1232">
        <f t="shared" si="8"/>
        <v>0</v>
      </c>
      <c r="N30" s="1232">
        <f t="shared" si="8"/>
        <v>0</v>
      </c>
      <c r="O30" s="1233">
        <f t="shared" si="8"/>
        <v>0</v>
      </c>
      <c r="P30" s="1233">
        <f t="shared" si="8"/>
        <v>0</v>
      </c>
      <c r="Q30" s="1234">
        <f t="shared" si="8"/>
        <v>0</v>
      </c>
    </row>
    <row r="31" spans="2:17" ht="30.75" thickBot="1" x14ac:dyDescent="0.4">
      <c r="B31" s="304" t="s">
        <v>17</v>
      </c>
      <c r="C31" s="480">
        <f>SUM(C17+C22)</f>
        <v>1</v>
      </c>
      <c r="D31" s="480">
        <f>SUM(D17+D22)</f>
        <v>1</v>
      </c>
      <c r="E31" s="480">
        <f>SUM(E17+E22)</f>
        <v>2</v>
      </c>
      <c r="F31" s="480">
        <f>SUM(F28:F30)</f>
        <v>4</v>
      </c>
      <c r="G31" s="480">
        <f>SUM(G28:G30)</f>
        <v>6</v>
      </c>
      <c r="H31" s="480">
        <f>SUM(H28:H30)</f>
        <v>10</v>
      </c>
      <c r="I31" s="481">
        <f t="shared" ref="I31:Q31" si="9">I28+I29+I30</f>
        <v>4</v>
      </c>
      <c r="J31" s="481">
        <f t="shared" si="9"/>
        <v>13</v>
      </c>
      <c r="K31" s="481">
        <f t="shared" si="9"/>
        <v>17</v>
      </c>
      <c r="L31" s="484">
        <f>SUM(L28:L30)</f>
        <v>2</v>
      </c>
      <c r="M31" s="484">
        <f>SUM(M28:M30)</f>
        <v>1</v>
      </c>
      <c r="N31" s="484">
        <f>SUM(N28:N30)</f>
        <v>3</v>
      </c>
      <c r="O31" s="482">
        <f t="shared" si="9"/>
        <v>11</v>
      </c>
      <c r="P31" s="482">
        <f t="shared" si="9"/>
        <v>21</v>
      </c>
      <c r="Q31" s="483">
        <f t="shared" si="9"/>
        <v>32</v>
      </c>
    </row>
    <row r="32" spans="2:17" ht="27" x14ac:dyDescent="0.35">
      <c r="B32" s="2"/>
      <c r="C32" s="305"/>
      <c r="D32" s="305"/>
      <c r="E32" s="305"/>
      <c r="F32" s="306"/>
      <c r="G32" s="306"/>
      <c r="H32" s="306"/>
      <c r="I32" s="307"/>
      <c r="J32" s="307"/>
      <c r="K32" s="307"/>
      <c r="L32" s="306"/>
      <c r="M32" s="306"/>
      <c r="N32" s="306"/>
      <c r="O32" s="307"/>
      <c r="P32" s="307"/>
      <c r="Q32" s="307"/>
    </row>
    <row r="33" spans="2:17" x14ac:dyDescent="0.35">
      <c r="B33" s="1713"/>
      <c r="C33" s="1713"/>
      <c r="D33" s="1713"/>
      <c r="E33" s="1713"/>
      <c r="F33" s="1713"/>
      <c r="G33" s="1713"/>
      <c r="H33" s="1713"/>
      <c r="I33" s="1713"/>
      <c r="J33" s="1713"/>
      <c r="K33" s="1713"/>
      <c r="L33" s="1713"/>
      <c r="M33" s="1713"/>
      <c r="N33" s="1713"/>
      <c r="O33" s="16"/>
      <c r="P33" s="16"/>
      <c r="Q33" s="16"/>
    </row>
    <row r="34" spans="2:17" x14ac:dyDescent="0.35">
      <c r="B34" s="1704"/>
      <c r="C34" s="1704"/>
      <c r="D34" s="1704"/>
      <c r="E34" s="1704"/>
      <c r="F34" s="1704"/>
      <c r="G34" s="1704"/>
      <c r="H34" s="1704"/>
      <c r="I34" s="1704"/>
      <c r="J34" s="1704"/>
      <c r="K34" s="1704"/>
      <c r="L34" s="1704"/>
      <c r="M34" s="1704"/>
      <c r="N34" s="1704"/>
      <c r="O34" s="1704"/>
      <c r="P34" s="1704"/>
      <c r="Q34" s="1704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0" zoomScaleNormal="50" workbookViewId="0">
      <selection activeCell="R16" sqref="R15:R16"/>
    </sheetView>
  </sheetViews>
  <sheetFormatPr defaultRowHeight="12.75" x14ac:dyDescent="0.2"/>
  <cols>
    <col min="1" max="1" width="95.85546875" style="398" customWidth="1"/>
    <col min="2" max="2" width="15.5703125" style="398" customWidth="1"/>
    <col min="3" max="3" width="13.7109375" style="398" customWidth="1"/>
    <col min="4" max="4" width="14.85546875" style="398" bestFit="1" customWidth="1"/>
    <col min="5" max="5" width="15.7109375" style="398" customWidth="1"/>
    <col min="6" max="6" width="14" style="398" customWidth="1"/>
    <col min="7" max="7" width="17.5703125" style="398" customWidth="1"/>
    <col min="8" max="8" width="15.28515625" style="398" customWidth="1"/>
    <col min="9" max="9" width="14.5703125" style="398" customWidth="1"/>
    <col min="10" max="10" width="12.5703125" style="398" bestFit="1" customWidth="1"/>
    <col min="11" max="11" width="14.85546875" style="398" customWidth="1"/>
    <col min="12" max="12" width="13.7109375" style="398" customWidth="1"/>
    <col min="13" max="13" width="14.42578125" style="398" customWidth="1"/>
    <col min="14" max="16384" width="9.140625" style="398"/>
  </cols>
  <sheetData>
    <row r="1" spans="1:24" s="397" customFormat="1" ht="20.25" x14ac:dyDescent="0.3">
      <c r="A1" s="1715" t="s">
        <v>54</v>
      </c>
      <c r="B1" s="1715"/>
      <c r="C1" s="1715"/>
      <c r="D1" s="1715"/>
      <c r="E1" s="1715"/>
      <c r="F1" s="1715"/>
      <c r="G1" s="1715"/>
      <c r="H1" s="1715"/>
      <c r="I1" s="1715"/>
      <c r="J1" s="1715"/>
      <c r="K1" s="1715"/>
      <c r="L1" s="1715"/>
      <c r="M1" s="1715"/>
      <c r="N1" s="1715"/>
      <c r="O1" s="1715"/>
      <c r="P1" s="1715"/>
    </row>
    <row r="2" spans="1:24" s="397" customFormat="1" ht="20.25" customHeight="1" x14ac:dyDescent="0.3">
      <c r="A2" s="1715" t="s">
        <v>55</v>
      </c>
      <c r="B2" s="1715"/>
      <c r="C2" s="1715"/>
      <c r="D2" s="1715"/>
      <c r="E2" s="1715"/>
      <c r="F2" s="1715"/>
      <c r="G2" s="1715"/>
      <c r="H2" s="1715"/>
      <c r="I2" s="1715"/>
      <c r="J2" s="1715"/>
      <c r="K2" s="1715"/>
      <c r="L2" s="1715"/>
      <c r="M2" s="1715"/>
      <c r="N2" s="1715"/>
      <c r="O2" s="1715"/>
      <c r="P2" s="1715"/>
    </row>
    <row r="3" spans="1:24" s="397" customFormat="1" ht="20.25" customHeight="1" x14ac:dyDescent="0.3">
      <c r="A3" s="1715" t="s">
        <v>141</v>
      </c>
      <c r="B3" s="1715"/>
      <c r="C3" s="1715"/>
      <c r="D3" s="1715"/>
      <c r="E3" s="1715"/>
      <c r="F3" s="1715"/>
      <c r="G3" s="1715"/>
      <c r="H3" s="1715"/>
      <c r="I3" s="1715"/>
      <c r="J3" s="1715"/>
      <c r="K3" s="1715"/>
      <c r="L3" s="1715"/>
      <c r="M3" s="1715"/>
      <c r="N3" s="1715"/>
      <c r="O3" s="1715"/>
      <c r="P3" s="1715"/>
    </row>
    <row r="4" spans="1:24" ht="24.75" customHeight="1" thickBot="1" x14ac:dyDescent="0.4">
      <c r="A4" s="49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</row>
    <row r="5" spans="1:24" ht="29.25" customHeight="1" thickBot="1" x14ac:dyDescent="0.4">
      <c r="A5" s="1716" t="s">
        <v>0</v>
      </c>
      <c r="B5" s="1719" t="s">
        <v>18</v>
      </c>
      <c r="C5" s="1720"/>
      <c r="D5" s="1721"/>
      <c r="E5" s="1719" t="s">
        <v>19</v>
      </c>
      <c r="F5" s="1720"/>
      <c r="G5" s="1721"/>
      <c r="H5" s="1719" t="s">
        <v>20</v>
      </c>
      <c r="I5" s="1720"/>
      <c r="J5" s="1721"/>
      <c r="K5" s="1722" t="s">
        <v>48</v>
      </c>
      <c r="L5" s="1723"/>
      <c r="M5" s="1724"/>
      <c r="N5" s="34"/>
      <c r="O5" s="34"/>
      <c r="P5" s="34"/>
    </row>
    <row r="6" spans="1:24" ht="33" customHeight="1" thickBot="1" x14ac:dyDescent="0.4">
      <c r="A6" s="1717"/>
      <c r="B6" s="1728" t="s">
        <v>56</v>
      </c>
      <c r="C6" s="1729"/>
      <c r="D6" s="1730"/>
      <c r="E6" s="1728" t="s">
        <v>56</v>
      </c>
      <c r="F6" s="1729"/>
      <c r="G6" s="1730"/>
      <c r="H6" s="1728" t="s">
        <v>56</v>
      </c>
      <c r="I6" s="1729"/>
      <c r="J6" s="1730"/>
      <c r="K6" s="1725"/>
      <c r="L6" s="1726"/>
      <c r="M6" s="1727"/>
      <c r="N6" s="34"/>
      <c r="O6" s="34"/>
      <c r="P6" s="34"/>
    </row>
    <row r="7" spans="1:24" ht="66" customHeight="1" thickBot="1" x14ac:dyDescent="0.4">
      <c r="A7" s="1718"/>
      <c r="B7" s="408" t="s">
        <v>4</v>
      </c>
      <c r="C7" s="408" t="s">
        <v>5</v>
      </c>
      <c r="D7" s="409" t="s">
        <v>6</v>
      </c>
      <c r="E7" s="408" t="s">
        <v>4</v>
      </c>
      <c r="F7" s="408" t="s">
        <v>5</v>
      </c>
      <c r="G7" s="409" t="s">
        <v>6</v>
      </c>
      <c r="H7" s="408" t="s">
        <v>4</v>
      </c>
      <c r="I7" s="408" t="s">
        <v>5</v>
      </c>
      <c r="J7" s="409" t="s">
        <v>6</v>
      </c>
      <c r="K7" s="408" t="s">
        <v>4</v>
      </c>
      <c r="L7" s="408" t="s">
        <v>5</v>
      </c>
      <c r="M7" s="399" t="s">
        <v>6</v>
      </c>
      <c r="N7" s="34"/>
      <c r="O7" s="34"/>
      <c r="P7" s="34"/>
    </row>
    <row r="8" spans="1:24" ht="33" customHeight="1" thickBot="1" x14ac:dyDescent="0.4">
      <c r="A8" s="410" t="s">
        <v>7</v>
      </c>
      <c r="B8" s="411"/>
      <c r="C8" s="412"/>
      <c r="D8" s="413"/>
      <c r="E8" s="411"/>
      <c r="F8" s="412"/>
      <c r="G8" s="413"/>
      <c r="H8" s="414"/>
      <c r="I8" s="414"/>
      <c r="J8" s="415"/>
      <c r="K8" s="396"/>
      <c r="L8" s="396"/>
      <c r="M8" s="416"/>
      <c r="N8" s="34"/>
      <c r="O8" s="34"/>
      <c r="P8" s="34"/>
    </row>
    <row r="9" spans="1:24" ht="33.75" customHeight="1" x14ac:dyDescent="0.35">
      <c r="A9" s="844" t="s">
        <v>115</v>
      </c>
      <c r="B9" s="648">
        <v>0</v>
      </c>
      <c r="C9" s="648">
        <v>1</v>
      </c>
      <c r="D9" s="648">
        <v>1</v>
      </c>
      <c r="E9" s="648">
        <v>1</v>
      </c>
      <c r="F9" s="648">
        <v>3</v>
      </c>
      <c r="G9" s="648">
        <v>4</v>
      </c>
      <c r="H9" s="648">
        <v>0</v>
      </c>
      <c r="I9" s="648">
        <v>2</v>
      </c>
      <c r="J9" s="648">
        <v>2</v>
      </c>
      <c r="K9" s="845">
        <f>SUM(B9+E9+H9)</f>
        <v>1</v>
      </c>
      <c r="L9" s="626">
        <f>SUM(C9+F9+I9)</f>
        <v>6</v>
      </c>
      <c r="M9" s="661">
        <f>SUM(K9:L9)</f>
        <v>7</v>
      </c>
      <c r="N9" s="34"/>
      <c r="O9" s="34"/>
      <c r="P9" s="34"/>
    </row>
    <row r="10" spans="1:24" ht="30.75" x14ac:dyDescent="0.35">
      <c r="A10" s="593" t="s">
        <v>116</v>
      </c>
      <c r="B10" s="732">
        <v>0</v>
      </c>
      <c r="C10" s="732">
        <v>0</v>
      </c>
      <c r="D10" s="732">
        <v>0</v>
      </c>
      <c r="E10" s="732">
        <v>1</v>
      </c>
      <c r="F10" s="732">
        <v>8</v>
      </c>
      <c r="G10" s="732">
        <v>9</v>
      </c>
      <c r="H10" s="732">
        <v>4</v>
      </c>
      <c r="I10" s="732">
        <v>12</v>
      </c>
      <c r="J10" s="732">
        <v>16</v>
      </c>
      <c r="K10" s="651">
        <f t="shared" ref="K10:M12" si="0">K23+K17</f>
        <v>5</v>
      </c>
      <c r="L10" s="624">
        <f t="shared" si="0"/>
        <v>20</v>
      </c>
      <c r="M10" s="655">
        <f t="shared" si="0"/>
        <v>25</v>
      </c>
      <c r="N10" s="34"/>
      <c r="O10" s="34"/>
      <c r="P10" s="34"/>
    </row>
    <row r="11" spans="1:24" ht="30.75" x14ac:dyDescent="0.35">
      <c r="A11" s="594" t="s">
        <v>117</v>
      </c>
      <c r="B11" s="716">
        <v>0</v>
      </c>
      <c r="C11" s="716">
        <v>0</v>
      </c>
      <c r="D11" s="716">
        <v>0</v>
      </c>
      <c r="E11" s="716">
        <v>1</v>
      </c>
      <c r="F11" s="716">
        <v>4</v>
      </c>
      <c r="G11" s="716">
        <v>5</v>
      </c>
      <c r="H11" s="732">
        <v>2</v>
      </c>
      <c r="I11" s="732">
        <v>1</v>
      </c>
      <c r="J11" s="732">
        <v>3</v>
      </c>
      <c r="K11" s="721">
        <f t="shared" si="0"/>
        <v>3</v>
      </c>
      <c r="L11" s="649">
        <f t="shared" si="0"/>
        <v>5</v>
      </c>
      <c r="M11" s="722">
        <f t="shared" si="0"/>
        <v>8</v>
      </c>
      <c r="N11" s="34"/>
      <c r="O11" s="34"/>
      <c r="P11" s="34"/>
    </row>
    <row r="12" spans="1:24" s="403" customFormat="1" ht="31.5" thickBot="1" x14ac:dyDescent="0.4">
      <c r="A12" s="595" t="s">
        <v>60</v>
      </c>
      <c r="B12" s="716">
        <v>0</v>
      </c>
      <c r="C12" s="716">
        <v>0</v>
      </c>
      <c r="D12" s="716">
        <v>0</v>
      </c>
      <c r="E12" s="716">
        <v>0</v>
      </c>
      <c r="F12" s="716">
        <v>0</v>
      </c>
      <c r="G12" s="716">
        <v>0</v>
      </c>
      <c r="H12" s="732">
        <v>1</v>
      </c>
      <c r="I12" s="732">
        <v>1</v>
      </c>
      <c r="J12" s="732">
        <v>2</v>
      </c>
      <c r="K12" s="721">
        <f t="shared" si="0"/>
        <v>1</v>
      </c>
      <c r="L12" s="649">
        <f t="shared" si="0"/>
        <v>1</v>
      </c>
      <c r="M12" s="722">
        <f t="shared" si="0"/>
        <v>2</v>
      </c>
      <c r="N12" s="34"/>
      <c r="O12" s="34"/>
      <c r="P12" s="34"/>
      <c r="Q12" s="402"/>
      <c r="R12" s="402"/>
      <c r="S12" s="402"/>
      <c r="T12" s="402"/>
      <c r="U12" s="402"/>
      <c r="V12" s="402"/>
      <c r="W12" s="402"/>
      <c r="X12" s="402"/>
    </row>
    <row r="13" spans="1:24" ht="30.75" thickBot="1" x14ac:dyDescent="0.4">
      <c r="A13" s="596" t="s">
        <v>8</v>
      </c>
      <c r="B13" s="627">
        <v>0</v>
      </c>
      <c r="C13" s="627">
        <v>1</v>
      </c>
      <c r="D13" s="627">
        <v>1</v>
      </c>
      <c r="E13" s="627">
        <v>3</v>
      </c>
      <c r="F13" s="627">
        <v>15</v>
      </c>
      <c r="G13" s="627">
        <v>18</v>
      </c>
      <c r="H13" s="627">
        <v>7</v>
      </c>
      <c r="I13" s="627">
        <v>16</v>
      </c>
      <c r="J13" s="627">
        <v>23</v>
      </c>
      <c r="K13" s="652">
        <f>SUM(K9:K12)</f>
        <v>10</v>
      </c>
      <c r="L13" s="656">
        <f>SUM(L9:L12)</f>
        <v>32</v>
      </c>
      <c r="M13" s="662">
        <f>SUM(M9:M12)</f>
        <v>42</v>
      </c>
      <c r="N13" s="34"/>
      <c r="O13" s="34"/>
      <c r="P13" s="34"/>
      <c r="Q13" s="402"/>
      <c r="R13" s="402"/>
      <c r="S13" s="402"/>
      <c r="T13" s="402"/>
      <c r="U13" s="402"/>
      <c r="V13" s="402"/>
      <c r="W13" s="402"/>
      <c r="X13" s="402"/>
    </row>
    <row r="14" spans="1:24" ht="26.25" x14ac:dyDescent="0.35">
      <c r="A14" s="597" t="s">
        <v>9</v>
      </c>
      <c r="B14" s="628"/>
      <c r="C14" s="629"/>
      <c r="D14" s="717"/>
      <c r="E14" s="628"/>
      <c r="F14" s="629"/>
      <c r="G14" s="717"/>
      <c r="H14" s="628"/>
      <c r="I14" s="629"/>
      <c r="J14" s="630"/>
      <c r="K14" s="653"/>
      <c r="L14" s="629"/>
      <c r="M14" s="654"/>
      <c r="N14" s="34"/>
      <c r="O14" s="34"/>
      <c r="P14" s="34"/>
      <c r="Q14" s="402"/>
      <c r="R14" s="402"/>
      <c r="S14" s="402"/>
      <c r="T14" s="402"/>
      <c r="U14" s="402"/>
      <c r="V14" s="402"/>
      <c r="W14" s="402"/>
      <c r="X14" s="402"/>
    </row>
    <row r="15" spans="1:24" ht="30" customHeight="1" thickBot="1" x14ac:dyDescent="0.4">
      <c r="A15" s="598" t="s">
        <v>10</v>
      </c>
      <c r="B15" s="742"/>
      <c r="C15" s="743"/>
      <c r="D15" s="744"/>
      <c r="E15" s="742"/>
      <c r="F15" s="743"/>
      <c r="G15" s="744"/>
      <c r="H15" s="742"/>
      <c r="I15" s="743"/>
      <c r="J15" s="745"/>
      <c r="K15" s="724"/>
      <c r="L15" s="723"/>
      <c r="M15" s="725"/>
      <c r="N15" s="34"/>
      <c r="O15" s="34"/>
      <c r="P15" s="34"/>
      <c r="Q15" s="402"/>
      <c r="R15" s="402"/>
      <c r="S15" s="402"/>
      <c r="T15" s="402"/>
      <c r="U15" s="402"/>
      <c r="V15" s="402"/>
      <c r="W15" s="402"/>
      <c r="X15" s="402"/>
    </row>
    <row r="16" spans="1:24" ht="30.75" x14ac:dyDescent="0.35">
      <c r="A16" s="599" t="s">
        <v>115</v>
      </c>
      <c r="B16" s="648">
        <v>0</v>
      </c>
      <c r="C16" s="749">
        <v>1</v>
      </c>
      <c r="D16" s="750">
        <v>1</v>
      </c>
      <c r="E16" s="648">
        <v>1</v>
      </c>
      <c r="F16" s="749">
        <v>3</v>
      </c>
      <c r="G16" s="750">
        <v>4</v>
      </c>
      <c r="H16" s="648">
        <v>0</v>
      </c>
      <c r="I16" s="749">
        <v>2</v>
      </c>
      <c r="J16" s="750">
        <v>2</v>
      </c>
      <c r="K16" s="718">
        <f t="shared" ref="K16:M17" si="1">B16+E16+H16</f>
        <v>1</v>
      </c>
      <c r="L16" s="719">
        <f t="shared" si="1"/>
        <v>6</v>
      </c>
      <c r="M16" s="720">
        <f t="shared" si="1"/>
        <v>7</v>
      </c>
      <c r="N16" s="34"/>
      <c r="O16" s="34"/>
      <c r="P16" s="34"/>
      <c r="Q16" s="402"/>
      <c r="R16" s="402"/>
      <c r="S16" s="402"/>
      <c r="T16" s="402"/>
      <c r="U16" s="402"/>
      <c r="V16" s="402"/>
      <c r="W16" s="402"/>
      <c r="X16" s="402"/>
    </row>
    <row r="17" spans="1:24" ht="30.75" x14ac:dyDescent="0.35">
      <c r="A17" s="400" t="s">
        <v>116</v>
      </c>
      <c r="B17" s="732">
        <v>0</v>
      </c>
      <c r="C17" s="732">
        <v>0</v>
      </c>
      <c r="D17" s="733">
        <v>0</v>
      </c>
      <c r="E17" s="732">
        <v>1</v>
      </c>
      <c r="F17" s="732">
        <v>8</v>
      </c>
      <c r="G17" s="733">
        <v>9</v>
      </c>
      <c r="H17" s="732">
        <v>4</v>
      </c>
      <c r="I17" s="732">
        <v>12</v>
      </c>
      <c r="J17" s="733">
        <v>16</v>
      </c>
      <c r="K17" s="657">
        <f t="shared" si="1"/>
        <v>5</v>
      </c>
      <c r="L17" s="631">
        <f>C17+F17+I17</f>
        <v>20</v>
      </c>
      <c r="M17" s="663">
        <f t="shared" si="1"/>
        <v>25</v>
      </c>
      <c r="N17" s="34"/>
      <c r="O17" s="34"/>
      <c r="P17" s="34"/>
      <c r="Q17" s="402"/>
      <c r="R17" s="402"/>
      <c r="S17" s="402"/>
      <c r="T17" s="402"/>
      <c r="U17" s="402"/>
      <c r="V17" s="402"/>
      <c r="W17" s="402"/>
      <c r="X17" s="402"/>
    </row>
    <row r="18" spans="1:24" ht="30.75" x14ac:dyDescent="0.35">
      <c r="A18" s="401" t="s">
        <v>117</v>
      </c>
      <c r="B18" s="716">
        <v>0</v>
      </c>
      <c r="C18" s="734">
        <v>0</v>
      </c>
      <c r="D18" s="741">
        <v>0</v>
      </c>
      <c r="E18" s="716">
        <v>1</v>
      </c>
      <c r="F18" s="732">
        <v>4</v>
      </c>
      <c r="G18" s="733">
        <v>5</v>
      </c>
      <c r="H18" s="732">
        <v>2</v>
      </c>
      <c r="I18" s="734">
        <v>1</v>
      </c>
      <c r="J18" s="741">
        <v>3</v>
      </c>
      <c r="K18" s="658">
        <f>B18+E18+H18</f>
        <v>3</v>
      </c>
      <c r="L18" s="650">
        <f>C18+F18+I18</f>
        <v>5</v>
      </c>
      <c r="M18" s="664">
        <f>D18+G18+J18</f>
        <v>8</v>
      </c>
      <c r="N18" s="34"/>
      <c r="O18" s="34"/>
      <c r="P18" s="34"/>
      <c r="Q18" s="402"/>
      <c r="R18" s="402"/>
      <c r="S18" s="402"/>
      <c r="T18" s="402"/>
      <c r="U18" s="402"/>
      <c r="V18" s="402"/>
      <c r="W18" s="402"/>
      <c r="X18" s="402"/>
    </row>
    <row r="19" spans="1:24" ht="31.5" thickBot="1" x14ac:dyDescent="0.4">
      <c r="A19" s="401" t="s">
        <v>60</v>
      </c>
      <c r="B19" s="716">
        <v>0</v>
      </c>
      <c r="C19" s="734">
        <v>0</v>
      </c>
      <c r="D19" s="741">
        <v>0</v>
      </c>
      <c r="E19" s="716">
        <v>0</v>
      </c>
      <c r="F19" s="732">
        <v>0</v>
      </c>
      <c r="G19" s="733">
        <v>0</v>
      </c>
      <c r="H19" s="732">
        <v>1</v>
      </c>
      <c r="I19" s="734">
        <v>1</v>
      </c>
      <c r="J19" s="741">
        <v>2</v>
      </c>
      <c r="K19" s="658">
        <f>B19+E19+H19</f>
        <v>1</v>
      </c>
      <c r="L19" s="650">
        <f>C19+F19+I19</f>
        <v>1</v>
      </c>
      <c r="M19" s="664">
        <f>D19+G19+J19</f>
        <v>2</v>
      </c>
      <c r="N19" s="34"/>
      <c r="O19" s="34"/>
      <c r="P19" s="34"/>
      <c r="Q19" s="402"/>
      <c r="R19" s="402"/>
      <c r="S19" s="402"/>
      <c r="T19" s="402"/>
      <c r="U19" s="402"/>
      <c r="V19" s="402"/>
      <c r="W19" s="402"/>
      <c r="X19" s="402"/>
    </row>
    <row r="20" spans="1:24" ht="30" customHeight="1" thickBot="1" x14ac:dyDescent="0.4">
      <c r="A20" s="600" t="s">
        <v>12</v>
      </c>
      <c r="B20" s="627">
        <v>0</v>
      </c>
      <c r="C20" s="627">
        <v>1</v>
      </c>
      <c r="D20" s="627">
        <v>1</v>
      </c>
      <c r="E20" s="627">
        <v>3</v>
      </c>
      <c r="F20" s="627">
        <v>15</v>
      </c>
      <c r="G20" s="627">
        <v>18</v>
      </c>
      <c r="H20" s="627">
        <v>7</v>
      </c>
      <c r="I20" s="627">
        <v>16</v>
      </c>
      <c r="J20" s="751">
        <v>23</v>
      </c>
      <c r="K20" s="652">
        <f t="shared" ref="K20:M20" si="2">SUM(K16:K19)</f>
        <v>10</v>
      </c>
      <c r="L20" s="656">
        <f t="shared" si="2"/>
        <v>32</v>
      </c>
      <c r="M20" s="662">
        <f t="shared" si="2"/>
        <v>42</v>
      </c>
      <c r="N20" s="34"/>
      <c r="O20" s="34"/>
      <c r="P20" s="34"/>
      <c r="Q20" s="402"/>
      <c r="R20" s="402"/>
      <c r="S20" s="402"/>
      <c r="T20" s="402"/>
      <c r="U20" s="402"/>
      <c r="V20" s="402"/>
      <c r="W20" s="402"/>
      <c r="X20" s="402"/>
    </row>
    <row r="21" spans="1:24" ht="35.25" customHeight="1" thickBot="1" x14ac:dyDescent="0.4">
      <c r="A21" s="601" t="s">
        <v>13</v>
      </c>
      <c r="B21" s="752"/>
      <c r="C21" s="753"/>
      <c r="D21" s="754"/>
      <c r="E21" s="752"/>
      <c r="F21" s="753"/>
      <c r="G21" s="754"/>
      <c r="H21" s="752"/>
      <c r="I21" s="753"/>
      <c r="J21" s="754"/>
      <c r="K21" s="726"/>
      <c r="L21" s="727"/>
      <c r="M21" s="728"/>
      <c r="N21" s="34"/>
      <c r="O21" s="34"/>
      <c r="P21" s="34"/>
      <c r="Q21" s="402"/>
      <c r="R21" s="402"/>
      <c r="S21" s="402"/>
      <c r="T21" s="402"/>
      <c r="U21" s="402"/>
      <c r="V21" s="402"/>
      <c r="W21" s="402"/>
      <c r="X21" s="402"/>
    </row>
    <row r="22" spans="1:24" ht="26.25" x14ac:dyDescent="0.35">
      <c r="A22" s="592" t="s">
        <v>115</v>
      </c>
      <c r="B22" s="746">
        <v>0</v>
      </c>
      <c r="C22" s="747">
        <v>0</v>
      </c>
      <c r="D22" s="748">
        <f t="shared" ref="D22:D25" si="3">SUM(B22:C22)</f>
        <v>0</v>
      </c>
      <c r="E22" s="746">
        <v>0</v>
      </c>
      <c r="F22" s="747">
        <v>0</v>
      </c>
      <c r="G22" s="748">
        <f t="shared" ref="G22:G25" si="4">SUM(E22:F22)</f>
        <v>0</v>
      </c>
      <c r="H22" s="746">
        <v>0</v>
      </c>
      <c r="I22" s="747">
        <v>0</v>
      </c>
      <c r="J22" s="748">
        <f t="shared" ref="J22:J25" si="5">SUM(H22:I22)</f>
        <v>0</v>
      </c>
      <c r="K22" s="729">
        <f t="shared" ref="K22:M23" si="6">B22+E22+H22</f>
        <v>0</v>
      </c>
      <c r="L22" s="730">
        <f t="shared" si="6"/>
        <v>0</v>
      </c>
      <c r="M22" s="731">
        <f t="shared" si="6"/>
        <v>0</v>
      </c>
      <c r="N22" s="34"/>
      <c r="O22" s="34"/>
      <c r="P22" s="34"/>
      <c r="Q22" s="402"/>
      <c r="R22" s="402"/>
      <c r="S22" s="402"/>
      <c r="T22" s="402"/>
      <c r="U22" s="402"/>
      <c r="V22" s="402"/>
      <c r="W22" s="402"/>
      <c r="X22" s="402"/>
    </row>
    <row r="23" spans="1:24" ht="30" customHeight="1" x14ac:dyDescent="0.35">
      <c r="A23" s="400" t="s">
        <v>116</v>
      </c>
      <c r="B23" s="735">
        <v>0</v>
      </c>
      <c r="C23" s="736">
        <v>0</v>
      </c>
      <c r="D23" s="737">
        <f t="shared" si="3"/>
        <v>0</v>
      </c>
      <c r="E23" s="735">
        <v>0</v>
      </c>
      <c r="F23" s="736">
        <v>0</v>
      </c>
      <c r="G23" s="737">
        <f t="shared" si="4"/>
        <v>0</v>
      </c>
      <c r="H23" s="735">
        <v>0</v>
      </c>
      <c r="I23" s="736">
        <v>0</v>
      </c>
      <c r="J23" s="737">
        <f t="shared" si="5"/>
        <v>0</v>
      </c>
      <c r="K23" s="659">
        <f t="shared" si="6"/>
        <v>0</v>
      </c>
      <c r="L23" s="632">
        <f>C23+F23+I23</f>
        <v>0</v>
      </c>
      <c r="M23" s="665">
        <f t="shared" si="6"/>
        <v>0</v>
      </c>
      <c r="N23" s="34"/>
      <c r="O23" s="34"/>
      <c r="P23" s="34"/>
      <c r="Q23" s="402"/>
      <c r="R23" s="402"/>
      <c r="S23" s="402"/>
      <c r="T23" s="402"/>
      <c r="U23" s="402"/>
      <c r="V23" s="402"/>
      <c r="W23" s="402"/>
      <c r="X23" s="402"/>
    </row>
    <row r="24" spans="1:24" ht="33.75" customHeight="1" x14ac:dyDescent="0.35">
      <c r="A24" s="406" t="s">
        <v>117</v>
      </c>
      <c r="B24" s="625">
        <v>0</v>
      </c>
      <c r="C24" s="738">
        <v>0</v>
      </c>
      <c r="D24" s="739">
        <f t="shared" ref="D24" si="7">SUM(B24:C24)</f>
        <v>0</v>
      </c>
      <c r="E24" s="625">
        <v>0</v>
      </c>
      <c r="F24" s="738">
        <v>0</v>
      </c>
      <c r="G24" s="740">
        <f t="shared" si="4"/>
        <v>0</v>
      </c>
      <c r="H24" s="625">
        <v>0</v>
      </c>
      <c r="I24" s="738">
        <v>0</v>
      </c>
      <c r="J24" s="739">
        <f t="shared" si="5"/>
        <v>0</v>
      </c>
      <c r="K24" s="660">
        <f>B24+E24+H24</f>
        <v>0</v>
      </c>
      <c r="L24" s="632">
        <f>C24+F24+I24</f>
        <v>0</v>
      </c>
      <c r="M24" s="666">
        <f>D24+G24+J24</f>
        <v>0</v>
      </c>
      <c r="N24" s="34"/>
      <c r="O24" s="34"/>
      <c r="P24" s="34"/>
      <c r="Q24" s="402"/>
      <c r="R24" s="402"/>
      <c r="S24" s="402"/>
      <c r="T24" s="402"/>
      <c r="U24" s="402"/>
      <c r="V24" s="402"/>
      <c r="W24" s="402"/>
      <c r="X24" s="402"/>
    </row>
    <row r="25" spans="1:24" ht="36" customHeight="1" thickBot="1" x14ac:dyDescent="0.4">
      <c r="A25" s="401" t="s">
        <v>60</v>
      </c>
      <c r="B25" s="625">
        <v>0</v>
      </c>
      <c r="C25" s="738">
        <v>0</v>
      </c>
      <c r="D25" s="739">
        <f t="shared" si="3"/>
        <v>0</v>
      </c>
      <c r="E25" s="625">
        <v>0</v>
      </c>
      <c r="F25" s="738">
        <v>0</v>
      </c>
      <c r="G25" s="740">
        <f t="shared" si="4"/>
        <v>0</v>
      </c>
      <c r="H25" s="625">
        <v>0</v>
      </c>
      <c r="I25" s="738">
        <v>0</v>
      </c>
      <c r="J25" s="739">
        <f t="shared" si="5"/>
        <v>0</v>
      </c>
      <c r="K25" s="633">
        <f>B25+E25+H25</f>
        <v>0</v>
      </c>
      <c r="L25" s="634">
        <f>C25+F25+I25</f>
        <v>0</v>
      </c>
      <c r="M25" s="635">
        <f>D25+G25+J25</f>
        <v>0</v>
      </c>
      <c r="N25" s="34"/>
      <c r="O25" s="34"/>
      <c r="P25" s="34"/>
      <c r="Q25" s="402"/>
      <c r="R25" s="402"/>
      <c r="S25" s="402"/>
      <c r="T25" s="402"/>
      <c r="U25" s="402"/>
      <c r="V25" s="402"/>
      <c r="W25" s="402"/>
      <c r="X25" s="402"/>
    </row>
    <row r="26" spans="1:24" ht="27" thickBot="1" x14ac:dyDescent="0.4">
      <c r="A26" s="405" t="s">
        <v>14</v>
      </c>
      <c r="B26" s="636">
        <f>SUM(B22:B25)</f>
        <v>0</v>
      </c>
      <c r="C26" s="636">
        <f t="shared" ref="C26:F26" si="8">SUM(C22:C25)</f>
        <v>0</v>
      </c>
      <c r="D26" s="636">
        <f>SUM(D22:D25)</f>
        <v>0</v>
      </c>
      <c r="E26" s="636">
        <f t="shared" si="8"/>
        <v>0</v>
      </c>
      <c r="F26" s="636">
        <f t="shared" si="8"/>
        <v>0</v>
      </c>
      <c r="G26" s="636">
        <f>SUM(G22:G25)</f>
        <v>0</v>
      </c>
      <c r="H26" s="636">
        <f>SUM(H22:H25)</f>
        <v>0</v>
      </c>
      <c r="I26" s="636">
        <f t="shared" ref="I26" si="9">SUM(I22:I25)</f>
        <v>0</v>
      </c>
      <c r="J26" s="636">
        <f>SUM(J22:J25)</f>
        <v>0</v>
      </c>
      <c r="K26" s="637">
        <f>K25</f>
        <v>0</v>
      </c>
      <c r="L26" s="638">
        <f t="shared" ref="L26:M26" si="10">L25</f>
        <v>0</v>
      </c>
      <c r="M26" s="639">
        <f t="shared" si="10"/>
        <v>0</v>
      </c>
      <c r="N26" s="34"/>
      <c r="O26" s="34"/>
      <c r="P26" s="34"/>
      <c r="Q26" s="402"/>
      <c r="R26" s="402"/>
      <c r="S26" s="402"/>
      <c r="T26" s="402"/>
      <c r="U26" s="402"/>
      <c r="V26" s="402"/>
      <c r="W26" s="402"/>
      <c r="X26" s="402"/>
    </row>
    <row r="27" spans="1:24" ht="30.75" thickBot="1" x14ac:dyDescent="0.4">
      <c r="A27" s="404" t="s">
        <v>15</v>
      </c>
      <c r="B27" s="640">
        <f t="shared" ref="B27:C27" si="11">B20</f>
        <v>0</v>
      </c>
      <c r="C27" s="640">
        <f t="shared" si="11"/>
        <v>1</v>
      </c>
      <c r="D27" s="640">
        <f>D20</f>
        <v>1</v>
      </c>
      <c r="E27" s="640">
        <f t="shared" ref="E27:M27" si="12">E20</f>
        <v>3</v>
      </c>
      <c r="F27" s="640">
        <f t="shared" si="12"/>
        <v>15</v>
      </c>
      <c r="G27" s="640">
        <f t="shared" si="12"/>
        <v>18</v>
      </c>
      <c r="H27" s="640">
        <f t="shared" si="12"/>
        <v>7</v>
      </c>
      <c r="I27" s="640">
        <f t="shared" si="12"/>
        <v>16</v>
      </c>
      <c r="J27" s="640">
        <f t="shared" si="12"/>
        <v>23</v>
      </c>
      <c r="K27" s="641">
        <f t="shared" si="12"/>
        <v>10</v>
      </c>
      <c r="L27" s="640">
        <f t="shared" si="12"/>
        <v>32</v>
      </c>
      <c r="M27" s="640">
        <f t="shared" si="12"/>
        <v>42</v>
      </c>
      <c r="N27" s="34"/>
      <c r="O27" s="34"/>
      <c r="P27" s="34"/>
      <c r="Q27" s="402"/>
      <c r="R27" s="402"/>
      <c r="S27" s="402"/>
      <c r="T27" s="402"/>
      <c r="U27" s="402"/>
      <c r="V27" s="402"/>
      <c r="W27" s="402"/>
      <c r="X27" s="402"/>
    </row>
    <row r="28" spans="1:24" ht="30.75" thickBot="1" x14ac:dyDescent="0.4">
      <c r="A28" s="422" t="s">
        <v>16</v>
      </c>
      <c r="B28" s="423">
        <f>B26</f>
        <v>0</v>
      </c>
      <c r="C28" s="424">
        <f>C26</f>
        <v>0</v>
      </c>
      <c r="D28" s="421">
        <f>D26</f>
        <v>0</v>
      </c>
      <c r="E28" s="423">
        <f t="shared" ref="E28:L28" si="13">E26</f>
        <v>0</v>
      </c>
      <c r="F28" s="424">
        <f t="shared" si="13"/>
        <v>0</v>
      </c>
      <c r="G28" s="421">
        <f t="shared" si="13"/>
        <v>0</v>
      </c>
      <c r="H28" s="423">
        <f t="shared" si="13"/>
        <v>0</v>
      </c>
      <c r="I28" s="424">
        <f t="shared" si="13"/>
        <v>0</v>
      </c>
      <c r="J28" s="421">
        <f t="shared" si="13"/>
        <v>0</v>
      </c>
      <c r="K28" s="642">
        <f>K26</f>
        <v>0</v>
      </c>
      <c r="L28" s="643">
        <f t="shared" si="13"/>
        <v>0</v>
      </c>
      <c r="M28" s="644">
        <f>M26</f>
        <v>0</v>
      </c>
      <c r="N28" s="34"/>
      <c r="O28" s="34"/>
      <c r="P28" s="34"/>
      <c r="Q28" s="402"/>
      <c r="R28" s="402"/>
      <c r="S28" s="402"/>
      <c r="T28" s="402"/>
      <c r="U28" s="402"/>
      <c r="V28" s="402"/>
      <c r="W28" s="402"/>
      <c r="X28" s="402"/>
    </row>
    <row r="29" spans="1:24" ht="30.75" thickBot="1" x14ac:dyDescent="0.4">
      <c r="A29" s="417" t="s">
        <v>17</v>
      </c>
      <c r="B29" s="418">
        <f t="shared" ref="B29:L29" si="14">SUM(B27:B28)</f>
        <v>0</v>
      </c>
      <c r="C29" s="419">
        <f t="shared" si="14"/>
        <v>1</v>
      </c>
      <c r="D29" s="420">
        <f>SUM(D27:D28)</f>
        <v>1</v>
      </c>
      <c r="E29" s="418">
        <f t="shared" si="14"/>
        <v>3</v>
      </c>
      <c r="F29" s="419">
        <f t="shared" si="14"/>
        <v>15</v>
      </c>
      <c r="G29" s="420">
        <f t="shared" si="14"/>
        <v>18</v>
      </c>
      <c r="H29" s="418">
        <f t="shared" si="14"/>
        <v>7</v>
      </c>
      <c r="I29" s="419">
        <f>SUM(I27:I28)</f>
        <v>16</v>
      </c>
      <c r="J29" s="420">
        <f>SUM(J27:J28)</f>
        <v>23</v>
      </c>
      <c r="K29" s="645">
        <f>SUM(K27:K28)</f>
        <v>10</v>
      </c>
      <c r="L29" s="646">
        <f t="shared" si="14"/>
        <v>32</v>
      </c>
      <c r="M29" s="647">
        <f>SUM(M27:M28)</f>
        <v>42</v>
      </c>
      <c r="N29" s="34"/>
      <c r="O29" s="34"/>
      <c r="P29" s="34"/>
      <c r="Q29" s="402"/>
      <c r="R29" s="402"/>
      <c r="S29" s="402"/>
      <c r="T29" s="402"/>
      <c r="U29" s="402"/>
      <c r="V29" s="402"/>
      <c r="W29" s="402"/>
      <c r="X29" s="402"/>
    </row>
    <row r="30" spans="1:24" x14ac:dyDescent="0.2">
      <c r="A30" s="402"/>
      <c r="B30" s="402"/>
      <c r="C30" s="402"/>
      <c r="D30" s="402"/>
      <c r="E30" s="402"/>
      <c r="F30" s="402"/>
      <c r="G30" s="402"/>
      <c r="H30" s="402"/>
      <c r="I30" s="402"/>
      <c r="J30" s="402"/>
      <c r="K30" s="402"/>
      <c r="L30" s="402"/>
      <c r="M30" s="402"/>
      <c r="N30" s="402"/>
      <c r="O30" s="402"/>
      <c r="P30" s="402"/>
      <c r="Q30" s="402"/>
      <c r="R30" s="402"/>
      <c r="S30" s="402"/>
      <c r="T30" s="402"/>
      <c r="U30" s="402"/>
      <c r="V30" s="402"/>
      <c r="W30" s="402"/>
      <c r="X30" s="402"/>
    </row>
    <row r="31" spans="1:24" ht="35.25" x14ac:dyDescent="0.2">
      <c r="A31" s="1714"/>
      <c r="B31" s="1714"/>
      <c r="C31" s="1714"/>
      <c r="D31" s="1714"/>
      <c r="E31" s="407"/>
      <c r="F31" s="407"/>
      <c r="G31" s="1714"/>
      <c r="H31" s="1714"/>
      <c r="I31" s="1714"/>
      <c r="J31" s="1714"/>
      <c r="K31" s="1714"/>
      <c r="L31" s="1714"/>
      <c r="M31" s="1714"/>
      <c r="N31" s="1714"/>
      <c r="O31" s="1714"/>
      <c r="P31" s="1714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J30" sqref="J30"/>
    </sheetView>
  </sheetViews>
  <sheetFormatPr defaultColWidth="9.140625" defaultRowHeight="25.5" x14ac:dyDescent="0.35"/>
  <cols>
    <col min="1" max="1" width="87.85546875" style="34" customWidth="1"/>
    <col min="2" max="2" width="14.42578125" style="34" customWidth="1"/>
    <col min="3" max="3" width="13.85546875" style="34" customWidth="1"/>
    <col min="4" max="4" width="12.140625" style="34" customWidth="1"/>
    <col min="5" max="5" width="17.140625" style="34" customWidth="1"/>
    <col min="6" max="6" width="13" style="34" customWidth="1"/>
    <col min="7" max="7" width="11.7109375" style="34" customWidth="1"/>
    <col min="8" max="8" width="17" style="34" customWidth="1"/>
    <col min="9" max="9" width="15" style="34" customWidth="1"/>
    <col min="10" max="10" width="13.140625" style="34" customWidth="1"/>
    <col min="11" max="11" width="15.42578125" style="34" customWidth="1"/>
    <col min="12" max="12" width="13.140625" style="34" customWidth="1"/>
    <col min="13" max="13" width="14.7109375" style="34" customWidth="1"/>
    <col min="14" max="14" width="16.85546875" style="34" customWidth="1"/>
    <col min="15" max="15" width="15.28515625" style="34" customWidth="1"/>
    <col min="16" max="16" width="16" style="34" customWidth="1"/>
    <col min="17" max="17" width="12.85546875" style="34" customWidth="1"/>
    <col min="18" max="18" width="23.42578125" style="34" customWidth="1"/>
    <col min="19" max="20" width="9.140625" style="34"/>
    <col min="21" max="21" width="10.5703125" style="34" bestFit="1" customWidth="1"/>
    <col min="22" max="22" width="11.28515625" style="34" customWidth="1"/>
    <col min="23" max="16384" width="9.140625" style="34"/>
  </cols>
  <sheetData>
    <row r="1" spans="1:16" ht="39" customHeight="1" x14ac:dyDescent="0.35">
      <c r="A1" s="1590" t="s">
        <v>54</v>
      </c>
      <c r="B1" s="1590"/>
      <c r="C1" s="1590"/>
      <c r="D1" s="1590"/>
      <c r="E1" s="1590"/>
      <c r="F1" s="1590"/>
      <c r="G1" s="1590"/>
      <c r="H1" s="1590"/>
      <c r="I1" s="1590"/>
      <c r="J1" s="1590"/>
      <c r="K1" s="1590"/>
      <c r="L1" s="1590"/>
      <c r="M1" s="1590"/>
      <c r="N1" s="1590"/>
      <c r="O1" s="1590"/>
      <c r="P1" s="1590"/>
    </row>
    <row r="2" spans="1:16" ht="32.25" customHeight="1" x14ac:dyDescent="0.35">
      <c r="A2" s="1590" t="s">
        <v>55</v>
      </c>
      <c r="B2" s="1590"/>
      <c r="C2" s="1590"/>
      <c r="D2" s="1590"/>
      <c r="E2" s="1590"/>
      <c r="F2" s="1590"/>
      <c r="G2" s="1590"/>
      <c r="H2" s="1590"/>
      <c r="I2" s="1590"/>
      <c r="J2" s="1590"/>
      <c r="K2" s="1590"/>
      <c r="L2" s="1590"/>
      <c r="M2" s="1590"/>
      <c r="N2" s="1590"/>
      <c r="O2" s="1590"/>
      <c r="P2" s="1590"/>
    </row>
    <row r="3" spans="1:16" ht="27.75" customHeight="1" x14ac:dyDescent="0.35">
      <c r="A3" s="1590" t="s">
        <v>142</v>
      </c>
      <c r="B3" s="1590"/>
      <c r="C3" s="1590"/>
      <c r="D3" s="1590"/>
      <c r="E3" s="1590"/>
      <c r="F3" s="1590"/>
      <c r="G3" s="1590"/>
      <c r="H3" s="1590"/>
      <c r="I3" s="1590"/>
      <c r="J3" s="1590"/>
      <c r="K3" s="1590"/>
      <c r="L3" s="1590"/>
      <c r="M3" s="1590"/>
      <c r="N3" s="1590"/>
      <c r="O3" s="1590"/>
      <c r="P3" s="1590"/>
    </row>
    <row r="4" spans="1:16" ht="24.75" customHeight="1" thickBot="1" x14ac:dyDescent="0.4">
      <c r="A4" s="49"/>
    </row>
    <row r="5" spans="1:16" ht="24.75" customHeight="1" thickBot="1" x14ac:dyDescent="0.4">
      <c r="A5" s="1732" t="s">
        <v>0</v>
      </c>
      <c r="B5" s="1734" t="s">
        <v>18</v>
      </c>
      <c r="C5" s="1735"/>
      <c r="D5" s="1736"/>
      <c r="E5" s="1734" t="s">
        <v>19</v>
      </c>
      <c r="F5" s="1735"/>
      <c r="G5" s="1736"/>
      <c r="H5" s="1734" t="s">
        <v>20</v>
      </c>
      <c r="I5" s="1735"/>
      <c r="J5" s="1736"/>
      <c r="K5" s="1734" t="s">
        <v>21</v>
      </c>
      <c r="L5" s="1735"/>
      <c r="M5" s="1736"/>
      <c r="N5" s="1737" t="s">
        <v>48</v>
      </c>
      <c r="O5" s="1738"/>
      <c r="P5" s="1739"/>
    </row>
    <row r="6" spans="1:16" ht="33" customHeight="1" thickBot="1" x14ac:dyDescent="0.4">
      <c r="A6" s="1599"/>
      <c r="B6" s="1743" t="s">
        <v>56</v>
      </c>
      <c r="C6" s="1744"/>
      <c r="D6" s="1745"/>
      <c r="E6" s="1743" t="s">
        <v>56</v>
      </c>
      <c r="F6" s="1744"/>
      <c r="G6" s="1745"/>
      <c r="H6" s="1743" t="s">
        <v>56</v>
      </c>
      <c r="I6" s="1744"/>
      <c r="J6" s="1745"/>
      <c r="K6" s="1743" t="s">
        <v>56</v>
      </c>
      <c r="L6" s="1744"/>
      <c r="M6" s="1745"/>
      <c r="N6" s="1740"/>
      <c r="O6" s="1741"/>
      <c r="P6" s="1742"/>
    </row>
    <row r="7" spans="1:16" ht="58.5" customHeight="1" thickBot="1" x14ac:dyDescent="0.4">
      <c r="A7" s="1733"/>
      <c r="B7" s="71" t="s">
        <v>4</v>
      </c>
      <c r="C7" s="71" t="s">
        <v>5</v>
      </c>
      <c r="D7" s="72" t="s">
        <v>6</v>
      </c>
      <c r="E7" s="71" t="s">
        <v>4</v>
      </c>
      <c r="F7" s="71" t="s">
        <v>5</v>
      </c>
      <c r="G7" s="72" t="s">
        <v>6</v>
      </c>
      <c r="H7" s="71" t="s">
        <v>4</v>
      </c>
      <c r="I7" s="71" t="s">
        <v>5</v>
      </c>
      <c r="J7" s="72" t="s">
        <v>6</v>
      </c>
      <c r="K7" s="71" t="s">
        <v>4</v>
      </c>
      <c r="L7" s="71" t="s">
        <v>5</v>
      </c>
      <c r="M7" s="72" t="s">
        <v>6</v>
      </c>
      <c r="N7" s="71" t="s">
        <v>4</v>
      </c>
      <c r="O7" s="71" t="s">
        <v>5</v>
      </c>
      <c r="P7" s="50" t="s">
        <v>6</v>
      </c>
    </row>
    <row r="8" spans="1:16" ht="33" customHeight="1" x14ac:dyDescent="0.35">
      <c r="A8" s="51" t="s">
        <v>7</v>
      </c>
      <c r="B8" s="52"/>
      <c r="C8" s="53"/>
      <c r="D8" s="54"/>
      <c r="E8" s="52"/>
      <c r="F8" s="53"/>
      <c r="G8" s="54"/>
      <c r="H8" s="52"/>
      <c r="I8" s="53"/>
      <c r="J8" s="54"/>
      <c r="K8" s="52"/>
      <c r="L8" s="53"/>
      <c r="M8" s="54"/>
      <c r="N8" s="55"/>
      <c r="O8" s="56"/>
      <c r="P8" s="57"/>
    </row>
    <row r="9" spans="1:16" ht="24.75" customHeight="1" x14ac:dyDescent="0.35">
      <c r="A9" s="58" t="s">
        <v>60</v>
      </c>
      <c r="B9" s="40">
        <f>B13+B16</f>
        <v>0</v>
      </c>
      <c r="C9" s="41">
        <v>0</v>
      </c>
      <c r="D9" s="42">
        <v>0</v>
      </c>
      <c r="E9" s="77">
        <f t="shared" ref="E9:G9" si="0">E13+E16</f>
        <v>0</v>
      </c>
      <c r="F9" s="93">
        <f t="shared" si="0"/>
        <v>0</v>
      </c>
      <c r="G9" s="94">
        <f t="shared" si="0"/>
        <v>0</v>
      </c>
      <c r="H9" s="77">
        <f t="shared" ref="H9:K9" si="1">H13+H16</f>
        <v>0</v>
      </c>
      <c r="I9" s="93">
        <v>0</v>
      </c>
      <c r="J9" s="94">
        <v>0</v>
      </c>
      <c r="K9" s="77">
        <f t="shared" si="1"/>
        <v>0</v>
      </c>
      <c r="L9" s="335">
        <v>1</v>
      </c>
      <c r="M9" s="333">
        <v>1</v>
      </c>
      <c r="N9" s="67">
        <f>SUM(B9+E9+H9+K9)</f>
        <v>0</v>
      </c>
      <c r="O9" s="68">
        <f>SUM(C9+F9+I9+L9)</f>
        <v>1</v>
      </c>
      <c r="P9" s="69">
        <f>SUM(N9:O9)</f>
        <v>1</v>
      </c>
    </row>
    <row r="10" spans="1:16" ht="27" thickBot="1" x14ac:dyDescent="0.4">
      <c r="A10" s="32" t="s">
        <v>8</v>
      </c>
      <c r="B10" s="59">
        <f>B9</f>
        <v>0</v>
      </c>
      <c r="C10" s="60">
        <f t="shared" ref="C10:G10" si="2">C9</f>
        <v>0</v>
      </c>
      <c r="D10" s="61">
        <f t="shared" si="2"/>
        <v>0</v>
      </c>
      <c r="E10" s="97">
        <f t="shared" si="2"/>
        <v>0</v>
      </c>
      <c r="F10" s="98">
        <f t="shared" si="2"/>
        <v>0</v>
      </c>
      <c r="G10" s="99">
        <f t="shared" si="2"/>
        <v>0</v>
      </c>
      <c r="H10" s="97">
        <f t="shared" ref="H10:M10" si="3">H9</f>
        <v>0</v>
      </c>
      <c r="I10" s="98">
        <f t="shared" si="3"/>
        <v>0</v>
      </c>
      <c r="J10" s="99">
        <f t="shared" si="3"/>
        <v>0</v>
      </c>
      <c r="K10" s="97">
        <f t="shared" si="3"/>
        <v>0</v>
      </c>
      <c r="L10" s="327">
        <f t="shared" si="3"/>
        <v>1</v>
      </c>
      <c r="M10" s="328">
        <f t="shared" si="3"/>
        <v>1</v>
      </c>
      <c r="N10" s="59">
        <f>N9</f>
        <v>0</v>
      </c>
      <c r="O10" s="60">
        <f t="shared" ref="O10:P10" si="4">O9</f>
        <v>1</v>
      </c>
      <c r="P10" s="61">
        <f t="shared" si="4"/>
        <v>1</v>
      </c>
    </row>
    <row r="11" spans="1:16" ht="26.25" x14ac:dyDescent="0.35">
      <c r="A11" s="62" t="s">
        <v>9</v>
      </c>
      <c r="B11" s="46"/>
      <c r="C11" s="47"/>
      <c r="D11" s="48"/>
      <c r="E11" s="100"/>
      <c r="F11" s="101"/>
      <c r="G11" s="102"/>
      <c r="H11" s="100"/>
      <c r="I11" s="101"/>
      <c r="J11" s="102"/>
      <c r="K11" s="100"/>
      <c r="L11" s="329"/>
      <c r="M11" s="332"/>
      <c r="N11" s="46"/>
      <c r="O11" s="47"/>
      <c r="P11" s="48"/>
    </row>
    <row r="12" spans="1:16" ht="26.25" x14ac:dyDescent="0.35">
      <c r="A12" s="63" t="s">
        <v>10</v>
      </c>
      <c r="B12" s="64"/>
      <c r="C12" s="65"/>
      <c r="D12" s="66"/>
      <c r="E12" s="103"/>
      <c r="F12" s="104"/>
      <c r="G12" s="105"/>
      <c r="H12" s="103"/>
      <c r="I12" s="104"/>
      <c r="J12" s="105"/>
      <c r="K12" s="103"/>
      <c r="L12" s="330"/>
      <c r="M12" s="336"/>
      <c r="N12" s="64"/>
      <c r="O12" s="65"/>
      <c r="P12" s="66"/>
    </row>
    <row r="13" spans="1:16" ht="26.25" x14ac:dyDescent="0.35">
      <c r="A13" s="58" t="s">
        <v>60</v>
      </c>
      <c r="B13" s="40">
        <v>0</v>
      </c>
      <c r="C13" s="41">
        <v>0</v>
      </c>
      <c r="D13" s="42">
        <v>0</v>
      </c>
      <c r="E13" s="40">
        <v>0</v>
      </c>
      <c r="F13" s="95">
        <v>0</v>
      </c>
      <c r="G13" s="96">
        <f>E13+F13</f>
        <v>0</v>
      </c>
      <c r="H13" s="40">
        <v>0</v>
      </c>
      <c r="I13" s="95">
        <v>0</v>
      </c>
      <c r="J13" s="96">
        <v>0</v>
      </c>
      <c r="K13" s="40">
        <v>0</v>
      </c>
      <c r="L13" s="326">
        <v>1</v>
      </c>
      <c r="M13" s="333">
        <v>1</v>
      </c>
      <c r="N13" s="67">
        <f t="shared" ref="N13:O13" si="5">SUM(B13+E13+H13+K13)</f>
        <v>0</v>
      </c>
      <c r="O13" s="68">
        <f t="shared" si="5"/>
        <v>1</v>
      </c>
      <c r="P13" s="69">
        <f t="shared" ref="P13" si="6">SUM(N13:O13)</f>
        <v>1</v>
      </c>
    </row>
    <row r="14" spans="1:16" ht="27" thickBot="1" x14ac:dyDescent="0.4">
      <c r="A14" s="33" t="s">
        <v>12</v>
      </c>
      <c r="B14" s="43">
        <f>B13</f>
        <v>0</v>
      </c>
      <c r="C14" s="44">
        <v>0</v>
      </c>
      <c r="D14" s="45">
        <v>0</v>
      </c>
      <c r="E14" s="43">
        <f t="shared" ref="E14:G14" si="7">E13</f>
        <v>0</v>
      </c>
      <c r="F14" s="44">
        <f t="shared" si="7"/>
        <v>0</v>
      </c>
      <c r="G14" s="45">
        <f t="shared" si="7"/>
        <v>0</v>
      </c>
      <c r="H14" s="43">
        <f t="shared" ref="H14:K14" si="8">H13</f>
        <v>0</v>
      </c>
      <c r="I14" s="44">
        <f t="shared" si="8"/>
        <v>0</v>
      </c>
      <c r="J14" s="45">
        <f t="shared" si="8"/>
        <v>0</v>
      </c>
      <c r="K14" s="43">
        <f t="shared" si="8"/>
        <v>0</v>
      </c>
      <c r="L14" s="331">
        <v>1</v>
      </c>
      <c r="M14" s="334">
        <v>1</v>
      </c>
      <c r="N14" s="43">
        <f>N13</f>
        <v>0</v>
      </c>
      <c r="O14" s="44">
        <f>O13</f>
        <v>1</v>
      </c>
      <c r="P14" s="45">
        <f>P13</f>
        <v>1</v>
      </c>
    </row>
    <row r="15" spans="1:16" ht="26.25" x14ac:dyDescent="0.35">
      <c r="A15" s="73" t="s">
        <v>13</v>
      </c>
      <c r="B15" s="46"/>
      <c r="C15" s="47"/>
      <c r="D15" s="48"/>
      <c r="E15" s="106"/>
      <c r="F15" s="47"/>
      <c r="G15" s="107"/>
      <c r="H15" s="106"/>
      <c r="I15" s="47"/>
      <c r="J15" s="107"/>
      <c r="K15" s="106"/>
      <c r="L15" s="329"/>
      <c r="M15" s="332"/>
      <c r="N15" s="74"/>
      <c r="O15" s="75"/>
      <c r="P15" s="76"/>
    </row>
    <row r="16" spans="1:16" ht="26.25" x14ac:dyDescent="0.35">
      <c r="A16" s="58" t="s">
        <v>60</v>
      </c>
      <c r="B16" s="40">
        <v>0</v>
      </c>
      <c r="C16" s="41">
        <v>0</v>
      </c>
      <c r="D16" s="42">
        <f>B16+C16</f>
        <v>0</v>
      </c>
      <c r="E16" s="40">
        <v>0</v>
      </c>
      <c r="F16" s="95">
        <v>0</v>
      </c>
      <c r="G16" s="96">
        <f>E16+F16</f>
        <v>0</v>
      </c>
      <c r="H16" s="40">
        <v>0</v>
      </c>
      <c r="I16" s="95">
        <v>0</v>
      </c>
      <c r="J16" s="96">
        <f>H16+I16</f>
        <v>0</v>
      </c>
      <c r="K16" s="40">
        <v>0</v>
      </c>
      <c r="L16" s="326">
        <v>0</v>
      </c>
      <c r="M16" s="333">
        <f>K16+L16</f>
        <v>0</v>
      </c>
      <c r="N16" s="67">
        <f>B16+E16+H16+K16</f>
        <v>0</v>
      </c>
      <c r="O16" s="68">
        <f>C16+F16+I16+L16</f>
        <v>0</v>
      </c>
      <c r="P16" s="69">
        <f>SUM(D16+G16+J16+M16)</f>
        <v>0</v>
      </c>
    </row>
    <row r="17" spans="1:16" ht="27" thickBot="1" x14ac:dyDescent="0.4">
      <c r="A17" s="33" t="s">
        <v>14</v>
      </c>
      <c r="B17" s="43">
        <f>B16</f>
        <v>0</v>
      </c>
      <c r="C17" s="44">
        <f t="shared" ref="C17:P17" si="9">C16</f>
        <v>0</v>
      </c>
      <c r="D17" s="45">
        <f t="shared" si="9"/>
        <v>0</v>
      </c>
      <c r="E17" s="43">
        <f t="shared" si="9"/>
        <v>0</v>
      </c>
      <c r="F17" s="44">
        <f t="shared" si="9"/>
        <v>0</v>
      </c>
      <c r="G17" s="45">
        <f t="shared" si="9"/>
        <v>0</v>
      </c>
      <c r="H17" s="43">
        <f t="shared" ref="H17:M17" si="10">H16</f>
        <v>0</v>
      </c>
      <c r="I17" s="44">
        <f t="shared" si="10"/>
        <v>0</v>
      </c>
      <c r="J17" s="45">
        <f t="shared" si="10"/>
        <v>0</v>
      </c>
      <c r="K17" s="43">
        <f t="shared" si="10"/>
        <v>0</v>
      </c>
      <c r="L17" s="331">
        <f t="shared" si="10"/>
        <v>0</v>
      </c>
      <c r="M17" s="334">
        <f t="shared" si="10"/>
        <v>0</v>
      </c>
      <c r="N17" s="43">
        <f t="shared" si="9"/>
        <v>0</v>
      </c>
      <c r="O17" s="44">
        <f t="shared" si="9"/>
        <v>0</v>
      </c>
      <c r="P17" s="45">
        <f t="shared" si="9"/>
        <v>0</v>
      </c>
    </row>
    <row r="18" spans="1:16" ht="26.25" x14ac:dyDescent="0.35">
      <c r="A18" s="62" t="s">
        <v>15</v>
      </c>
      <c r="B18" s="46">
        <f>B14</f>
        <v>0</v>
      </c>
      <c r="C18" s="47">
        <f t="shared" ref="C18:P18" si="11">C14</f>
        <v>0</v>
      </c>
      <c r="D18" s="48">
        <f t="shared" si="11"/>
        <v>0</v>
      </c>
      <c r="E18" s="106">
        <f t="shared" si="11"/>
        <v>0</v>
      </c>
      <c r="F18" s="47">
        <f t="shared" si="11"/>
        <v>0</v>
      </c>
      <c r="G18" s="107">
        <f t="shared" si="11"/>
        <v>0</v>
      </c>
      <c r="H18" s="106">
        <f t="shared" ref="H18:M18" si="12">H14</f>
        <v>0</v>
      </c>
      <c r="I18" s="47">
        <f t="shared" si="12"/>
        <v>0</v>
      </c>
      <c r="J18" s="107">
        <f t="shared" si="12"/>
        <v>0</v>
      </c>
      <c r="K18" s="106">
        <f t="shared" si="12"/>
        <v>0</v>
      </c>
      <c r="L18" s="47">
        <f t="shared" si="12"/>
        <v>1</v>
      </c>
      <c r="M18" s="107">
        <f t="shared" si="12"/>
        <v>1</v>
      </c>
      <c r="N18" s="46">
        <f t="shared" si="11"/>
        <v>0</v>
      </c>
      <c r="O18" s="47">
        <f t="shared" si="11"/>
        <v>1</v>
      </c>
      <c r="P18" s="48">
        <f t="shared" si="11"/>
        <v>1</v>
      </c>
    </row>
    <row r="19" spans="1:16" ht="27" thickBot="1" x14ac:dyDescent="0.4">
      <c r="A19" s="273" t="s">
        <v>16</v>
      </c>
      <c r="B19" s="274">
        <f>B17</f>
        <v>0</v>
      </c>
      <c r="C19" s="275">
        <f t="shared" ref="C19:P19" si="13">C17</f>
        <v>0</v>
      </c>
      <c r="D19" s="276">
        <f t="shared" si="13"/>
        <v>0</v>
      </c>
      <c r="E19" s="274">
        <f t="shared" si="13"/>
        <v>0</v>
      </c>
      <c r="F19" s="275">
        <f t="shared" si="13"/>
        <v>0</v>
      </c>
      <c r="G19" s="276">
        <f t="shared" si="13"/>
        <v>0</v>
      </c>
      <c r="H19" s="274">
        <f t="shared" ref="H19:M19" si="14">H17</f>
        <v>0</v>
      </c>
      <c r="I19" s="275">
        <f t="shared" si="14"/>
        <v>0</v>
      </c>
      <c r="J19" s="276">
        <f t="shared" si="14"/>
        <v>0</v>
      </c>
      <c r="K19" s="274">
        <f t="shared" si="14"/>
        <v>0</v>
      </c>
      <c r="L19" s="275">
        <f t="shared" si="14"/>
        <v>0</v>
      </c>
      <c r="M19" s="276">
        <f t="shared" si="14"/>
        <v>0</v>
      </c>
      <c r="N19" s="274">
        <f t="shared" si="13"/>
        <v>0</v>
      </c>
      <c r="O19" s="275">
        <f t="shared" si="13"/>
        <v>0</v>
      </c>
      <c r="P19" s="276">
        <f t="shared" si="13"/>
        <v>0</v>
      </c>
    </row>
    <row r="20" spans="1:16" ht="27.75" thickBot="1" x14ac:dyDescent="0.4">
      <c r="A20" s="277" t="s">
        <v>17</v>
      </c>
      <c r="B20" s="278">
        <f>SUM(B18:B19)</f>
        <v>0</v>
      </c>
      <c r="C20" s="279">
        <f t="shared" ref="C20:P20" si="15">SUM(C18:C19)</f>
        <v>0</v>
      </c>
      <c r="D20" s="280">
        <f t="shared" si="15"/>
        <v>0</v>
      </c>
      <c r="E20" s="278">
        <f t="shared" si="15"/>
        <v>0</v>
      </c>
      <c r="F20" s="279">
        <f t="shared" si="15"/>
        <v>0</v>
      </c>
      <c r="G20" s="280">
        <f t="shared" si="15"/>
        <v>0</v>
      </c>
      <c r="H20" s="278">
        <f t="shared" ref="H20:M20" si="16">SUM(H18:H19)</f>
        <v>0</v>
      </c>
      <c r="I20" s="279">
        <f t="shared" si="16"/>
        <v>0</v>
      </c>
      <c r="J20" s="280">
        <f t="shared" si="16"/>
        <v>0</v>
      </c>
      <c r="K20" s="278">
        <f t="shared" si="16"/>
        <v>0</v>
      </c>
      <c r="L20" s="279">
        <f t="shared" si="16"/>
        <v>1</v>
      </c>
      <c r="M20" s="280">
        <f t="shared" si="16"/>
        <v>1</v>
      </c>
      <c r="N20" s="278">
        <f t="shared" si="15"/>
        <v>0</v>
      </c>
      <c r="O20" s="279">
        <f t="shared" si="15"/>
        <v>1</v>
      </c>
      <c r="P20" s="280">
        <f t="shared" si="15"/>
        <v>1</v>
      </c>
    </row>
    <row r="21" spans="1:16" x14ac:dyDescent="0.35">
      <c r="A21" s="1731"/>
      <c r="B21" s="1731"/>
      <c r="C21" s="1731"/>
      <c r="D21" s="1731"/>
      <c r="E21" s="1731"/>
      <c r="F21" s="1731"/>
      <c r="G21" s="1731"/>
      <c r="H21" s="1731"/>
      <c r="I21" s="1731"/>
      <c r="J21" s="1731"/>
      <c r="K21" s="1731"/>
      <c r="L21" s="1731"/>
      <c r="M21" s="1731"/>
      <c r="N21" s="1731"/>
      <c r="O21" s="1731"/>
      <c r="P21" s="1731"/>
    </row>
    <row r="22" spans="1:16" x14ac:dyDescent="0.35">
      <c r="A22" s="1731"/>
      <c r="B22" s="1731"/>
      <c r="C22" s="1731"/>
      <c r="D22" s="1731"/>
      <c r="E22" s="1731"/>
      <c r="F22" s="1731"/>
      <c r="G22" s="1731"/>
      <c r="H22" s="1731"/>
      <c r="I22" s="1731"/>
      <c r="J22" s="1731"/>
      <c r="K22" s="1731"/>
      <c r="L22" s="1731"/>
      <c r="M22" s="1731"/>
      <c r="N22" s="1731"/>
      <c r="O22" s="1731"/>
      <c r="P22" s="1731"/>
    </row>
    <row r="23" spans="1:16" ht="63" customHeight="1" x14ac:dyDescent="0.35">
      <c r="A23" s="1731"/>
      <c r="B23" s="1731"/>
      <c r="C23" s="1731"/>
      <c r="D23" s="1731"/>
      <c r="E23" s="1731"/>
      <c r="F23" s="1731"/>
      <c r="G23" s="1731"/>
      <c r="H23" s="1731"/>
      <c r="I23" s="1731"/>
      <c r="J23" s="1731"/>
      <c r="K23" s="1731"/>
      <c r="L23" s="1731"/>
      <c r="M23" s="1731"/>
      <c r="N23" s="1731"/>
      <c r="O23" s="1731"/>
      <c r="P23" s="1731"/>
    </row>
    <row r="24" spans="1:16" ht="26.25" hidden="1" customHeight="1" x14ac:dyDescent="0.35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U44"/>
  <sheetViews>
    <sheetView topLeftCell="A10" zoomScale="50" zoomScaleNormal="50" workbookViewId="0">
      <selection activeCell="B40" sqref="B40:M40"/>
    </sheetView>
  </sheetViews>
  <sheetFormatPr defaultColWidth="9.140625" defaultRowHeight="25.5" x14ac:dyDescent="0.35"/>
  <cols>
    <col min="1" max="1" width="87.85546875" style="146" customWidth="1"/>
    <col min="2" max="2" width="15" style="146" customWidth="1"/>
    <col min="3" max="3" width="12.140625" style="146" customWidth="1"/>
    <col min="4" max="4" width="11" style="146" customWidth="1"/>
    <col min="5" max="5" width="13.85546875" style="146" customWidth="1"/>
    <col min="6" max="6" width="11.85546875" style="146" customWidth="1"/>
    <col min="7" max="7" width="9.42578125" style="146" customWidth="1"/>
    <col min="8" max="8" width="13.85546875" style="146" customWidth="1"/>
    <col min="9" max="9" width="11.85546875" style="146" customWidth="1"/>
    <col min="10" max="10" width="11.7109375" style="146" customWidth="1"/>
    <col min="11" max="11" width="13.85546875" style="146" customWidth="1"/>
    <col min="12" max="12" width="11.85546875" style="146" customWidth="1"/>
    <col min="13" max="13" width="9.42578125" style="146" customWidth="1"/>
    <col min="14" max="14" width="15.42578125" style="146" customWidth="1"/>
    <col min="15" max="15" width="13.140625" style="146" customWidth="1"/>
    <col min="16" max="16" width="10.7109375" style="146" customWidth="1"/>
    <col min="17" max="17" width="9.140625" style="146"/>
    <col min="18" max="18" width="12.85546875" style="146" customWidth="1"/>
    <col min="19" max="19" width="23.42578125" style="146" customWidth="1"/>
    <col min="20" max="21" width="9.140625" style="146"/>
    <col min="22" max="22" width="10.42578125" style="146" bestFit="1" customWidth="1"/>
    <col min="23" max="23" width="11.28515625" style="146" customWidth="1"/>
    <col min="24" max="16384" width="9.140625" style="146"/>
  </cols>
  <sheetData>
    <row r="1" spans="1:21" ht="25.5" customHeight="1" x14ac:dyDescent="0.35">
      <c r="A1" s="1746"/>
      <c r="B1" s="1746"/>
      <c r="C1" s="1746"/>
      <c r="D1" s="1746"/>
      <c r="E1" s="1746"/>
      <c r="F1" s="1746"/>
      <c r="G1" s="1746"/>
      <c r="H1" s="1746"/>
      <c r="I1" s="1746"/>
      <c r="J1" s="1746"/>
      <c r="K1" s="1746"/>
      <c r="L1" s="1746"/>
      <c r="M1" s="1746"/>
      <c r="N1" s="1746"/>
      <c r="O1" s="1746"/>
      <c r="P1" s="1746"/>
      <c r="Q1" s="1746"/>
      <c r="R1" s="1746"/>
      <c r="S1" s="1746"/>
      <c r="T1" s="1746"/>
      <c r="U1" s="1746"/>
    </row>
    <row r="2" spans="1:21" ht="25.5" customHeight="1" x14ac:dyDescent="0.35">
      <c r="A2" s="1746" t="s">
        <v>42</v>
      </c>
      <c r="B2" s="1746"/>
      <c r="C2" s="1746"/>
      <c r="D2" s="1746"/>
      <c r="E2" s="1746"/>
      <c r="F2" s="1746"/>
      <c r="G2" s="1746"/>
      <c r="H2" s="1746"/>
      <c r="I2" s="1746"/>
      <c r="J2" s="1746"/>
      <c r="K2" s="1746"/>
      <c r="L2" s="1746"/>
      <c r="M2" s="1746"/>
      <c r="N2" s="1746"/>
      <c r="O2" s="1746"/>
      <c r="P2" s="1746"/>
      <c r="Q2" s="1746"/>
    </row>
    <row r="3" spans="1:21" ht="25.5" customHeight="1" x14ac:dyDescent="0.35">
      <c r="A3" s="1746" t="s">
        <v>137</v>
      </c>
      <c r="B3" s="1746"/>
      <c r="C3" s="1746"/>
      <c r="D3" s="1746"/>
      <c r="E3" s="1746"/>
      <c r="F3" s="1746"/>
      <c r="G3" s="1746"/>
      <c r="H3" s="1746"/>
      <c r="I3" s="1746"/>
      <c r="J3" s="1746"/>
      <c r="K3" s="1746"/>
      <c r="L3" s="1746"/>
      <c r="M3" s="1746"/>
      <c r="N3" s="1746"/>
      <c r="O3" s="1746"/>
      <c r="P3" s="1746"/>
    </row>
    <row r="4" spans="1:21" ht="27" customHeight="1" thickBot="1" x14ac:dyDescent="0.4">
      <c r="A4" s="147"/>
    </row>
    <row r="5" spans="1:21" ht="33" customHeight="1" thickBot="1" x14ac:dyDescent="0.4">
      <c r="A5" s="1747" t="s">
        <v>0</v>
      </c>
      <c r="B5" s="1760" t="s">
        <v>18</v>
      </c>
      <c r="C5" s="1761"/>
      <c r="D5" s="1762"/>
      <c r="E5" s="1760" t="s">
        <v>19</v>
      </c>
      <c r="F5" s="1761"/>
      <c r="G5" s="1762"/>
      <c r="H5" s="1760" t="s">
        <v>20</v>
      </c>
      <c r="I5" s="1761"/>
      <c r="J5" s="1762"/>
      <c r="K5" s="1760" t="s">
        <v>21</v>
      </c>
      <c r="L5" s="1761"/>
      <c r="M5" s="1762"/>
      <c r="N5" s="1750" t="s">
        <v>44</v>
      </c>
      <c r="O5" s="1751"/>
      <c r="P5" s="1752"/>
    </row>
    <row r="6" spans="1:21" ht="65.25" customHeight="1" thickBot="1" x14ac:dyDescent="0.4">
      <c r="A6" s="1748"/>
      <c r="B6" s="1756" t="s">
        <v>23</v>
      </c>
      <c r="C6" s="1757"/>
      <c r="D6" s="1758"/>
      <c r="E6" s="1756" t="s">
        <v>23</v>
      </c>
      <c r="F6" s="1757"/>
      <c r="G6" s="1758"/>
      <c r="H6" s="1756" t="s">
        <v>23</v>
      </c>
      <c r="I6" s="1757"/>
      <c r="J6" s="1758"/>
      <c r="K6" s="1756" t="s">
        <v>23</v>
      </c>
      <c r="L6" s="1757"/>
      <c r="M6" s="1758"/>
      <c r="N6" s="1753"/>
      <c r="O6" s="1754"/>
      <c r="P6" s="1755"/>
    </row>
    <row r="7" spans="1:21" ht="60.75" thickBot="1" x14ac:dyDescent="0.4">
      <c r="A7" s="1749"/>
      <c r="B7" s="1015" t="s">
        <v>4</v>
      </c>
      <c r="C7" s="1015" t="s">
        <v>5</v>
      </c>
      <c r="D7" s="1016" t="s">
        <v>6</v>
      </c>
      <c r="E7" s="1015" t="s">
        <v>4</v>
      </c>
      <c r="F7" s="1015" t="s">
        <v>5</v>
      </c>
      <c r="G7" s="1016" t="s">
        <v>6</v>
      </c>
      <c r="H7" s="1015" t="s">
        <v>4</v>
      </c>
      <c r="I7" s="1015" t="s">
        <v>5</v>
      </c>
      <c r="J7" s="1016" t="s">
        <v>6</v>
      </c>
      <c r="K7" s="1015" t="s">
        <v>4</v>
      </c>
      <c r="L7" s="1015" t="s">
        <v>5</v>
      </c>
      <c r="M7" s="1016" t="s">
        <v>6</v>
      </c>
      <c r="N7" s="1015" t="s">
        <v>4</v>
      </c>
      <c r="O7" s="1015" t="s">
        <v>5</v>
      </c>
      <c r="P7" s="946" t="s">
        <v>6</v>
      </c>
    </row>
    <row r="8" spans="1:21" ht="26.25" x14ac:dyDescent="0.35">
      <c r="A8" s="947" t="s">
        <v>7</v>
      </c>
      <c r="B8" s="948"/>
      <c r="C8" s="949"/>
      <c r="D8" s="950"/>
      <c r="E8" s="948"/>
      <c r="F8" s="949"/>
      <c r="G8" s="1019"/>
      <c r="H8" s="948"/>
      <c r="I8" s="949"/>
      <c r="J8" s="950"/>
      <c r="K8" s="948"/>
      <c r="L8" s="949"/>
      <c r="M8" s="950"/>
      <c r="N8" s="1020"/>
      <c r="O8" s="1021"/>
      <c r="P8" s="1022"/>
    </row>
    <row r="9" spans="1:21" s="956" customFormat="1" ht="26.25" x14ac:dyDescent="0.4">
      <c r="A9" s="1017" t="s">
        <v>102</v>
      </c>
      <c r="B9" s="953">
        <f t="shared" ref="B9:M16" si="0">B30+B20</f>
        <v>0</v>
      </c>
      <c r="C9" s="951">
        <f t="shared" si="0"/>
        <v>0</v>
      </c>
      <c r="D9" s="952">
        <f>D30+D20</f>
        <v>0</v>
      </c>
      <c r="E9" s="953">
        <f t="shared" ref="E9:M9" si="1">E30+E20</f>
        <v>2</v>
      </c>
      <c r="F9" s="951">
        <f t="shared" si="1"/>
        <v>0</v>
      </c>
      <c r="G9" s="952">
        <f t="shared" si="1"/>
        <v>2</v>
      </c>
      <c r="H9" s="953">
        <f t="shared" si="1"/>
        <v>3</v>
      </c>
      <c r="I9" s="951">
        <f t="shared" si="1"/>
        <v>1</v>
      </c>
      <c r="J9" s="952">
        <f t="shared" si="1"/>
        <v>4</v>
      </c>
      <c r="K9" s="953">
        <f t="shared" si="1"/>
        <v>3</v>
      </c>
      <c r="L9" s="951">
        <f t="shared" si="1"/>
        <v>0</v>
      </c>
      <c r="M9" s="952">
        <f t="shared" si="1"/>
        <v>3</v>
      </c>
      <c r="N9" s="954">
        <f t="shared" ref="N9:P16" si="2">B9+E9+H9+K9</f>
        <v>8</v>
      </c>
      <c r="O9" s="955">
        <f t="shared" si="2"/>
        <v>1</v>
      </c>
      <c r="P9" s="1023">
        <f t="shared" si="2"/>
        <v>9</v>
      </c>
    </row>
    <row r="10" spans="1:21" s="956" customFormat="1" ht="26.25" x14ac:dyDescent="0.35">
      <c r="A10" s="957" t="s">
        <v>103</v>
      </c>
      <c r="B10" s="953">
        <f t="shared" si="0"/>
        <v>0</v>
      </c>
      <c r="C10" s="951">
        <f t="shared" si="0"/>
        <v>1</v>
      </c>
      <c r="D10" s="952">
        <f t="shared" si="0"/>
        <v>1</v>
      </c>
      <c r="E10" s="953">
        <f t="shared" si="0"/>
        <v>0</v>
      </c>
      <c r="F10" s="951">
        <f t="shared" si="0"/>
        <v>5</v>
      </c>
      <c r="G10" s="952">
        <f t="shared" si="0"/>
        <v>5</v>
      </c>
      <c r="H10" s="953">
        <f t="shared" si="0"/>
        <v>2</v>
      </c>
      <c r="I10" s="953">
        <f>I31+I21</f>
        <v>3</v>
      </c>
      <c r="J10" s="952">
        <f t="shared" si="0"/>
        <v>5</v>
      </c>
      <c r="K10" s="953">
        <f t="shared" si="0"/>
        <v>0</v>
      </c>
      <c r="L10" s="951">
        <f t="shared" si="0"/>
        <v>0</v>
      </c>
      <c r="M10" s="952">
        <f t="shared" si="0"/>
        <v>0</v>
      </c>
      <c r="N10" s="954">
        <f t="shared" si="2"/>
        <v>2</v>
      </c>
      <c r="O10" s="955">
        <f t="shared" si="2"/>
        <v>9</v>
      </c>
      <c r="P10" s="1023">
        <f t="shared" si="2"/>
        <v>11</v>
      </c>
    </row>
    <row r="11" spans="1:21" s="956" customFormat="1" ht="26.25" x14ac:dyDescent="0.35">
      <c r="A11" s="1018" t="s">
        <v>104</v>
      </c>
      <c r="B11" s="953">
        <f t="shared" si="0"/>
        <v>1</v>
      </c>
      <c r="C11" s="951">
        <f t="shared" si="0"/>
        <v>0</v>
      </c>
      <c r="D11" s="952">
        <f t="shared" si="0"/>
        <v>1</v>
      </c>
      <c r="E11" s="953">
        <f t="shared" si="0"/>
        <v>2</v>
      </c>
      <c r="F11" s="951">
        <f t="shared" si="0"/>
        <v>1</v>
      </c>
      <c r="G11" s="952">
        <f t="shared" si="0"/>
        <v>3</v>
      </c>
      <c r="H11" s="953">
        <f t="shared" si="0"/>
        <v>5</v>
      </c>
      <c r="I11" s="951">
        <f t="shared" si="0"/>
        <v>7</v>
      </c>
      <c r="J11" s="952">
        <f t="shared" si="0"/>
        <v>12</v>
      </c>
      <c r="K11" s="953">
        <f t="shared" si="0"/>
        <v>4</v>
      </c>
      <c r="L11" s="951">
        <f t="shared" si="0"/>
        <v>0</v>
      </c>
      <c r="M11" s="952">
        <f t="shared" si="0"/>
        <v>4</v>
      </c>
      <c r="N11" s="958">
        <f t="shared" si="2"/>
        <v>12</v>
      </c>
      <c r="O11" s="959">
        <f t="shared" si="2"/>
        <v>8</v>
      </c>
      <c r="P11" s="1024">
        <f t="shared" si="2"/>
        <v>20</v>
      </c>
    </row>
    <row r="12" spans="1:21" s="1044" customFormat="1" ht="33" customHeight="1" x14ac:dyDescent="0.35">
      <c r="A12" s="964" t="s">
        <v>105</v>
      </c>
      <c r="B12" s="1038">
        <f t="shared" ref="B12:M12" si="3">B33+B23</f>
        <v>0</v>
      </c>
      <c r="C12" s="1039">
        <f t="shared" si="3"/>
        <v>1</v>
      </c>
      <c r="D12" s="1040">
        <f t="shared" si="3"/>
        <v>1</v>
      </c>
      <c r="E12" s="1038">
        <f t="shared" si="3"/>
        <v>0</v>
      </c>
      <c r="F12" s="1039">
        <f t="shared" si="3"/>
        <v>1</v>
      </c>
      <c r="G12" s="1040">
        <f t="shared" si="3"/>
        <v>1</v>
      </c>
      <c r="H12" s="1038">
        <f t="shared" si="3"/>
        <v>0</v>
      </c>
      <c r="I12" s="1039">
        <f t="shared" si="3"/>
        <v>0</v>
      </c>
      <c r="J12" s="1040">
        <f t="shared" si="3"/>
        <v>0</v>
      </c>
      <c r="K12" s="1038">
        <f t="shared" si="3"/>
        <v>2</v>
      </c>
      <c r="L12" s="1039">
        <f t="shared" si="3"/>
        <v>0</v>
      </c>
      <c r="M12" s="1040">
        <f t="shared" si="3"/>
        <v>2</v>
      </c>
      <c r="N12" s="1041">
        <f t="shared" si="2"/>
        <v>2</v>
      </c>
      <c r="O12" s="1042">
        <f t="shared" si="2"/>
        <v>2</v>
      </c>
      <c r="P12" s="1043">
        <f t="shared" si="2"/>
        <v>4</v>
      </c>
    </row>
    <row r="13" spans="1:21" s="1044" customFormat="1" ht="26.25" x14ac:dyDescent="0.35">
      <c r="A13" s="1018" t="s">
        <v>76</v>
      </c>
      <c r="B13" s="961">
        <f t="shared" ref="B13:M13" si="4">B34+B24</f>
        <v>0</v>
      </c>
      <c r="C13" s="962">
        <f t="shared" si="4"/>
        <v>0</v>
      </c>
      <c r="D13" s="963">
        <f t="shared" si="4"/>
        <v>0</v>
      </c>
      <c r="E13" s="961">
        <f t="shared" si="4"/>
        <v>0</v>
      </c>
      <c r="F13" s="962">
        <f t="shared" si="4"/>
        <v>0</v>
      </c>
      <c r="G13" s="963">
        <f t="shared" si="4"/>
        <v>0</v>
      </c>
      <c r="H13" s="961">
        <f t="shared" si="4"/>
        <v>0</v>
      </c>
      <c r="I13" s="962">
        <f t="shared" si="4"/>
        <v>0</v>
      </c>
      <c r="J13" s="963">
        <f t="shared" si="4"/>
        <v>0</v>
      </c>
      <c r="K13" s="961">
        <f t="shared" si="4"/>
        <v>0</v>
      </c>
      <c r="L13" s="962">
        <f t="shared" si="4"/>
        <v>0</v>
      </c>
      <c r="M13" s="963">
        <f t="shared" si="4"/>
        <v>0</v>
      </c>
      <c r="N13" s="958">
        <f t="shared" si="2"/>
        <v>0</v>
      </c>
      <c r="O13" s="959">
        <f t="shared" si="2"/>
        <v>0</v>
      </c>
      <c r="P13" s="1024">
        <f t="shared" si="2"/>
        <v>0</v>
      </c>
    </row>
    <row r="14" spans="1:21" s="956" customFormat="1" ht="37.5" customHeight="1" x14ac:dyDescent="0.35">
      <c r="A14" s="957" t="s">
        <v>113</v>
      </c>
      <c r="B14" s="953">
        <f t="shared" si="0"/>
        <v>0</v>
      </c>
      <c r="C14" s="951">
        <f t="shared" si="0"/>
        <v>0</v>
      </c>
      <c r="D14" s="952">
        <f t="shared" si="0"/>
        <v>0</v>
      </c>
      <c r="E14" s="953">
        <f t="shared" si="0"/>
        <v>0</v>
      </c>
      <c r="F14" s="951">
        <f t="shared" si="0"/>
        <v>0</v>
      </c>
      <c r="G14" s="952">
        <f t="shared" si="0"/>
        <v>0</v>
      </c>
      <c r="H14" s="953">
        <f t="shared" si="0"/>
        <v>0</v>
      </c>
      <c r="I14" s="951">
        <f t="shared" si="0"/>
        <v>0</v>
      </c>
      <c r="J14" s="952">
        <f t="shared" si="0"/>
        <v>0</v>
      </c>
      <c r="K14" s="953">
        <f t="shared" si="0"/>
        <v>0</v>
      </c>
      <c r="L14" s="951">
        <f t="shared" si="0"/>
        <v>0</v>
      </c>
      <c r="M14" s="952">
        <f t="shared" si="0"/>
        <v>0</v>
      </c>
      <c r="N14" s="954">
        <f t="shared" si="2"/>
        <v>0</v>
      </c>
      <c r="O14" s="955">
        <f t="shared" si="2"/>
        <v>0</v>
      </c>
      <c r="P14" s="1023">
        <f t="shared" si="2"/>
        <v>0</v>
      </c>
    </row>
    <row r="15" spans="1:21" s="956" customFormat="1" ht="30" customHeight="1" x14ac:dyDescent="0.35">
      <c r="A15" s="1018" t="s">
        <v>43</v>
      </c>
      <c r="B15" s="953">
        <f t="shared" si="0"/>
        <v>0</v>
      </c>
      <c r="C15" s="951">
        <f t="shared" si="0"/>
        <v>0</v>
      </c>
      <c r="D15" s="952">
        <f t="shared" si="0"/>
        <v>0</v>
      </c>
      <c r="E15" s="953">
        <f t="shared" si="0"/>
        <v>0</v>
      </c>
      <c r="F15" s="951">
        <f t="shared" si="0"/>
        <v>0</v>
      </c>
      <c r="G15" s="952">
        <f t="shared" si="0"/>
        <v>0</v>
      </c>
      <c r="H15" s="953">
        <f t="shared" si="0"/>
        <v>0</v>
      </c>
      <c r="I15" s="951">
        <f>I36+I26</f>
        <v>0</v>
      </c>
      <c r="J15" s="952">
        <f t="shared" si="0"/>
        <v>0</v>
      </c>
      <c r="K15" s="953">
        <f t="shared" si="0"/>
        <v>1</v>
      </c>
      <c r="L15" s="951">
        <f>L36+L26</f>
        <v>0</v>
      </c>
      <c r="M15" s="952">
        <f t="shared" si="0"/>
        <v>1</v>
      </c>
      <c r="N15" s="958">
        <f t="shared" si="2"/>
        <v>1</v>
      </c>
      <c r="O15" s="959">
        <f t="shared" si="2"/>
        <v>0</v>
      </c>
      <c r="P15" s="1024">
        <f t="shared" si="2"/>
        <v>1</v>
      </c>
    </row>
    <row r="16" spans="1:21" s="956" customFormat="1" ht="64.5" customHeight="1" thickBot="1" x14ac:dyDescent="0.4">
      <c r="A16" s="964" t="s">
        <v>40</v>
      </c>
      <c r="B16" s="953">
        <f t="shared" si="0"/>
        <v>0</v>
      </c>
      <c r="C16" s="951">
        <f t="shared" si="0"/>
        <v>0</v>
      </c>
      <c r="D16" s="952">
        <f t="shared" si="0"/>
        <v>0</v>
      </c>
      <c r="E16" s="953">
        <f t="shared" si="0"/>
        <v>0</v>
      </c>
      <c r="F16" s="951">
        <f t="shared" si="0"/>
        <v>0</v>
      </c>
      <c r="G16" s="952">
        <f t="shared" si="0"/>
        <v>0</v>
      </c>
      <c r="H16" s="953">
        <f t="shared" si="0"/>
        <v>0</v>
      </c>
      <c r="I16" s="951">
        <f t="shared" si="0"/>
        <v>0</v>
      </c>
      <c r="J16" s="952">
        <f t="shared" si="0"/>
        <v>0</v>
      </c>
      <c r="K16" s="953">
        <f t="shared" si="0"/>
        <v>0</v>
      </c>
      <c r="L16" s="951">
        <f t="shared" si="0"/>
        <v>0</v>
      </c>
      <c r="M16" s="952">
        <f t="shared" si="0"/>
        <v>0</v>
      </c>
      <c r="N16" s="954">
        <f t="shared" si="2"/>
        <v>0</v>
      </c>
      <c r="O16" s="960">
        <f t="shared" si="2"/>
        <v>0</v>
      </c>
      <c r="P16" s="1025">
        <f t="shared" si="2"/>
        <v>0</v>
      </c>
    </row>
    <row r="17" spans="1:16" s="956" customFormat="1" ht="26.25" thickBot="1" x14ac:dyDescent="0.4">
      <c r="A17" s="965" t="s">
        <v>8</v>
      </c>
      <c r="B17" s="966">
        <f>SUM(B8:B16)</f>
        <v>1</v>
      </c>
      <c r="C17" s="966">
        <f t="shared" ref="C17:P17" si="5">SUM(C8:C16)</f>
        <v>2</v>
      </c>
      <c r="D17" s="966">
        <f t="shared" si="5"/>
        <v>3</v>
      </c>
      <c r="E17" s="966">
        <f t="shared" si="5"/>
        <v>4</v>
      </c>
      <c r="F17" s="966">
        <f t="shared" si="5"/>
        <v>7</v>
      </c>
      <c r="G17" s="966">
        <f t="shared" si="5"/>
        <v>11</v>
      </c>
      <c r="H17" s="966">
        <f t="shared" si="5"/>
        <v>10</v>
      </c>
      <c r="I17" s="966">
        <f t="shared" si="5"/>
        <v>11</v>
      </c>
      <c r="J17" s="966">
        <f t="shared" si="5"/>
        <v>21</v>
      </c>
      <c r="K17" s="966">
        <f t="shared" si="5"/>
        <v>10</v>
      </c>
      <c r="L17" s="966">
        <f t="shared" si="5"/>
        <v>0</v>
      </c>
      <c r="M17" s="966">
        <f t="shared" si="5"/>
        <v>10</v>
      </c>
      <c r="N17" s="966">
        <f t="shared" si="5"/>
        <v>25</v>
      </c>
      <c r="O17" s="967">
        <f t="shared" si="5"/>
        <v>20</v>
      </c>
      <c r="P17" s="1026">
        <f t="shared" si="5"/>
        <v>45</v>
      </c>
    </row>
    <row r="18" spans="1:16" ht="26.25" thickBot="1" x14ac:dyDescent="0.4">
      <c r="A18" s="968" t="s">
        <v>9</v>
      </c>
      <c r="B18" s="969"/>
      <c r="C18" s="970"/>
      <c r="D18" s="971"/>
      <c r="E18" s="969"/>
      <c r="F18" s="970"/>
      <c r="G18" s="971"/>
      <c r="H18" s="969"/>
      <c r="I18" s="970"/>
      <c r="J18" s="971"/>
      <c r="K18" s="969"/>
      <c r="L18" s="970"/>
      <c r="M18" s="971"/>
      <c r="N18" s="969"/>
      <c r="O18" s="970"/>
      <c r="P18" s="972"/>
    </row>
    <row r="19" spans="1:16" s="150" customFormat="1" ht="26.25" x14ac:dyDescent="0.35">
      <c r="A19" s="1046" t="s">
        <v>10</v>
      </c>
      <c r="B19" s="969"/>
      <c r="C19" s="970"/>
      <c r="D19" s="971"/>
      <c r="E19" s="969"/>
      <c r="F19" s="970"/>
      <c r="G19" s="971"/>
      <c r="H19" s="969"/>
      <c r="I19" s="970"/>
      <c r="J19" s="971"/>
      <c r="K19" s="969"/>
      <c r="L19" s="970"/>
      <c r="M19" s="971"/>
      <c r="N19" s="969"/>
      <c r="O19" s="1047"/>
      <c r="P19" s="1048"/>
    </row>
    <row r="20" spans="1:16" s="150" customFormat="1" ht="26.25" x14ac:dyDescent="0.4">
      <c r="A20" s="1050" t="s">
        <v>102</v>
      </c>
      <c r="B20" s="1005">
        <v>0</v>
      </c>
      <c r="C20" s="1006">
        <v>0</v>
      </c>
      <c r="D20" s="980">
        <f t="shared" ref="D20:D27" si="6">SUM(B20:C20)</f>
        <v>0</v>
      </c>
      <c r="E20" s="1051">
        <v>2</v>
      </c>
      <c r="F20" s="986">
        <v>0</v>
      </c>
      <c r="G20" s="980">
        <f t="shared" ref="G20:G27" si="7">SUM(E20:F20)</f>
        <v>2</v>
      </c>
      <c r="H20" s="1051">
        <v>3</v>
      </c>
      <c r="I20" s="986">
        <v>1</v>
      </c>
      <c r="J20" s="1052">
        <f t="shared" ref="J20:J27" si="8">SUM(H20:I20)</f>
        <v>4</v>
      </c>
      <c r="K20" s="1051">
        <v>3</v>
      </c>
      <c r="L20" s="986">
        <v>0</v>
      </c>
      <c r="M20" s="1053">
        <f t="shared" ref="M20:M26" si="9">SUM(K20:L20)</f>
        <v>3</v>
      </c>
      <c r="N20" s="987">
        <f t="shared" ref="N20:P27" si="10">B20+E20+H20+K20</f>
        <v>8</v>
      </c>
      <c r="O20" s="988">
        <f t="shared" si="10"/>
        <v>1</v>
      </c>
      <c r="P20" s="1028">
        <f t="shared" si="10"/>
        <v>9</v>
      </c>
    </row>
    <row r="21" spans="1:16" s="150" customFormat="1" ht="26.25" x14ac:dyDescent="0.35">
      <c r="A21" s="985" t="s">
        <v>103</v>
      </c>
      <c r="B21" s="976">
        <v>0</v>
      </c>
      <c r="C21" s="977">
        <v>1</v>
      </c>
      <c r="D21" s="980">
        <f t="shared" si="6"/>
        <v>1</v>
      </c>
      <c r="E21" s="979">
        <v>0</v>
      </c>
      <c r="F21" s="986">
        <v>5</v>
      </c>
      <c r="G21" s="980">
        <f t="shared" si="7"/>
        <v>5</v>
      </c>
      <c r="H21" s="979">
        <v>2</v>
      </c>
      <c r="I21" s="986">
        <v>3</v>
      </c>
      <c r="J21" s="981">
        <f t="shared" si="8"/>
        <v>5</v>
      </c>
      <c r="K21" s="979">
        <v>0</v>
      </c>
      <c r="L21" s="986">
        <v>0</v>
      </c>
      <c r="M21" s="982">
        <f t="shared" si="9"/>
        <v>0</v>
      </c>
      <c r="N21" s="987">
        <f t="shared" si="10"/>
        <v>2</v>
      </c>
      <c r="O21" s="988">
        <f t="shared" si="10"/>
        <v>9</v>
      </c>
      <c r="P21" s="1028">
        <f t="shared" si="10"/>
        <v>11</v>
      </c>
    </row>
    <row r="22" spans="1:16" s="150" customFormat="1" ht="26.25" x14ac:dyDescent="0.35">
      <c r="A22" s="989" t="s">
        <v>104</v>
      </c>
      <c r="B22" s="976">
        <v>1</v>
      </c>
      <c r="C22" s="977">
        <v>0</v>
      </c>
      <c r="D22" s="980">
        <f t="shared" si="6"/>
        <v>1</v>
      </c>
      <c r="E22" s="979">
        <v>2</v>
      </c>
      <c r="F22" s="986">
        <v>1</v>
      </c>
      <c r="G22" s="980">
        <f t="shared" si="7"/>
        <v>3</v>
      </c>
      <c r="H22" s="979">
        <v>5</v>
      </c>
      <c r="I22" s="986">
        <v>7</v>
      </c>
      <c r="J22" s="981">
        <f t="shared" si="8"/>
        <v>12</v>
      </c>
      <c r="K22" s="979">
        <v>4</v>
      </c>
      <c r="L22" s="986">
        <v>0</v>
      </c>
      <c r="M22" s="982">
        <f t="shared" si="9"/>
        <v>4</v>
      </c>
      <c r="N22" s="983">
        <f t="shared" si="10"/>
        <v>12</v>
      </c>
      <c r="O22" s="984">
        <f t="shared" si="10"/>
        <v>8</v>
      </c>
      <c r="P22" s="1027">
        <f t="shared" si="10"/>
        <v>20</v>
      </c>
    </row>
    <row r="23" spans="1:16" s="150" customFormat="1" ht="26.25" x14ac:dyDescent="0.35">
      <c r="A23" s="990" t="s">
        <v>105</v>
      </c>
      <c r="B23" s="234">
        <v>0</v>
      </c>
      <c r="C23" s="991">
        <v>1</v>
      </c>
      <c r="D23" s="1030">
        <f t="shared" si="6"/>
        <v>1</v>
      </c>
      <c r="E23" s="1031">
        <v>0</v>
      </c>
      <c r="F23" s="1032">
        <v>1</v>
      </c>
      <c r="G23" s="1030">
        <f t="shared" si="7"/>
        <v>1</v>
      </c>
      <c r="H23" s="1031">
        <v>0</v>
      </c>
      <c r="I23" s="1032">
        <v>0</v>
      </c>
      <c r="J23" s="1033">
        <f t="shared" si="8"/>
        <v>0</v>
      </c>
      <c r="K23" s="1031">
        <v>2</v>
      </c>
      <c r="L23" s="1032">
        <v>0</v>
      </c>
      <c r="M23" s="1034">
        <f t="shared" si="9"/>
        <v>2</v>
      </c>
      <c r="N23" s="1035">
        <f t="shared" si="10"/>
        <v>2</v>
      </c>
      <c r="O23" s="1036">
        <f t="shared" si="10"/>
        <v>2</v>
      </c>
      <c r="P23" s="1037">
        <f>D23+G23+J23+M23</f>
        <v>4</v>
      </c>
    </row>
    <row r="24" spans="1:16" ht="26.25" x14ac:dyDescent="0.35">
      <c r="A24" s="989" t="s">
        <v>76</v>
      </c>
      <c r="B24" s="976">
        <v>0</v>
      </c>
      <c r="C24" s="977">
        <v>0</v>
      </c>
      <c r="D24" s="978">
        <f>SUM(B24:C24)</f>
        <v>0</v>
      </c>
      <c r="E24" s="976">
        <v>0</v>
      </c>
      <c r="F24" s="977">
        <v>0</v>
      </c>
      <c r="G24" s="978">
        <f>SUM(E24:F24)</f>
        <v>0</v>
      </c>
      <c r="H24" s="976">
        <v>0</v>
      </c>
      <c r="I24" s="977">
        <v>0</v>
      </c>
      <c r="J24" s="1049">
        <f>SUM(H24:I24)</f>
        <v>0</v>
      </c>
      <c r="K24" s="976">
        <v>0</v>
      </c>
      <c r="L24" s="977">
        <v>0</v>
      </c>
      <c r="M24" s="982">
        <f>SUM(K24:L24)</f>
        <v>0</v>
      </c>
      <c r="N24" s="983">
        <f>B24+E24+H24+K24</f>
        <v>0</v>
      </c>
      <c r="O24" s="984">
        <f>C24+F24+I24+L24</f>
        <v>0</v>
      </c>
      <c r="P24" s="1027">
        <f>D24+G24+J24+M24</f>
        <v>0</v>
      </c>
    </row>
    <row r="25" spans="1:16" ht="25.5" customHeight="1" x14ac:dyDescent="0.35">
      <c r="A25" s="989" t="s">
        <v>113</v>
      </c>
      <c r="B25" s="976">
        <v>0</v>
      </c>
      <c r="C25" s="977">
        <v>0</v>
      </c>
      <c r="D25" s="980">
        <f t="shared" si="6"/>
        <v>0</v>
      </c>
      <c r="E25" s="976">
        <v>0</v>
      </c>
      <c r="F25" s="977">
        <v>0</v>
      </c>
      <c r="G25" s="980">
        <f t="shared" si="7"/>
        <v>0</v>
      </c>
      <c r="H25" s="976">
        <v>0</v>
      </c>
      <c r="I25" s="977">
        <v>0</v>
      </c>
      <c r="J25" s="981">
        <f t="shared" si="8"/>
        <v>0</v>
      </c>
      <c r="K25" s="976">
        <v>0</v>
      </c>
      <c r="L25" s="977">
        <v>0</v>
      </c>
      <c r="M25" s="982">
        <v>0</v>
      </c>
      <c r="N25" s="987">
        <f t="shared" si="10"/>
        <v>0</v>
      </c>
      <c r="O25" s="988">
        <f t="shared" si="10"/>
        <v>0</v>
      </c>
      <c r="P25" s="1028">
        <f t="shared" si="10"/>
        <v>0</v>
      </c>
    </row>
    <row r="26" spans="1:16" ht="26.25" x14ac:dyDescent="0.35">
      <c r="A26" s="989" t="s">
        <v>43</v>
      </c>
      <c r="B26" s="976">
        <v>0</v>
      </c>
      <c r="C26" s="977">
        <v>0</v>
      </c>
      <c r="D26" s="978">
        <f t="shared" si="6"/>
        <v>0</v>
      </c>
      <c r="E26" s="976">
        <v>0</v>
      </c>
      <c r="F26" s="977">
        <v>0</v>
      </c>
      <c r="G26" s="980">
        <f t="shared" si="7"/>
        <v>0</v>
      </c>
      <c r="H26" s="976">
        <v>0</v>
      </c>
      <c r="I26" s="977">
        <v>0</v>
      </c>
      <c r="J26" s="981">
        <f t="shared" si="8"/>
        <v>0</v>
      </c>
      <c r="K26" s="976">
        <v>1</v>
      </c>
      <c r="L26" s="977">
        <v>0</v>
      </c>
      <c r="M26" s="982">
        <f t="shared" si="9"/>
        <v>1</v>
      </c>
      <c r="N26" s="983">
        <f t="shared" si="10"/>
        <v>1</v>
      </c>
      <c r="O26" s="984">
        <f t="shared" si="10"/>
        <v>0</v>
      </c>
      <c r="P26" s="1027">
        <f t="shared" si="10"/>
        <v>1</v>
      </c>
    </row>
    <row r="27" spans="1:16" ht="64.5" customHeight="1" thickBot="1" x14ac:dyDescent="0.4">
      <c r="A27" s="990" t="s">
        <v>40</v>
      </c>
      <c r="B27" s="234">
        <v>0</v>
      </c>
      <c r="C27" s="991">
        <v>0</v>
      </c>
      <c r="D27" s="980">
        <f t="shared" si="6"/>
        <v>0</v>
      </c>
      <c r="E27" s="234">
        <v>0</v>
      </c>
      <c r="F27" s="991">
        <v>0</v>
      </c>
      <c r="G27" s="980">
        <f t="shared" si="7"/>
        <v>0</v>
      </c>
      <c r="H27" s="234">
        <v>0</v>
      </c>
      <c r="I27" s="991">
        <v>0</v>
      </c>
      <c r="J27" s="981">
        <f t="shared" si="8"/>
        <v>0</v>
      </c>
      <c r="K27" s="234">
        <v>0</v>
      </c>
      <c r="L27" s="991">
        <v>0</v>
      </c>
      <c r="M27" s="992">
        <f>K27+L27</f>
        <v>0</v>
      </c>
      <c r="N27" s="987">
        <f t="shared" si="10"/>
        <v>0</v>
      </c>
      <c r="O27" s="988">
        <f t="shared" si="10"/>
        <v>0</v>
      </c>
      <c r="P27" s="1028">
        <f t="shared" si="10"/>
        <v>0</v>
      </c>
    </row>
    <row r="28" spans="1:16" ht="28.5" customHeight="1" thickBot="1" x14ac:dyDescent="0.4">
      <c r="A28" s="993" t="s">
        <v>12</v>
      </c>
      <c r="B28" s="994">
        <f>SUM(B20:B27)</f>
        <v>1</v>
      </c>
      <c r="C28" s="994">
        <f t="shared" ref="C28:O28" si="11">SUM(C20:C27)</f>
        <v>2</v>
      </c>
      <c r="D28" s="994">
        <f t="shared" si="11"/>
        <v>3</v>
      </c>
      <c r="E28" s="994">
        <f t="shared" si="11"/>
        <v>4</v>
      </c>
      <c r="F28" s="994">
        <f t="shared" si="11"/>
        <v>7</v>
      </c>
      <c r="G28" s="994">
        <f t="shared" si="11"/>
        <v>11</v>
      </c>
      <c r="H28" s="994">
        <f t="shared" si="11"/>
        <v>10</v>
      </c>
      <c r="I28" s="994">
        <f t="shared" si="11"/>
        <v>11</v>
      </c>
      <c r="J28" s="994">
        <f t="shared" si="11"/>
        <v>21</v>
      </c>
      <c r="K28" s="994">
        <f t="shared" si="11"/>
        <v>10</v>
      </c>
      <c r="L28" s="994">
        <f t="shared" si="11"/>
        <v>0</v>
      </c>
      <c r="M28" s="994">
        <f t="shared" si="11"/>
        <v>10</v>
      </c>
      <c r="N28" s="995">
        <f t="shared" si="11"/>
        <v>25</v>
      </c>
      <c r="O28" s="995">
        <f t="shared" si="11"/>
        <v>20</v>
      </c>
      <c r="P28" s="995">
        <f>SUM(P20:P27)</f>
        <v>45</v>
      </c>
    </row>
    <row r="29" spans="1:16" ht="34.5" customHeight="1" x14ac:dyDescent="0.35">
      <c r="A29" s="996" t="s">
        <v>13</v>
      </c>
      <c r="B29" s="997"/>
      <c r="C29" s="998"/>
      <c r="D29" s="1029"/>
      <c r="E29" s="997"/>
      <c r="F29" s="998"/>
      <c r="G29" s="1029"/>
      <c r="H29" s="999"/>
      <c r="I29" s="1000"/>
      <c r="J29" s="1001"/>
      <c r="K29" s="999"/>
      <c r="L29" s="1000"/>
      <c r="M29" s="1001"/>
      <c r="N29" s="1002"/>
      <c r="O29" s="1003"/>
      <c r="P29" s="1004"/>
    </row>
    <row r="30" spans="1:16" ht="26.25" x14ac:dyDescent="0.4">
      <c r="A30" s="1045" t="s">
        <v>102</v>
      </c>
      <c r="B30" s="1005">
        <v>0</v>
      </c>
      <c r="C30" s="1006">
        <v>0</v>
      </c>
      <c r="D30" s="980">
        <f t="shared" ref="D30:D37" si="12">SUM(B30:C30)</f>
        <v>0</v>
      </c>
      <c r="E30" s="1005">
        <v>0</v>
      </c>
      <c r="F30" s="1006">
        <v>0</v>
      </c>
      <c r="G30" s="980">
        <f t="shared" ref="G30:G37" si="13">SUM(E30:F30)</f>
        <v>0</v>
      </c>
      <c r="H30" s="1005">
        <v>0</v>
      </c>
      <c r="I30" s="1006">
        <v>0</v>
      </c>
      <c r="J30" s="980">
        <f t="shared" ref="J30:J37" si="14">SUM(H30:I30)</f>
        <v>0</v>
      </c>
      <c r="K30" s="1005">
        <v>0</v>
      </c>
      <c r="L30" s="1006">
        <v>0</v>
      </c>
      <c r="M30" s="980">
        <f t="shared" ref="M30:M37" si="15">SUM(K30:L30)</f>
        <v>0</v>
      </c>
      <c r="N30" s="987">
        <f t="shared" ref="N30:P37" si="16">B30+E30+H30+K30</f>
        <v>0</v>
      </c>
      <c r="O30" s="988">
        <f t="shared" si="16"/>
        <v>0</v>
      </c>
      <c r="P30" s="1028">
        <f t="shared" si="16"/>
        <v>0</v>
      </c>
    </row>
    <row r="31" spans="1:16" ht="26.25" x14ac:dyDescent="0.35">
      <c r="A31" s="985" t="s">
        <v>103</v>
      </c>
      <c r="B31" s="1005">
        <v>0</v>
      </c>
      <c r="C31" s="1006">
        <v>0</v>
      </c>
      <c r="D31" s="980">
        <f t="shared" si="12"/>
        <v>0</v>
      </c>
      <c r="E31" s="1005">
        <v>0</v>
      </c>
      <c r="F31" s="1006">
        <v>0</v>
      </c>
      <c r="G31" s="980">
        <f t="shared" si="13"/>
        <v>0</v>
      </c>
      <c r="H31" s="1005">
        <v>0</v>
      </c>
      <c r="I31" s="1006">
        <v>0</v>
      </c>
      <c r="J31" s="980">
        <f t="shared" si="14"/>
        <v>0</v>
      </c>
      <c r="K31" s="1005">
        <v>0</v>
      </c>
      <c r="L31" s="1006">
        <v>0</v>
      </c>
      <c r="M31" s="980">
        <f t="shared" si="15"/>
        <v>0</v>
      </c>
      <c r="N31" s="987">
        <f t="shared" si="16"/>
        <v>0</v>
      </c>
      <c r="O31" s="988">
        <f t="shared" si="16"/>
        <v>0</v>
      </c>
      <c r="P31" s="1028">
        <f t="shared" si="16"/>
        <v>0</v>
      </c>
    </row>
    <row r="32" spans="1:16" ht="26.25" x14ac:dyDescent="0.35">
      <c r="A32" s="989" t="s">
        <v>104</v>
      </c>
      <c r="B32" s="976">
        <v>0</v>
      </c>
      <c r="C32" s="977">
        <v>0</v>
      </c>
      <c r="D32" s="978">
        <f t="shared" si="12"/>
        <v>0</v>
      </c>
      <c r="E32" s="976">
        <v>0</v>
      </c>
      <c r="F32" s="977">
        <v>0</v>
      </c>
      <c r="G32" s="978">
        <f t="shared" si="13"/>
        <v>0</v>
      </c>
      <c r="H32" s="976">
        <v>0</v>
      </c>
      <c r="I32" s="977">
        <v>0</v>
      </c>
      <c r="J32" s="978">
        <f t="shared" si="14"/>
        <v>0</v>
      </c>
      <c r="K32" s="976">
        <v>0</v>
      </c>
      <c r="L32" s="977">
        <v>0</v>
      </c>
      <c r="M32" s="978">
        <f t="shared" si="15"/>
        <v>0</v>
      </c>
      <c r="N32" s="983">
        <f t="shared" si="16"/>
        <v>0</v>
      </c>
      <c r="O32" s="984">
        <f t="shared" si="16"/>
        <v>0</v>
      </c>
      <c r="P32" s="1027">
        <f t="shared" si="16"/>
        <v>0</v>
      </c>
    </row>
    <row r="33" spans="1:17" s="150" customFormat="1" ht="30" customHeight="1" x14ac:dyDescent="0.35">
      <c r="A33" s="990" t="s">
        <v>105</v>
      </c>
      <c r="B33" s="234">
        <v>0</v>
      </c>
      <c r="C33" s="991">
        <v>0</v>
      </c>
      <c r="D33" s="1030">
        <f t="shared" si="12"/>
        <v>0</v>
      </c>
      <c r="E33" s="1054">
        <v>0</v>
      </c>
      <c r="F33" s="1055">
        <v>0</v>
      </c>
      <c r="G33" s="1030">
        <f t="shared" si="13"/>
        <v>0</v>
      </c>
      <c r="H33" s="1054">
        <v>0</v>
      </c>
      <c r="I33" s="1055">
        <v>0</v>
      </c>
      <c r="J33" s="1030">
        <f t="shared" si="14"/>
        <v>0</v>
      </c>
      <c r="K33" s="1054">
        <v>0</v>
      </c>
      <c r="L33" s="1055">
        <v>0</v>
      </c>
      <c r="M33" s="1030">
        <f t="shared" si="15"/>
        <v>0</v>
      </c>
      <c r="N33" s="1035">
        <f t="shared" si="16"/>
        <v>0</v>
      </c>
      <c r="O33" s="1036">
        <f t="shared" si="16"/>
        <v>0</v>
      </c>
      <c r="P33" s="1037">
        <f t="shared" si="16"/>
        <v>0</v>
      </c>
    </row>
    <row r="34" spans="1:17" s="150" customFormat="1" ht="27" customHeight="1" x14ac:dyDescent="0.35">
      <c r="A34" s="989" t="s">
        <v>76</v>
      </c>
      <c r="B34" s="976">
        <v>0</v>
      </c>
      <c r="C34" s="977">
        <v>0</v>
      </c>
      <c r="D34" s="978">
        <f t="shared" si="12"/>
        <v>0</v>
      </c>
      <c r="E34" s="976">
        <v>0</v>
      </c>
      <c r="F34" s="977">
        <v>0</v>
      </c>
      <c r="G34" s="978">
        <f t="shared" si="13"/>
        <v>0</v>
      </c>
      <c r="H34" s="976">
        <v>0</v>
      </c>
      <c r="I34" s="977">
        <v>0</v>
      </c>
      <c r="J34" s="978">
        <f t="shared" si="14"/>
        <v>0</v>
      </c>
      <c r="K34" s="976">
        <v>0</v>
      </c>
      <c r="L34" s="977">
        <v>0</v>
      </c>
      <c r="M34" s="978">
        <f t="shared" si="15"/>
        <v>0</v>
      </c>
      <c r="N34" s="983">
        <f t="shared" si="16"/>
        <v>0</v>
      </c>
      <c r="O34" s="984">
        <f t="shared" si="16"/>
        <v>0</v>
      </c>
      <c r="P34" s="1027">
        <f t="shared" si="16"/>
        <v>0</v>
      </c>
    </row>
    <row r="35" spans="1:17" ht="36.75" customHeight="1" x14ac:dyDescent="0.35">
      <c r="A35" s="985" t="s">
        <v>113</v>
      </c>
      <c r="B35" s="1005">
        <v>0</v>
      </c>
      <c r="C35" s="1006">
        <v>0</v>
      </c>
      <c r="D35" s="980">
        <f t="shared" si="12"/>
        <v>0</v>
      </c>
      <c r="E35" s="1005">
        <v>0</v>
      </c>
      <c r="F35" s="1006">
        <v>0</v>
      </c>
      <c r="G35" s="980">
        <f t="shared" si="13"/>
        <v>0</v>
      </c>
      <c r="H35" s="1005">
        <v>0</v>
      </c>
      <c r="I35" s="1006">
        <v>0</v>
      </c>
      <c r="J35" s="980">
        <f t="shared" si="14"/>
        <v>0</v>
      </c>
      <c r="K35" s="1005">
        <v>0</v>
      </c>
      <c r="L35" s="1006">
        <v>0</v>
      </c>
      <c r="M35" s="980">
        <f t="shared" si="15"/>
        <v>0</v>
      </c>
      <c r="N35" s="987">
        <f t="shared" si="16"/>
        <v>0</v>
      </c>
      <c r="O35" s="988">
        <f t="shared" si="16"/>
        <v>0</v>
      </c>
      <c r="P35" s="1028">
        <f t="shared" si="16"/>
        <v>0</v>
      </c>
    </row>
    <row r="36" spans="1:17" ht="35.25" customHeight="1" x14ac:dyDescent="0.35">
      <c r="A36" s="989" t="s">
        <v>43</v>
      </c>
      <c r="B36" s="976">
        <v>0</v>
      </c>
      <c r="C36" s="977">
        <v>0</v>
      </c>
      <c r="D36" s="978">
        <f t="shared" si="12"/>
        <v>0</v>
      </c>
      <c r="E36" s="976">
        <v>0</v>
      </c>
      <c r="F36" s="977">
        <v>0</v>
      </c>
      <c r="G36" s="978">
        <f t="shared" si="13"/>
        <v>0</v>
      </c>
      <c r="H36" s="976">
        <v>0</v>
      </c>
      <c r="I36" s="977">
        <v>0</v>
      </c>
      <c r="J36" s="978">
        <f t="shared" si="14"/>
        <v>0</v>
      </c>
      <c r="K36" s="976">
        <v>0</v>
      </c>
      <c r="L36" s="977">
        <v>0</v>
      </c>
      <c r="M36" s="978">
        <f t="shared" si="15"/>
        <v>0</v>
      </c>
      <c r="N36" s="983">
        <f t="shared" si="16"/>
        <v>0</v>
      </c>
      <c r="O36" s="984">
        <f t="shared" si="16"/>
        <v>0</v>
      </c>
      <c r="P36" s="1027">
        <f t="shared" si="16"/>
        <v>0</v>
      </c>
    </row>
    <row r="37" spans="1:17" ht="53.25" customHeight="1" thickBot="1" x14ac:dyDescent="0.4">
      <c r="A37" s="990" t="s">
        <v>40</v>
      </c>
      <c r="B37" s="234">
        <v>0</v>
      </c>
      <c r="C37" s="991">
        <v>0</v>
      </c>
      <c r="D37" s="980">
        <f t="shared" si="12"/>
        <v>0</v>
      </c>
      <c r="E37" s="1005">
        <v>0</v>
      </c>
      <c r="F37" s="1006">
        <v>0</v>
      </c>
      <c r="G37" s="980">
        <f t="shared" si="13"/>
        <v>0</v>
      </c>
      <c r="H37" s="1005">
        <v>0</v>
      </c>
      <c r="I37" s="1006">
        <v>0</v>
      </c>
      <c r="J37" s="980">
        <f t="shared" si="14"/>
        <v>0</v>
      </c>
      <c r="K37" s="1005">
        <v>0</v>
      </c>
      <c r="L37" s="1006">
        <v>0</v>
      </c>
      <c r="M37" s="980">
        <f t="shared" si="15"/>
        <v>0</v>
      </c>
      <c r="N37" s="987">
        <f t="shared" si="16"/>
        <v>0</v>
      </c>
      <c r="O37" s="988">
        <f t="shared" si="16"/>
        <v>0</v>
      </c>
      <c r="P37" s="1028">
        <f t="shared" si="16"/>
        <v>0</v>
      </c>
    </row>
    <row r="38" spans="1:17" ht="29.25" customHeight="1" thickBot="1" x14ac:dyDescent="0.4">
      <c r="A38" s="993" t="s">
        <v>14</v>
      </c>
      <c r="B38" s="994">
        <f>SUM(B36:B37)</f>
        <v>0</v>
      </c>
      <c r="C38" s="1007">
        <f>SUM(C36:C37)</f>
        <v>0</v>
      </c>
      <c r="D38" s="1007">
        <f t="shared" ref="D38:M38" si="17">SUM(D36:D37)</f>
        <v>0</v>
      </c>
      <c r="E38" s="1007">
        <f t="shared" si="17"/>
        <v>0</v>
      </c>
      <c r="F38" s="1007">
        <f t="shared" si="17"/>
        <v>0</v>
      </c>
      <c r="G38" s="1007">
        <f t="shared" si="17"/>
        <v>0</v>
      </c>
      <c r="H38" s="1007">
        <f t="shared" si="17"/>
        <v>0</v>
      </c>
      <c r="I38" s="1007">
        <f t="shared" si="17"/>
        <v>0</v>
      </c>
      <c r="J38" s="1007">
        <f t="shared" si="17"/>
        <v>0</v>
      </c>
      <c r="K38" s="1007">
        <f t="shared" si="17"/>
        <v>0</v>
      </c>
      <c r="L38" s="1007">
        <f t="shared" si="17"/>
        <v>0</v>
      </c>
      <c r="M38" s="1007">
        <f t="shared" si="17"/>
        <v>0</v>
      </c>
      <c r="N38" s="1007">
        <f t="shared" ref="N38:O38" si="18">SUM(N30:N37)</f>
        <v>0</v>
      </c>
      <c r="O38" s="1007">
        <f t="shared" si="18"/>
        <v>0</v>
      </c>
      <c r="P38" s="995">
        <f>SUM(P30:P37)</f>
        <v>0</v>
      </c>
    </row>
    <row r="39" spans="1:17" ht="26.25" thickBot="1" x14ac:dyDescent="0.4">
      <c r="A39" s="1008" t="s">
        <v>15</v>
      </c>
      <c r="B39" s="973">
        <f t="shared" ref="B39:P39" si="19">B28</f>
        <v>1</v>
      </c>
      <c r="C39" s="974">
        <f t="shared" si="19"/>
        <v>2</v>
      </c>
      <c r="D39" s="974">
        <f t="shared" si="19"/>
        <v>3</v>
      </c>
      <c r="E39" s="973">
        <f t="shared" si="19"/>
        <v>4</v>
      </c>
      <c r="F39" s="974">
        <f t="shared" si="19"/>
        <v>7</v>
      </c>
      <c r="G39" s="975">
        <f t="shared" si="19"/>
        <v>11</v>
      </c>
      <c r="H39" s="973">
        <f t="shared" si="19"/>
        <v>10</v>
      </c>
      <c r="I39" s="974">
        <f t="shared" si="19"/>
        <v>11</v>
      </c>
      <c r="J39" s="975">
        <f t="shared" si="19"/>
        <v>21</v>
      </c>
      <c r="K39" s="973">
        <f t="shared" si="19"/>
        <v>10</v>
      </c>
      <c r="L39" s="974">
        <f t="shared" si="19"/>
        <v>0</v>
      </c>
      <c r="M39" s="975">
        <f t="shared" si="19"/>
        <v>10</v>
      </c>
      <c r="N39" s="973">
        <f t="shared" si="19"/>
        <v>25</v>
      </c>
      <c r="O39" s="974">
        <f t="shared" si="19"/>
        <v>20</v>
      </c>
      <c r="P39" s="1009">
        <f t="shared" si="19"/>
        <v>45</v>
      </c>
    </row>
    <row r="40" spans="1:17" ht="36.75" customHeight="1" thickBot="1" x14ac:dyDescent="0.4">
      <c r="A40" s="1008" t="s">
        <v>16</v>
      </c>
      <c r="B40" s="1056">
        <f>B38+B39</f>
        <v>1</v>
      </c>
      <c r="C40" s="1056">
        <f t="shared" ref="C40:P40" si="20">C38+C39</f>
        <v>2</v>
      </c>
      <c r="D40" s="1056">
        <f t="shared" si="20"/>
        <v>3</v>
      </c>
      <c r="E40" s="1056">
        <f t="shared" si="20"/>
        <v>4</v>
      </c>
      <c r="F40" s="1056">
        <f t="shared" si="20"/>
        <v>7</v>
      </c>
      <c r="G40" s="1056">
        <f t="shared" si="20"/>
        <v>11</v>
      </c>
      <c r="H40" s="1056">
        <f t="shared" si="20"/>
        <v>10</v>
      </c>
      <c r="I40" s="1056">
        <f t="shared" si="20"/>
        <v>11</v>
      </c>
      <c r="J40" s="1056">
        <f t="shared" si="20"/>
        <v>21</v>
      </c>
      <c r="K40" s="1056">
        <f t="shared" si="20"/>
        <v>10</v>
      </c>
      <c r="L40" s="1056">
        <f t="shared" si="20"/>
        <v>0</v>
      </c>
      <c r="M40" s="1056">
        <f t="shared" si="20"/>
        <v>10</v>
      </c>
      <c r="N40" s="1056">
        <f t="shared" si="20"/>
        <v>25</v>
      </c>
      <c r="O40" s="1056">
        <f t="shared" si="20"/>
        <v>20</v>
      </c>
      <c r="P40" s="1056">
        <f t="shared" si="20"/>
        <v>45</v>
      </c>
    </row>
    <row r="41" spans="1:17" ht="25.5" hidden="1" customHeight="1" x14ac:dyDescent="0.35">
      <c r="A41" s="1010" t="s">
        <v>17</v>
      </c>
      <c r="B41" s="1011">
        <f t="shared" ref="B41:P41" si="21">SUM(B39:B40)</f>
        <v>2</v>
      </c>
      <c r="C41" s="1012">
        <f t="shared" si="21"/>
        <v>4</v>
      </c>
      <c r="D41" s="1012">
        <f t="shared" si="21"/>
        <v>6</v>
      </c>
      <c r="E41" s="1011">
        <f t="shared" si="21"/>
        <v>8</v>
      </c>
      <c r="F41" s="1012">
        <f t="shared" si="21"/>
        <v>14</v>
      </c>
      <c r="G41" s="1013">
        <f t="shared" si="21"/>
        <v>22</v>
      </c>
      <c r="H41" s="1011">
        <f t="shared" si="21"/>
        <v>20</v>
      </c>
      <c r="I41" s="1012">
        <f t="shared" si="21"/>
        <v>22</v>
      </c>
      <c r="J41" s="1013">
        <f t="shared" si="21"/>
        <v>42</v>
      </c>
      <c r="K41" s="1011">
        <f t="shared" si="21"/>
        <v>20</v>
      </c>
      <c r="L41" s="1012">
        <f t="shared" si="21"/>
        <v>0</v>
      </c>
      <c r="M41" s="1013">
        <f t="shared" si="21"/>
        <v>20</v>
      </c>
      <c r="N41" s="1011">
        <f t="shared" si="21"/>
        <v>50</v>
      </c>
      <c r="O41" s="1012">
        <f t="shared" si="21"/>
        <v>40</v>
      </c>
      <c r="P41" s="1014">
        <f t="shared" si="21"/>
        <v>90</v>
      </c>
    </row>
    <row r="42" spans="1:17" ht="12" hidden="1" customHeight="1" x14ac:dyDescent="0.35">
      <c r="A42" s="148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17" hidden="1" x14ac:dyDescent="0.35">
      <c r="A43" s="148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</row>
    <row r="44" spans="1:17" x14ac:dyDescent="0.35">
      <c r="A44" s="1759"/>
      <c r="B44" s="1759"/>
      <c r="C44" s="1759"/>
      <c r="D44" s="1759"/>
      <c r="E44" s="1759"/>
      <c r="F44" s="1759"/>
      <c r="G44" s="1759"/>
      <c r="H44" s="1759"/>
      <c r="I44" s="1759"/>
      <c r="J44" s="1759"/>
      <c r="K44" s="1759"/>
      <c r="L44" s="1759"/>
      <c r="M44" s="1759"/>
      <c r="N44" s="1759"/>
      <c r="O44" s="1759"/>
      <c r="P44" s="1759"/>
      <c r="Q44" s="1759"/>
    </row>
  </sheetData>
  <mergeCells count="14">
    <mergeCell ref="A44:Q44"/>
    <mergeCell ref="A3:P3"/>
    <mergeCell ref="E5:G5"/>
    <mergeCell ref="H5:J5"/>
    <mergeCell ref="K5:M5"/>
    <mergeCell ref="B5:D5"/>
    <mergeCell ref="A1:U1"/>
    <mergeCell ref="A2:Q2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S11" sqref="S10:S11"/>
    </sheetView>
  </sheetViews>
  <sheetFormatPr defaultRowHeight="12.75" x14ac:dyDescent="0.2"/>
  <cols>
    <col min="1" max="1" width="63.42578125" style="4" customWidth="1"/>
    <col min="2" max="2" width="9.140625" style="4" customWidth="1"/>
    <col min="3" max="3" width="10.7109375" style="4" customWidth="1"/>
    <col min="4" max="4" width="9.5703125" style="4" customWidth="1"/>
    <col min="5" max="5" width="8.42578125" style="4" customWidth="1"/>
    <col min="6" max="6" width="10" style="4" customWidth="1"/>
    <col min="7" max="7" width="8.5703125" style="4" customWidth="1"/>
    <col min="8" max="8" width="8.140625" style="4" customWidth="1"/>
    <col min="9" max="9" width="9.5703125" style="4" customWidth="1"/>
    <col min="10" max="10" width="8.42578125" style="4" customWidth="1"/>
    <col min="11" max="11" width="9.28515625" style="4" customWidth="1"/>
    <col min="12" max="12" width="10.5703125" style="4" customWidth="1"/>
    <col min="13" max="13" width="9" style="4" customWidth="1"/>
    <col min="14" max="14" width="11.7109375" style="4" customWidth="1"/>
    <col min="15" max="15" width="11.42578125" style="4" customWidth="1"/>
    <col min="16" max="16" width="11.28515625" style="4" customWidth="1"/>
    <col min="17" max="17" width="10.85546875" style="4" customWidth="1"/>
    <col min="18" max="18" width="10.7109375" style="4" customWidth="1"/>
    <col min="19" max="19" width="11.42578125" style="4" customWidth="1"/>
    <col min="20" max="20" width="9.28515625" style="4" customWidth="1"/>
    <col min="21" max="21" width="8.7109375" style="4" customWidth="1"/>
    <col min="22" max="22" width="8" style="4" customWidth="1"/>
    <col min="23" max="23" width="7" style="4" customWidth="1"/>
    <col min="24" max="24" width="8.42578125" style="4" customWidth="1"/>
    <col min="25" max="25" width="7.5703125" style="4" customWidth="1"/>
    <col min="26" max="26" width="7.42578125" style="4" customWidth="1"/>
    <col min="27" max="27" width="8.5703125" style="4" customWidth="1"/>
    <col min="28" max="28" width="8.28515625" style="4" customWidth="1"/>
    <col min="29" max="29" width="9.140625" style="4" customWidth="1"/>
    <col min="30" max="30" width="8.85546875" style="4" customWidth="1"/>
    <col min="31" max="31" width="8.28515625" style="4" customWidth="1"/>
    <col min="32" max="32" width="8.5703125" style="4" customWidth="1"/>
    <col min="33" max="33" width="8.7109375" style="4" customWidth="1"/>
    <col min="34" max="16384" width="9.140625" style="4"/>
  </cols>
  <sheetData>
    <row r="1" spans="1:17" ht="11.25" customHeight="1" x14ac:dyDescent="0.2"/>
    <row r="2" spans="1:17" ht="19.5" customHeight="1" x14ac:dyDescent="0.2">
      <c r="A2" s="1772" t="s">
        <v>135</v>
      </c>
      <c r="B2" s="1772"/>
      <c r="C2" s="1772"/>
      <c r="D2" s="1772"/>
      <c r="E2" s="1772"/>
      <c r="F2" s="1772"/>
      <c r="G2" s="1772"/>
      <c r="H2" s="1772"/>
      <c r="I2" s="1772"/>
      <c r="J2" s="1772"/>
      <c r="K2" s="1772"/>
      <c r="L2" s="1772"/>
      <c r="M2" s="1772"/>
    </row>
    <row r="3" spans="1:17" ht="22.5" customHeight="1" thickBot="1" x14ac:dyDescent="0.25">
      <c r="A3" s="1773"/>
      <c r="B3" s="1773"/>
      <c r="C3" s="1773"/>
      <c r="D3" s="1773"/>
      <c r="E3" s="1773"/>
      <c r="F3" s="1773"/>
      <c r="G3" s="1773"/>
      <c r="H3" s="1773"/>
      <c r="I3" s="1773"/>
      <c r="J3" s="1773"/>
      <c r="K3" s="1773"/>
      <c r="L3" s="1773"/>
      <c r="M3" s="1773"/>
    </row>
    <row r="4" spans="1:17" ht="33" customHeight="1" thickBot="1" x14ac:dyDescent="0.25">
      <c r="A4" s="14" t="s">
        <v>0</v>
      </c>
      <c r="B4" s="1763" t="s">
        <v>18</v>
      </c>
      <c r="C4" s="1764"/>
      <c r="D4" s="1765"/>
      <c r="E4" s="1766" t="s">
        <v>19</v>
      </c>
      <c r="F4" s="1767"/>
      <c r="G4" s="1768"/>
      <c r="H4" s="1763" t="s">
        <v>20</v>
      </c>
      <c r="I4" s="1764"/>
      <c r="J4" s="1765"/>
      <c r="K4" s="1763" t="s">
        <v>21</v>
      </c>
      <c r="L4" s="1764"/>
      <c r="M4" s="1765"/>
      <c r="N4" s="1769" t="s">
        <v>48</v>
      </c>
      <c r="O4" s="1770"/>
      <c r="P4" s="1771"/>
    </row>
    <row r="5" spans="1:17" ht="83.25" customHeight="1" thickBot="1" x14ac:dyDescent="0.25">
      <c r="A5" s="13"/>
      <c r="B5" s="5" t="s">
        <v>45</v>
      </c>
      <c r="C5" s="6" t="s">
        <v>46</v>
      </c>
      <c r="D5" s="7" t="s">
        <v>47</v>
      </c>
      <c r="E5" s="5" t="s">
        <v>45</v>
      </c>
      <c r="F5" s="6" t="s">
        <v>46</v>
      </c>
      <c r="G5" s="7" t="s">
        <v>47</v>
      </c>
      <c r="H5" s="5" t="s">
        <v>45</v>
      </c>
      <c r="I5" s="6" t="s">
        <v>46</v>
      </c>
      <c r="J5" s="7" t="s">
        <v>47</v>
      </c>
      <c r="K5" s="5" t="s">
        <v>45</v>
      </c>
      <c r="L5" s="6" t="s">
        <v>46</v>
      </c>
      <c r="M5" s="7" t="s">
        <v>47</v>
      </c>
      <c r="N5" s="11" t="s">
        <v>45</v>
      </c>
      <c r="O5" s="6" t="s">
        <v>46</v>
      </c>
      <c r="P5" s="12" t="s">
        <v>47</v>
      </c>
    </row>
    <row r="6" spans="1:17" ht="29.25" customHeight="1" x14ac:dyDescent="0.2">
      <c r="A6" s="602" t="s">
        <v>36</v>
      </c>
      <c r="B6" s="774">
        <v>0</v>
      </c>
      <c r="C6" s="775">
        <v>8</v>
      </c>
      <c r="D6" s="776">
        <v>8</v>
      </c>
      <c r="E6" s="774">
        <v>4</v>
      </c>
      <c r="F6" s="775">
        <v>37</v>
      </c>
      <c r="G6" s="777">
        <v>41</v>
      </c>
      <c r="H6" s="778">
        <v>11</v>
      </c>
      <c r="I6" s="775">
        <v>47</v>
      </c>
      <c r="J6" s="776">
        <v>58</v>
      </c>
      <c r="K6" s="603">
        <v>0</v>
      </c>
      <c r="L6" s="604">
        <v>0</v>
      </c>
      <c r="M6" s="605">
        <v>0</v>
      </c>
      <c r="N6" s="779">
        <f t="shared" ref="N6:N14" si="0">B6+E6+H6+K6</f>
        <v>15</v>
      </c>
      <c r="O6" s="606">
        <f t="shared" ref="O6:O16" si="1">C6+F6+I6+L6</f>
        <v>92</v>
      </c>
      <c r="P6" s="780">
        <f t="shared" ref="P6:P16" si="2">D6+G6+J6+M6</f>
        <v>107</v>
      </c>
    </row>
    <row r="7" spans="1:17" ht="29.25" customHeight="1" x14ac:dyDescent="0.2">
      <c r="A7" s="602" t="s">
        <v>82</v>
      </c>
      <c r="B7" s="1493">
        <v>0</v>
      </c>
      <c r="C7" s="1494">
        <v>0</v>
      </c>
      <c r="D7" s="1495">
        <v>0</v>
      </c>
      <c r="E7" s="1493">
        <v>2</v>
      </c>
      <c r="F7" s="1494">
        <v>0</v>
      </c>
      <c r="G7" s="1495">
        <v>2</v>
      </c>
      <c r="H7" s="1493">
        <v>1</v>
      </c>
      <c r="I7" s="1494">
        <v>0</v>
      </c>
      <c r="J7" s="1496">
        <v>1</v>
      </c>
      <c r="K7" s="1497">
        <v>0</v>
      </c>
      <c r="L7" s="1497">
        <v>0</v>
      </c>
      <c r="M7" s="1498">
        <v>0</v>
      </c>
      <c r="N7" s="1499">
        <f t="shared" ref="N7:P9" si="3">B7+E7+H7+K7</f>
        <v>3</v>
      </c>
      <c r="O7" s="1500">
        <f t="shared" si="3"/>
        <v>0</v>
      </c>
      <c r="P7" s="1501">
        <f t="shared" si="3"/>
        <v>3</v>
      </c>
    </row>
    <row r="8" spans="1:17" ht="29.25" customHeight="1" x14ac:dyDescent="0.2">
      <c r="A8" s="1502" t="s">
        <v>134</v>
      </c>
      <c r="B8" s="1503">
        <v>0</v>
      </c>
      <c r="C8" s="1504">
        <v>0</v>
      </c>
      <c r="D8" s="1505">
        <v>0</v>
      </c>
      <c r="E8" s="1503">
        <v>0</v>
      </c>
      <c r="F8" s="1504">
        <v>0</v>
      </c>
      <c r="G8" s="1505">
        <v>0</v>
      </c>
      <c r="H8" s="1503">
        <v>1</v>
      </c>
      <c r="I8" s="1504">
        <v>0</v>
      </c>
      <c r="J8" s="1506">
        <v>1</v>
      </c>
      <c r="K8" s="1507">
        <v>0</v>
      </c>
      <c r="L8" s="1508">
        <v>0</v>
      </c>
      <c r="M8" s="1509">
        <v>0</v>
      </c>
      <c r="N8" s="1499">
        <f t="shared" ref="N8" si="4">B8+E8+H8+K8</f>
        <v>1</v>
      </c>
      <c r="O8" s="1500">
        <f t="shared" ref="O8" si="5">C8+F8+I8+L8</f>
        <v>0</v>
      </c>
      <c r="P8" s="1501">
        <f t="shared" ref="P8" si="6">D8+G8+J8+M8</f>
        <v>1</v>
      </c>
    </row>
    <row r="9" spans="1:17" ht="40.5" customHeight="1" x14ac:dyDescent="0.2">
      <c r="A9" s="602" t="s">
        <v>65</v>
      </c>
      <c r="B9" s="1510">
        <v>1</v>
      </c>
      <c r="C9" s="1511">
        <v>5</v>
      </c>
      <c r="D9" s="1512">
        <v>6</v>
      </c>
      <c r="E9" s="1510">
        <v>2</v>
      </c>
      <c r="F9" s="1511">
        <v>0</v>
      </c>
      <c r="G9" s="1512">
        <v>2</v>
      </c>
      <c r="H9" s="1510">
        <v>1</v>
      </c>
      <c r="I9" s="1511">
        <v>0</v>
      </c>
      <c r="J9" s="1513">
        <v>1</v>
      </c>
      <c r="K9" s="1514">
        <v>0</v>
      </c>
      <c r="L9" s="1515">
        <v>0</v>
      </c>
      <c r="M9" s="1498">
        <v>0</v>
      </c>
      <c r="N9" s="1499">
        <f t="shared" si="3"/>
        <v>4</v>
      </c>
      <c r="O9" s="1500">
        <f t="shared" si="3"/>
        <v>5</v>
      </c>
      <c r="P9" s="1501">
        <f t="shared" si="3"/>
        <v>9</v>
      </c>
    </row>
    <row r="10" spans="1:17" ht="40.5" customHeight="1" x14ac:dyDescent="0.2">
      <c r="A10" s="1516" t="s">
        <v>81</v>
      </c>
      <c r="B10" s="1517">
        <v>2</v>
      </c>
      <c r="C10" s="1518">
        <v>0</v>
      </c>
      <c r="D10" s="1519">
        <v>2</v>
      </c>
      <c r="E10" s="1517">
        <v>5</v>
      </c>
      <c r="F10" s="1518">
        <v>2</v>
      </c>
      <c r="G10" s="1519">
        <v>7</v>
      </c>
      <c r="H10" s="1517">
        <v>7</v>
      </c>
      <c r="I10" s="1518">
        <v>4</v>
      </c>
      <c r="J10" s="1520">
        <v>11</v>
      </c>
      <c r="K10" s="1521">
        <v>1</v>
      </c>
      <c r="L10" s="1522">
        <v>0</v>
      </c>
      <c r="M10" s="1523">
        <v>1</v>
      </c>
      <c r="N10" s="1499">
        <f>B10+E10+H10+K10</f>
        <v>15</v>
      </c>
      <c r="O10" s="1500">
        <f>C10+F10+I10+L10</f>
        <v>6</v>
      </c>
      <c r="P10" s="1501">
        <f>D10+G10+J10+M10</f>
        <v>21</v>
      </c>
    </row>
    <row r="11" spans="1:17" ht="28.5" customHeight="1" x14ac:dyDescent="0.2">
      <c r="A11" s="1524" t="s">
        <v>37</v>
      </c>
      <c r="B11" s="1525">
        <v>1</v>
      </c>
      <c r="C11" s="1500">
        <v>1</v>
      </c>
      <c r="D11" s="1526">
        <v>2</v>
      </c>
      <c r="E11" s="1525">
        <v>4</v>
      </c>
      <c r="F11" s="1500">
        <v>6</v>
      </c>
      <c r="G11" s="1526">
        <v>10</v>
      </c>
      <c r="H11" s="1525">
        <v>4</v>
      </c>
      <c r="I11" s="1500">
        <v>13</v>
      </c>
      <c r="J11" s="1526">
        <v>17</v>
      </c>
      <c r="K11" s="1525">
        <v>2</v>
      </c>
      <c r="L11" s="1500">
        <v>1</v>
      </c>
      <c r="M11" s="1527">
        <v>3</v>
      </c>
      <c r="N11" s="1499">
        <f t="shared" si="0"/>
        <v>11</v>
      </c>
      <c r="O11" s="1500">
        <f>C11+F11+I11+L11</f>
        <v>21</v>
      </c>
      <c r="P11" s="1501">
        <f t="shared" si="2"/>
        <v>32</v>
      </c>
    </row>
    <row r="12" spans="1:17" ht="30.75" customHeight="1" x14ac:dyDescent="0.2">
      <c r="A12" s="1524" t="s">
        <v>64</v>
      </c>
      <c r="B12" s="1525">
        <v>0</v>
      </c>
      <c r="C12" s="1500">
        <v>0</v>
      </c>
      <c r="D12" s="1526">
        <v>0</v>
      </c>
      <c r="E12" s="1525">
        <v>4</v>
      </c>
      <c r="F12" s="1500">
        <v>4</v>
      </c>
      <c r="G12" s="1526">
        <v>8</v>
      </c>
      <c r="H12" s="1525">
        <v>4</v>
      </c>
      <c r="I12" s="1500">
        <v>2</v>
      </c>
      <c r="J12" s="1527">
        <v>6</v>
      </c>
      <c r="K12" s="1528">
        <v>0</v>
      </c>
      <c r="L12" s="1500">
        <v>0</v>
      </c>
      <c r="M12" s="1526">
        <v>0</v>
      </c>
      <c r="N12" s="1499">
        <f>B12+E12+H12+K12</f>
        <v>8</v>
      </c>
      <c r="O12" s="1500">
        <f t="shared" si="1"/>
        <v>6</v>
      </c>
      <c r="P12" s="1501">
        <f t="shared" si="2"/>
        <v>14</v>
      </c>
    </row>
    <row r="13" spans="1:17" ht="30.75" customHeight="1" x14ac:dyDescent="0.2">
      <c r="A13" s="1529" t="s">
        <v>42</v>
      </c>
      <c r="B13" s="1525">
        <v>1</v>
      </c>
      <c r="C13" s="1500">
        <v>2</v>
      </c>
      <c r="D13" s="1526">
        <v>3</v>
      </c>
      <c r="E13" s="1525">
        <v>4</v>
      </c>
      <c r="F13" s="1500">
        <v>7</v>
      </c>
      <c r="G13" s="1527">
        <v>11</v>
      </c>
      <c r="H13" s="1528">
        <v>10</v>
      </c>
      <c r="I13" s="1500">
        <v>11</v>
      </c>
      <c r="J13" s="1526">
        <v>21</v>
      </c>
      <c r="K13" s="1530">
        <v>10</v>
      </c>
      <c r="L13" s="1531">
        <v>0</v>
      </c>
      <c r="M13" s="1532">
        <v>10</v>
      </c>
      <c r="N13" s="1499">
        <f t="shared" si="0"/>
        <v>25</v>
      </c>
      <c r="O13" s="1500">
        <f t="shared" si="1"/>
        <v>20</v>
      </c>
      <c r="P13" s="1501">
        <f t="shared" si="2"/>
        <v>45</v>
      </c>
    </row>
    <row r="14" spans="1:17" ht="27.75" customHeight="1" x14ac:dyDescent="0.2">
      <c r="A14" s="1529" t="s">
        <v>41</v>
      </c>
      <c r="B14" s="1525">
        <v>0</v>
      </c>
      <c r="C14" s="1500">
        <v>1</v>
      </c>
      <c r="D14" s="1526">
        <v>1</v>
      </c>
      <c r="E14" s="1525">
        <v>3</v>
      </c>
      <c r="F14" s="1500">
        <v>15</v>
      </c>
      <c r="G14" s="1526">
        <v>18</v>
      </c>
      <c r="H14" s="1525">
        <v>7</v>
      </c>
      <c r="I14" s="1500">
        <v>16</v>
      </c>
      <c r="J14" s="1526">
        <v>23</v>
      </c>
      <c r="K14" s="1533">
        <v>0</v>
      </c>
      <c r="L14" s="1534">
        <v>0</v>
      </c>
      <c r="M14" s="1535">
        <v>0</v>
      </c>
      <c r="N14" s="1499">
        <f t="shared" si="0"/>
        <v>10</v>
      </c>
      <c r="O14" s="1500">
        <f t="shared" si="1"/>
        <v>32</v>
      </c>
      <c r="P14" s="1501">
        <f t="shared" si="2"/>
        <v>42</v>
      </c>
    </row>
    <row r="15" spans="1:17" ht="29.25" customHeight="1" x14ac:dyDescent="0.2">
      <c r="A15" s="1524" t="s">
        <v>33</v>
      </c>
      <c r="B15" s="1525">
        <v>0</v>
      </c>
      <c r="C15" s="1500">
        <v>0</v>
      </c>
      <c r="D15" s="1526">
        <v>0</v>
      </c>
      <c r="E15" s="1525">
        <v>7</v>
      </c>
      <c r="F15" s="1500">
        <v>4</v>
      </c>
      <c r="G15" s="1526">
        <v>11</v>
      </c>
      <c r="H15" s="1525">
        <v>13</v>
      </c>
      <c r="I15" s="1500">
        <v>0</v>
      </c>
      <c r="J15" s="1526">
        <v>13</v>
      </c>
      <c r="K15" s="1525">
        <v>0</v>
      </c>
      <c r="L15" s="1500">
        <v>0</v>
      </c>
      <c r="M15" s="1527">
        <v>0</v>
      </c>
      <c r="N15" s="1499">
        <f>B15+E15+H15+K15</f>
        <v>20</v>
      </c>
      <c r="O15" s="1500">
        <f>C15+F15+I15+L15</f>
        <v>4</v>
      </c>
      <c r="P15" s="1501">
        <f>D15+G15+J15+M15</f>
        <v>24</v>
      </c>
    </row>
    <row r="16" spans="1:17" ht="32.25" customHeight="1" thickBot="1" x14ac:dyDescent="0.4">
      <c r="A16" s="1536" t="s">
        <v>71</v>
      </c>
      <c r="B16" s="1537">
        <v>0</v>
      </c>
      <c r="C16" s="1538">
        <v>0</v>
      </c>
      <c r="D16" s="1539">
        <v>0</v>
      </c>
      <c r="E16" s="1537">
        <v>3</v>
      </c>
      <c r="F16" s="1538">
        <v>9</v>
      </c>
      <c r="G16" s="1540">
        <v>12</v>
      </c>
      <c r="H16" s="1541">
        <v>8</v>
      </c>
      <c r="I16" s="1538">
        <v>1</v>
      </c>
      <c r="J16" s="1539">
        <v>9</v>
      </c>
      <c r="K16" s="1542">
        <v>0</v>
      </c>
      <c r="L16" s="1543">
        <v>0</v>
      </c>
      <c r="M16" s="1544">
        <v>0</v>
      </c>
      <c r="N16" s="1545">
        <f>B16+E16+H16+K16</f>
        <v>11</v>
      </c>
      <c r="O16" s="1546">
        <f t="shared" si="1"/>
        <v>10</v>
      </c>
      <c r="P16" s="1547">
        <f t="shared" si="2"/>
        <v>21</v>
      </c>
      <c r="Q16" s="92"/>
    </row>
    <row r="17" spans="1:19" ht="28.5" customHeight="1" thickBot="1" x14ac:dyDescent="0.25">
      <c r="A17" s="31" t="s">
        <v>49</v>
      </c>
      <c r="B17" s="17">
        <f>SUM(B6:B16)</f>
        <v>5</v>
      </c>
      <c r="C17" s="18">
        <f t="shared" ref="C17:O17" si="7">SUM(C6:C16)</f>
        <v>17</v>
      </c>
      <c r="D17" s="19">
        <f t="shared" si="7"/>
        <v>22</v>
      </c>
      <c r="E17" s="17">
        <f t="shared" si="7"/>
        <v>38</v>
      </c>
      <c r="F17" s="18">
        <f t="shared" si="7"/>
        <v>84</v>
      </c>
      <c r="G17" s="20">
        <f t="shared" si="7"/>
        <v>122</v>
      </c>
      <c r="H17" s="21">
        <f t="shared" si="7"/>
        <v>67</v>
      </c>
      <c r="I17" s="18">
        <f t="shared" si="7"/>
        <v>94</v>
      </c>
      <c r="J17" s="22">
        <f t="shared" si="7"/>
        <v>161</v>
      </c>
      <c r="K17" s="23">
        <f t="shared" si="7"/>
        <v>13</v>
      </c>
      <c r="L17" s="24">
        <f t="shared" si="7"/>
        <v>1</v>
      </c>
      <c r="M17" s="25">
        <f t="shared" si="7"/>
        <v>14</v>
      </c>
      <c r="N17" s="26">
        <f t="shared" si="7"/>
        <v>123</v>
      </c>
      <c r="O17" s="27">
        <f t="shared" si="7"/>
        <v>196</v>
      </c>
      <c r="P17" s="28">
        <f>SUM(P6:P16)</f>
        <v>319</v>
      </c>
    </row>
    <row r="18" spans="1:19" ht="19.5" customHeight="1" x14ac:dyDescent="0.2">
      <c r="A18" s="1772" t="s">
        <v>136</v>
      </c>
      <c r="B18" s="1772"/>
      <c r="C18" s="1772"/>
      <c r="D18" s="1772"/>
      <c r="E18" s="1772"/>
      <c r="F18" s="1772"/>
      <c r="G18" s="1772"/>
      <c r="H18" s="1772"/>
      <c r="I18" s="1772"/>
      <c r="J18" s="1772"/>
      <c r="K18" s="1772"/>
      <c r="L18" s="1772"/>
      <c r="M18" s="1772"/>
      <c r="N18" s="1772"/>
      <c r="O18" s="1772"/>
      <c r="P18" s="1772"/>
    </row>
    <row r="19" spans="1:19" ht="24.75" customHeight="1" thickBot="1" x14ac:dyDescent="0.25">
      <c r="A19" s="1773"/>
      <c r="B19" s="1773"/>
      <c r="C19" s="1773"/>
      <c r="D19" s="1773"/>
      <c r="E19" s="1773"/>
      <c r="F19" s="1773"/>
      <c r="G19" s="1773"/>
      <c r="H19" s="1773"/>
      <c r="I19" s="1773"/>
      <c r="J19" s="1773"/>
      <c r="K19" s="1773"/>
      <c r="L19" s="1773"/>
      <c r="M19" s="1773"/>
      <c r="N19" s="1773"/>
      <c r="O19" s="1773"/>
      <c r="P19" s="1773"/>
    </row>
    <row r="20" spans="1:19" ht="32.25" customHeight="1" thickBot="1" x14ac:dyDescent="0.25">
      <c r="A20" s="14" t="s">
        <v>0</v>
      </c>
      <c r="B20" s="1763" t="s">
        <v>18</v>
      </c>
      <c r="C20" s="1764"/>
      <c r="D20" s="1765"/>
      <c r="E20" s="1766" t="s">
        <v>19</v>
      </c>
      <c r="F20" s="1767"/>
      <c r="G20" s="1768"/>
      <c r="H20" s="1763" t="s">
        <v>20</v>
      </c>
      <c r="I20" s="1764"/>
      <c r="J20" s="1765"/>
      <c r="K20" s="1763" t="s">
        <v>21</v>
      </c>
      <c r="L20" s="1764"/>
      <c r="M20" s="1765"/>
      <c r="N20" s="1763" t="s">
        <v>59</v>
      </c>
      <c r="O20" s="1764"/>
      <c r="P20" s="1765"/>
      <c r="Q20" s="1769" t="s">
        <v>48</v>
      </c>
      <c r="R20" s="1770"/>
      <c r="S20" s="1771"/>
    </row>
    <row r="21" spans="1:19" ht="81.75" customHeight="1" thickBot="1" x14ac:dyDescent="0.25">
      <c r="A21" s="13"/>
      <c r="B21" s="5" t="s">
        <v>45</v>
      </c>
      <c r="C21" s="6" t="s">
        <v>46</v>
      </c>
      <c r="D21" s="7" t="s">
        <v>47</v>
      </c>
      <c r="E21" s="5" t="s">
        <v>45</v>
      </c>
      <c r="F21" s="6" t="s">
        <v>46</v>
      </c>
      <c r="G21" s="7" t="s">
        <v>47</v>
      </c>
      <c r="H21" s="5" t="s">
        <v>45</v>
      </c>
      <c r="I21" s="6" t="s">
        <v>46</v>
      </c>
      <c r="J21" s="7" t="s">
        <v>47</v>
      </c>
      <c r="K21" s="5" t="s">
        <v>45</v>
      </c>
      <c r="L21" s="6" t="s">
        <v>46</v>
      </c>
      <c r="M21" s="7" t="s">
        <v>47</v>
      </c>
      <c r="N21" s="5" t="s">
        <v>45</v>
      </c>
      <c r="O21" s="6" t="s">
        <v>46</v>
      </c>
      <c r="P21" s="7" t="s">
        <v>47</v>
      </c>
      <c r="Q21" s="11" t="s">
        <v>45</v>
      </c>
      <c r="R21" s="6" t="s">
        <v>46</v>
      </c>
      <c r="S21" s="12" t="s">
        <v>47</v>
      </c>
    </row>
    <row r="22" spans="1:19" ht="28.5" customHeight="1" x14ac:dyDescent="0.2">
      <c r="A22" s="602" t="s">
        <v>36</v>
      </c>
      <c r="B22" s="603">
        <v>0</v>
      </c>
      <c r="C22" s="604">
        <v>0</v>
      </c>
      <c r="D22" s="607">
        <v>0</v>
      </c>
      <c r="E22" s="603">
        <v>0</v>
      </c>
      <c r="F22" s="604">
        <v>0</v>
      </c>
      <c r="G22" s="607">
        <v>0</v>
      </c>
      <c r="H22" s="603">
        <v>0</v>
      </c>
      <c r="I22" s="604">
        <v>0</v>
      </c>
      <c r="J22" s="608">
        <v>0</v>
      </c>
      <c r="K22" s="604">
        <v>0</v>
      </c>
      <c r="L22" s="604">
        <v>3</v>
      </c>
      <c r="M22" s="605">
        <v>3</v>
      </c>
      <c r="N22" s="609">
        <v>0</v>
      </c>
      <c r="O22" s="610">
        <v>0</v>
      </c>
      <c r="P22" s="611">
        <v>0</v>
      </c>
      <c r="Q22" s="612">
        <f t="shared" ref="Q22:S23" si="8">B22+E22+H22+K22+N22</f>
        <v>0</v>
      </c>
      <c r="R22" s="606">
        <f>C22+F22+I22+L22+O22</f>
        <v>3</v>
      </c>
      <c r="S22" s="613">
        <f t="shared" si="8"/>
        <v>3</v>
      </c>
    </row>
    <row r="23" spans="1:19" ht="33" customHeight="1" thickBot="1" x14ac:dyDescent="0.25">
      <c r="A23" s="1548" t="s">
        <v>41</v>
      </c>
      <c r="B23" s="1549">
        <v>0</v>
      </c>
      <c r="C23" s="1550">
        <v>0</v>
      </c>
      <c r="D23" s="1551">
        <v>0</v>
      </c>
      <c r="E23" s="1549">
        <v>0</v>
      </c>
      <c r="F23" s="1550">
        <v>0</v>
      </c>
      <c r="G23" s="1551">
        <v>0</v>
      </c>
      <c r="H23" s="1549">
        <v>0</v>
      </c>
      <c r="I23" s="1550">
        <v>0</v>
      </c>
      <c r="J23" s="1551">
        <v>0</v>
      </c>
      <c r="K23" s="1549">
        <v>0</v>
      </c>
      <c r="L23" s="1550">
        <v>1</v>
      </c>
      <c r="M23" s="1552">
        <v>1</v>
      </c>
      <c r="N23" s="1553">
        <v>0</v>
      </c>
      <c r="O23" s="1550">
        <v>0</v>
      </c>
      <c r="P23" s="1554">
        <v>0</v>
      </c>
      <c r="Q23" s="1549">
        <f t="shared" si="8"/>
        <v>0</v>
      </c>
      <c r="R23" s="1550">
        <f t="shared" si="8"/>
        <v>1</v>
      </c>
      <c r="S23" s="1552">
        <f t="shared" si="8"/>
        <v>1</v>
      </c>
    </row>
    <row r="24" spans="1:19" ht="27" customHeight="1" thickBot="1" x14ac:dyDescent="0.25">
      <c r="A24" s="667" t="s">
        <v>49</v>
      </c>
      <c r="B24" s="668">
        <f t="shared" ref="B24:S24" si="9">SUM(B22:B23)</f>
        <v>0</v>
      </c>
      <c r="C24" s="669">
        <f t="shared" si="9"/>
        <v>0</v>
      </c>
      <c r="D24" s="670">
        <f t="shared" si="9"/>
        <v>0</v>
      </c>
      <c r="E24" s="668">
        <f t="shared" si="9"/>
        <v>0</v>
      </c>
      <c r="F24" s="671">
        <f t="shared" si="9"/>
        <v>0</v>
      </c>
      <c r="G24" s="670">
        <f t="shared" si="9"/>
        <v>0</v>
      </c>
      <c r="H24" s="668">
        <f t="shared" si="9"/>
        <v>0</v>
      </c>
      <c r="I24" s="671">
        <f t="shared" si="9"/>
        <v>0</v>
      </c>
      <c r="J24" s="672">
        <f t="shared" si="9"/>
        <v>0</v>
      </c>
      <c r="K24" s="671">
        <f t="shared" si="9"/>
        <v>0</v>
      </c>
      <c r="L24" s="671">
        <f t="shared" si="9"/>
        <v>4</v>
      </c>
      <c r="M24" s="671">
        <f t="shared" si="9"/>
        <v>4</v>
      </c>
      <c r="N24" s="673">
        <f t="shared" si="9"/>
        <v>0</v>
      </c>
      <c r="O24" s="674">
        <f t="shared" si="9"/>
        <v>0</v>
      </c>
      <c r="P24" s="675">
        <f t="shared" si="9"/>
        <v>0</v>
      </c>
      <c r="Q24" s="673">
        <f t="shared" si="9"/>
        <v>0</v>
      </c>
      <c r="R24" s="674">
        <f t="shared" si="9"/>
        <v>4</v>
      </c>
      <c r="S24" s="675">
        <f t="shared" si="9"/>
        <v>4</v>
      </c>
    </row>
    <row r="25" spans="1:19" ht="30.75" customHeight="1" thickBot="1" x14ac:dyDescent="0.25"/>
    <row r="26" spans="1:19" ht="36" customHeight="1" thickBot="1" x14ac:dyDescent="0.4">
      <c r="A26" s="8" t="s">
        <v>50</v>
      </c>
      <c r="B26" s="29">
        <f>N17+Q24</f>
        <v>123</v>
      </c>
      <c r="C26" s="29">
        <f>O17+R24</f>
        <v>200</v>
      </c>
      <c r="D26" s="30">
        <f>P17+S24</f>
        <v>323</v>
      </c>
      <c r="M26" s="92"/>
    </row>
    <row r="27" spans="1:19" ht="36" customHeight="1" x14ac:dyDescent="0.2">
      <c r="A27" s="9"/>
      <c r="B27" s="10"/>
      <c r="C27" s="10"/>
      <c r="D27" s="10"/>
    </row>
  </sheetData>
  <mergeCells count="13">
    <mergeCell ref="A2:M3"/>
    <mergeCell ref="B4:D4"/>
    <mergeCell ref="E4:G4"/>
    <mergeCell ref="H4:J4"/>
    <mergeCell ref="K4:M4"/>
    <mergeCell ref="B20:D20"/>
    <mergeCell ref="E20:G20"/>
    <mergeCell ref="Q20:S20"/>
    <mergeCell ref="N4:P4"/>
    <mergeCell ref="H20:J20"/>
    <mergeCell ref="K20:M20"/>
    <mergeCell ref="N20:P20"/>
    <mergeCell ref="A18:P19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АСП.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2025-08-11T11:07:54Z</cp:lastPrinted>
  <dcterms:created xsi:type="dcterms:W3CDTF">2015-08-28T07:26:11Z</dcterms:created>
  <dcterms:modified xsi:type="dcterms:W3CDTF">2025-09-25T11:46:25Z</dcterms:modified>
</cp:coreProperties>
</file>