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Admin\Desktop\Kontingent 2026\Контингент Апрель\"/>
    </mc:Choice>
  </mc:AlternateContent>
  <xr:revisionPtr revIDLastSave="0" documentId="8_{E80D99BB-7EC4-4688-BDCE-47A1716333AA}" xr6:coauthVersionLast="36" xr6:coauthVersionMax="36" xr10:uidLastSave="{00000000-0000-0000-0000-000000000000}"/>
  <bookViews>
    <workbookView xWindow="-135" yWindow="-60" windowWidth="18915" windowHeight="7470" tabRatio="851" firstSheet="4" activeTab="14" xr2:uid="{00000000-000D-0000-FFFF-FFFF00000000}"/>
  </bookViews>
  <sheets>
    <sheet name="Аспирант ОФО АБиП" sheetId="9" r:id="rId1"/>
    <sheet name="Асп ОФО ГПА Ялта" sheetId="35" r:id="rId2"/>
    <sheet name="АспОФО Мед Акад" sheetId="11" r:id="rId3"/>
    <sheet name="АСП ТА НС" sheetId="20" r:id="rId4"/>
    <sheet name="АСП ОФО 3-4к" sheetId="36" r:id="rId5"/>
    <sheet name="АСП ЗФО 2-4 к" sheetId="45" r:id="rId6"/>
    <sheet name="Асп ОФО ИФ " sheetId="39" r:id="rId7"/>
    <sheet name="АСП, ОФО ФРЯиЛ" sheetId="47" r:id="rId8"/>
    <sheet name="Асп ОФО ИММиД" sheetId="40" r:id="rId9"/>
    <sheet name="АСП ОФО ИБТЭиФ" sheetId="44" r:id="rId10"/>
    <sheet name="Асп  ОФО АСиА" sheetId="24" r:id="rId11"/>
    <sheet name="Асп ОФО ИЭиУ" sheetId="27" r:id="rId12"/>
    <sheet name="Асп ЗФО ИЭи У" sheetId="26" r:id="rId13"/>
    <sheet name="Асп ОФО ФТИ" sheetId="46" r:id="rId14"/>
    <sheet name="СВОД Аспирантура" sheetId="34" r:id="rId15"/>
  </sheets>
  <externalReferences>
    <externalReference r:id="rId16"/>
  </externalReferences>
  <definedNames>
    <definedName name="Excel_BuiltIn__FilterDatabase" localSheetId="0">'Аспирант ОФО АБиП'!$A$3:$J$21</definedName>
    <definedName name="_xlnm.Print_Titles" localSheetId="0">'Аспирант ОФО АБиП'!$5:$7</definedName>
    <definedName name="_xlnm.Print_Area" localSheetId="0">'Аспирант ОФО АБиП'!$A$1:$P$49</definedName>
    <definedName name="_xlnm.Print_Area" localSheetId="14">'СВОД Аспирантура'!$A$1:$T$26</definedName>
  </definedNames>
  <calcPr calcId="191029"/>
</workbook>
</file>

<file path=xl/calcChain.xml><?xml version="1.0" encoding="utf-8"?>
<calcChain xmlns="http://schemas.openxmlformats.org/spreadsheetml/2006/main">
  <c r="H8" i="46" l="1"/>
  <c r="I8" i="46"/>
  <c r="H15" i="46"/>
  <c r="I9" i="46"/>
  <c r="H10" i="46"/>
  <c r="I10" i="46"/>
  <c r="I15" i="46" s="1"/>
  <c r="H11" i="46"/>
  <c r="I11" i="46"/>
  <c r="H12" i="46"/>
  <c r="I12" i="46"/>
  <c r="H13" i="46"/>
  <c r="I13" i="46"/>
  <c r="H14" i="46"/>
  <c r="I14" i="46"/>
  <c r="J18" i="46"/>
  <c r="J20" i="46"/>
  <c r="J10" i="46" s="1"/>
  <c r="J21" i="46"/>
  <c r="J22" i="46"/>
  <c r="J12" i="46" s="1"/>
  <c r="J23" i="46"/>
  <c r="J13" i="46" s="1"/>
  <c r="J24" i="46"/>
  <c r="J14" i="46" s="1"/>
  <c r="H25" i="46"/>
  <c r="I25" i="46"/>
  <c r="J27" i="46"/>
  <c r="J8" i="46" s="1"/>
  <c r="J25" i="46" l="1"/>
  <c r="J11" i="46"/>
  <c r="J15" i="46" s="1"/>
  <c r="I20" i="27"/>
  <c r="H20" i="27"/>
  <c r="F20" i="27"/>
  <c r="E20" i="27"/>
  <c r="C20" i="27"/>
  <c r="B20" i="27"/>
  <c r="L19" i="27"/>
  <c r="K19" i="27"/>
  <c r="J19" i="27"/>
  <c r="G19" i="27"/>
  <c r="G12" i="27" s="1"/>
  <c r="D19" i="27"/>
  <c r="M19" i="27" s="1"/>
  <c r="M12" i="27" s="1"/>
  <c r="L18" i="27"/>
  <c r="K18" i="27"/>
  <c r="K11" i="27" s="1"/>
  <c r="J18" i="27"/>
  <c r="J11" i="27" s="1"/>
  <c r="G18" i="27"/>
  <c r="D18" i="27"/>
  <c r="M18" i="27" s="1"/>
  <c r="M11" i="27" s="1"/>
  <c r="L17" i="27"/>
  <c r="L20" i="27" s="1"/>
  <c r="K17" i="27"/>
  <c r="J17" i="27"/>
  <c r="G17" i="27"/>
  <c r="G10" i="27" s="1"/>
  <c r="D17" i="27"/>
  <c r="D20" i="27" s="1"/>
  <c r="L16" i="27"/>
  <c r="K16" i="27"/>
  <c r="K20" i="27" s="1"/>
  <c r="J16" i="27"/>
  <c r="J20" i="27" s="1"/>
  <c r="G16" i="27"/>
  <c r="G20" i="27" s="1"/>
  <c r="D16" i="27"/>
  <c r="M16" i="27" s="1"/>
  <c r="L12" i="27"/>
  <c r="K12" i="27"/>
  <c r="J12" i="27"/>
  <c r="I12" i="27"/>
  <c r="H12" i="27"/>
  <c r="F12" i="27"/>
  <c r="E12" i="27"/>
  <c r="D12" i="27"/>
  <c r="C12" i="27"/>
  <c r="B12" i="27"/>
  <c r="L11" i="27"/>
  <c r="I11" i="27"/>
  <c r="H11" i="27"/>
  <c r="G11" i="27"/>
  <c r="F11" i="27"/>
  <c r="E11" i="27"/>
  <c r="D11" i="27"/>
  <c r="C11" i="27"/>
  <c r="B11" i="27"/>
  <c r="L10" i="27"/>
  <c r="K10" i="27"/>
  <c r="J10" i="27"/>
  <c r="I10" i="27"/>
  <c r="H10" i="27"/>
  <c r="F10" i="27"/>
  <c r="E10" i="27"/>
  <c r="D10" i="27"/>
  <c r="C10" i="27"/>
  <c r="B10" i="27"/>
  <c r="L9" i="27"/>
  <c r="L13" i="27" s="1"/>
  <c r="I9" i="27"/>
  <c r="I13" i="27" s="1"/>
  <c r="H9" i="27"/>
  <c r="H13" i="27" s="1"/>
  <c r="G9" i="27"/>
  <c r="F9" i="27"/>
  <c r="F13" i="27" s="1"/>
  <c r="E9" i="27"/>
  <c r="E13" i="27" s="1"/>
  <c r="D9" i="27"/>
  <c r="D13" i="27" s="1"/>
  <c r="C9" i="27"/>
  <c r="C13" i="27" s="1"/>
  <c r="B9" i="27"/>
  <c r="K9" i="27" s="1"/>
  <c r="K13" i="27" l="1"/>
  <c r="M9" i="27"/>
  <c r="M13" i="27" s="1"/>
  <c r="G13" i="27"/>
  <c r="M17" i="27"/>
  <c r="M10" i="27" s="1"/>
  <c r="J9" i="27"/>
  <c r="J13" i="27" s="1"/>
  <c r="B13" i="27"/>
  <c r="M20" i="27" l="1"/>
  <c r="B16" i="44" l="1"/>
  <c r="C16" i="44"/>
  <c r="D16" i="44"/>
  <c r="E16" i="44"/>
  <c r="F16" i="44"/>
  <c r="G16" i="44"/>
  <c r="H16" i="44"/>
  <c r="I16" i="44"/>
  <c r="J16" i="44"/>
  <c r="K16" i="44"/>
  <c r="L16" i="44"/>
  <c r="M16" i="44"/>
  <c r="N16" i="44"/>
  <c r="O16" i="44"/>
  <c r="P16" i="44"/>
  <c r="F72" i="20" l="1"/>
  <c r="C72" i="20"/>
  <c r="B72" i="20"/>
  <c r="C71" i="20"/>
  <c r="I70" i="20"/>
  <c r="I72" i="20" s="1"/>
  <c r="H70" i="20"/>
  <c r="H72" i="20" s="1"/>
  <c r="F70" i="20"/>
  <c r="E70" i="20"/>
  <c r="E72" i="20" s="1"/>
  <c r="C70" i="20"/>
  <c r="B70" i="20"/>
  <c r="J69" i="20"/>
  <c r="G69" i="20"/>
  <c r="D69" i="20"/>
  <c r="J68" i="20"/>
  <c r="G68" i="20"/>
  <c r="D68" i="20"/>
  <c r="J67" i="20"/>
  <c r="J66" i="20"/>
  <c r="G66" i="20"/>
  <c r="D66" i="20"/>
  <c r="D70" i="20" s="1"/>
  <c r="D72" i="20" s="1"/>
  <c r="J65" i="20"/>
  <c r="G65" i="20"/>
  <c r="D65" i="20"/>
  <c r="J64" i="20"/>
  <c r="G64" i="20"/>
  <c r="D64" i="20"/>
  <c r="J63" i="20"/>
  <c r="J70" i="20" s="1"/>
  <c r="J72" i="20" s="1"/>
  <c r="G63" i="20"/>
  <c r="G70" i="20" s="1"/>
  <c r="G72" i="20" s="1"/>
  <c r="D63" i="20"/>
  <c r="I61" i="20"/>
  <c r="I71" i="20" s="1"/>
  <c r="H61" i="20"/>
  <c r="H71" i="20" s="1"/>
  <c r="F61" i="20"/>
  <c r="F71" i="20" s="1"/>
  <c r="E61" i="20"/>
  <c r="E71" i="20" s="1"/>
  <c r="D61" i="20"/>
  <c r="D71" i="20" s="1"/>
  <c r="C61" i="20"/>
  <c r="B61" i="20"/>
  <c r="B71" i="20" s="1"/>
  <c r="J58" i="20"/>
  <c r="J61" i="20" s="1"/>
  <c r="J71" i="20" s="1"/>
  <c r="G58" i="20"/>
  <c r="G61" i="20" s="1"/>
  <c r="G71" i="20" s="1"/>
  <c r="D58" i="20"/>
  <c r="J55" i="20"/>
  <c r="G55" i="20"/>
  <c r="J51" i="20"/>
  <c r="G51" i="20"/>
  <c r="G48" i="20"/>
  <c r="J45" i="20"/>
  <c r="J36" i="20"/>
  <c r="G36" i="20"/>
  <c r="I33" i="20"/>
  <c r="H33" i="20"/>
  <c r="F33" i="20"/>
  <c r="E33" i="20"/>
  <c r="D33" i="20"/>
  <c r="C33" i="20"/>
  <c r="B33" i="20"/>
  <c r="J30" i="20"/>
  <c r="J33" i="20" s="1"/>
  <c r="G30" i="20"/>
  <c r="G33" i="20" s="1"/>
  <c r="D30" i="20"/>
  <c r="J27" i="20"/>
  <c r="G27" i="20"/>
  <c r="G8" i="20"/>
  <c r="C10" i="24" l="1"/>
  <c r="C17" i="24"/>
  <c r="C28" i="24" s="1"/>
  <c r="C29" i="24"/>
  <c r="C31" i="24" l="1"/>
  <c r="C11" i="24"/>
  <c r="C21" i="40"/>
  <c r="D21" i="40"/>
  <c r="F21" i="40"/>
  <c r="H21" i="40"/>
  <c r="I21" i="40"/>
  <c r="J21" i="40"/>
  <c r="L21" i="40"/>
  <c r="B21" i="40"/>
  <c r="I28" i="27" l="1"/>
  <c r="F28" i="27"/>
  <c r="F27" i="27"/>
  <c r="I26" i="27"/>
  <c r="H26" i="27"/>
  <c r="H28" i="27" s="1"/>
  <c r="G26" i="27"/>
  <c r="G28" i="27" s="1"/>
  <c r="F26" i="27"/>
  <c r="J25" i="27"/>
  <c r="G25" i="27"/>
  <c r="J24" i="27"/>
  <c r="G24" i="27"/>
  <c r="J23" i="27"/>
  <c r="G23" i="27"/>
  <c r="J22" i="27"/>
  <c r="J26" i="27" s="1"/>
  <c r="J28" i="27" s="1"/>
  <c r="G22" i="27"/>
  <c r="I27" i="27"/>
  <c r="H27" i="27"/>
  <c r="J27" i="27"/>
  <c r="G27" i="27"/>
  <c r="D8" i="24" l="1"/>
  <c r="F8" i="24"/>
  <c r="G8" i="24"/>
  <c r="J8" i="24"/>
  <c r="K8" i="24"/>
  <c r="L8" i="24"/>
  <c r="P8" i="24"/>
  <c r="K9" i="24"/>
  <c r="O9" i="24"/>
  <c r="P9" i="24"/>
  <c r="Q9" i="24"/>
  <c r="D10" i="24"/>
  <c r="F10" i="24"/>
  <c r="O10" i="24" s="1"/>
  <c r="G10" i="24"/>
  <c r="H10" i="24"/>
  <c r="I10" i="24"/>
  <c r="J10" i="24"/>
  <c r="L10" i="24"/>
  <c r="P10" i="24"/>
  <c r="Q14" i="24"/>
  <c r="H8" i="24"/>
  <c r="O14" i="24"/>
  <c r="P14" i="24"/>
  <c r="E15" i="24"/>
  <c r="Q15" i="24"/>
  <c r="E16" i="24"/>
  <c r="H16" i="24"/>
  <c r="K16" i="24"/>
  <c r="K10" i="24" s="1"/>
  <c r="N16" i="24"/>
  <c r="N17" i="24" s="1"/>
  <c r="N11" i="24" s="1"/>
  <c r="O16" i="24"/>
  <c r="P16" i="24"/>
  <c r="D17" i="24"/>
  <c r="D11" i="24" s="1"/>
  <c r="F17" i="24"/>
  <c r="F11" i="24" s="1"/>
  <c r="G17" i="24"/>
  <c r="G11" i="24" s="1"/>
  <c r="H17" i="24"/>
  <c r="H11" i="24" s="1"/>
  <c r="I17" i="24"/>
  <c r="I11" i="24" s="1"/>
  <c r="J17" i="24"/>
  <c r="J11" i="24" s="1"/>
  <c r="K17" i="24"/>
  <c r="K11" i="24" s="1"/>
  <c r="L17" i="24"/>
  <c r="L11" i="24" s="1"/>
  <c r="M17" i="24"/>
  <c r="M11" i="24" s="1"/>
  <c r="E17" i="24" l="1"/>
  <c r="E11" i="24" s="1"/>
  <c r="O17" i="24"/>
  <c r="P17" i="24"/>
  <c r="Q16" i="24"/>
  <c r="Q17" i="24" s="1"/>
  <c r="O8" i="24"/>
  <c r="Q8" i="24"/>
  <c r="P11" i="24"/>
  <c r="Q11" i="24"/>
  <c r="O11" i="24"/>
  <c r="E10" i="24"/>
  <c r="Q10" i="24" s="1"/>
  <c r="I35" i="46"/>
  <c r="I34" i="46"/>
  <c r="I36" i="46"/>
  <c r="I37" i="46" l="1"/>
  <c r="I38" i="46" s="1"/>
  <c r="L70" i="20"/>
  <c r="K72" i="20"/>
  <c r="M69" i="20"/>
  <c r="M68" i="20"/>
  <c r="M66" i="20"/>
  <c r="M63" i="20"/>
  <c r="L61" i="20"/>
  <c r="F73" i="20"/>
  <c r="E73" i="20"/>
  <c r="M58" i="20"/>
  <c r="G73" i="20"/>
  <c r="M45" i="20"/>
  <c r="L33" i="20"/>
  <c r="K33" i="20"/>
  <c r="K8" i="20"/>
  <c r="L8" i="20"/>
  <c r="M8" i="20"/>
  <c r="K9" i="20"/>
  <c r="L9" i="20"/>
  <c r="M9" i="20"/>
  <c r="K10" i="20"/>
  <c r="L10" i="20"/>
  <c r="M10" i="20"/>
  <c r="K11" i="20"/>
  <c r="L11" i="20"/>
  <c r="M11" i="20"/>
  <c r="K12" i="20"/>
  <c r="L12" i="20"/>
  <c r="M12" i="20"/>
  <c r="M13" i="20"/>
  <c r="K13" i="20"/>
  <c r="L13" i="20"/>
  <c r="K14" i="20"/>
  <c r="L14" i="20"/>
  <c r="M14" i="20"/>
  <c r="K15" i="20"/>
  <c r="L15" i="20"/>
  <c r="M15" i="20"/>
  <c r="K16" i="20"/>
  <c r="L16" i="20"/>
  <c r="M16" i="20"/>
  <c r="M17" i="20"/>
  <c r="K17" i="20"/>
  <c r="L17" i="20"/>
  <c r="K18" i="20"/>
  <c r="L18" i="20"/>
  <c r="M18" i="20"/>
  <c r="K19" i="20"/>
  <c r="L19" i="20"/>
  <c r="M19" i="20"/>
  <c r="K20" i="20"/>
  <c r="L20" i="20"/>
  <c r="M20" i="20"/>
  <c r="K21" i="20"/>
  <c r="L21" i="20"/>
  <c r="M21" i="20"/>
  <c r="K22" i="20"/>
  <c r="L22" i="20"/>
  <c r="M22" i="20"/>
  <c r="K23" i="20"/>
  <c r="L23" i="20"/>
  <c r="M23" i="20"/>
  <c r="K24" i="20"/>
  <c r="L24" i="20"/>
  <c r="M24" i="20"/>
  <c r="K25" i="20"/>
  <c r="L25" i="20"/>
  <c r="M25" i="20"/>
  <c r="K26" i="20"/>
  <c r="L26" i="20"/>
  <c r="M26" i="20"/>
  <c r="M27" i="20"/>
  <c r="K27" i="20"/>
  <c r="L27" i="20"/>
  <c r="K28" i="20"/>
  <c r="L28" i="20"/>
  <c r="M28" i="20"/>
  <c r="K29" i="20"/>
  <c r="L29" i="20"/>
  <c r="M29" i="20"/>
  <c r="K30" i="20"/>
  <c r="L30" i="20"/>
  <c r="K31" i="20"/>
  <c r="L31" i="20"/>
  <c r="M31" i="20"/>
  <c r="K32" i="20"/>
  <c r="L32" i="20"/>
  <c r="M32" i="20"/>
  <c r="K36" i="20"/>
  <c r="L36" i="20"/>
  <c r="M36" i="20"/>
  <c r="K37" i="20"/>
  <c r="L37" i="20"/>
  <c r="M37" i="20"/>
  <c r="K38" i="20"/>
  <c r="L38" i="20"/>
  <c r="M38" i="20"/>
  <c r="K39" i="20"/>
  <c r="L39" i="20"/>
  <c r="M39" i="20"/>
  <c r="K40" i="20"/>
  <c r="L40" i="20"/>
  <c r="M40" i="20"/>
  <c r="K41" i="20"/>
  <c r="L41" i="20"/>
  <c r="M41" i="20"/>
  <c r="K42" i="20"/>
  <c r="L42" i="20"/>
  <c r="M42" i="20"/>
  <c r="K43" i="20"/>
  <c r="L43" i="20"/>
  <c r="M43" i="20"/>
  <c r="K44" i="20"/>
  <c r="L44" i="20"/>
  <c r="M44" i="20"/>
  <c r="K45" i="20"/>
  <c r="L45" i="20"/>
  <c r="K46" i="20"/>
  <c r="L46" i="20"/>
  <c r="M46" i="20"/>
  <c r="K47" i="20"/>
  <c r="L47" i="20"/>
  <c r="M47" i="20"/>
  <c r="M48" i="20"/>
  <c r="K48" i="20"/>
  <c r="L48" i="20"/>
  <c r="K49" i="20"/>
  <c r="L49" i="20"/>
  <c r="M49" i="20"/>
  <c r="K50" i="20"/>
  <c r="L50" i="20"/>
  <c r="M50" i="20"/>
  <c r="M51" i="20"/>
  <c r="K51" i="20"/>
  <c r="L51" i="20"/>
  <c r="K52" i="20"/>
  <c r="L52" i="20"/>
  <c r="M52" i="20"/>
  <c r="K53" i="20"/>
  <c r="L53" i="20"/>
  <c r="M53" i="20"/>
  <c r="K54" i="20"/>
  <c r="L54" i="20"/>
  <c r="M54" i="20"/>
  <c r="M55" i="20"/>
  <c r="K55" i="20"/>
  <c r="L55" i="20"/>
  <c r="K56" i="20"/>
  <c r="L56" i="20"/>
  <c r="M56" i="20"/>
  <c r="K57" i="20"/>
  <c r="L57" i="20"/>
  <c r="M57" i="20"/>
  <c r="K58" i="20"/>
  <c r="L58" i="20"/>
  <c r="K59" i="20"/>
  <c r="L59" i="20"/>
  <c r="M59" i="20"/>
  <c r="K60" i="20"/>
  <c r="L60" i="20"/>
  <c r="M60" i="20"/>
  <c r="K63" i="20"/>
  <c r="L63" i="20"/>
  <c r="M64" i="20"/>
  <c r="K64" i="20"/>
  <c r="L64" i="20"/>
  <c r="K65" i="20"/>
  <c r="L65" i="20"/>
  <c r="M65" i="20"/>
  <c r="K66" i="20"/>
  <c r="L66" i="20"/>
  <c r="M67" i="20"/>
  <c r="K67" i="20"/>
  <c r="L67" i="20"/>
  <c r="K68" i="20"/>
  <c r="L68" i="20"/>
  <c r="K69" i="20"/>
  <c r="L69" i="20"/>
  <c r="C73" i="20" l="1"/>
  <c r="H73" i="20"/>
  <c r="K71" i="20"/>
  <c r="B73" i="20"/>
  <c r="K70" i="20"/>
  <c r="K61" i="20"/>
  <c r="M72" i="20"/>
  <c r="L72" i="20"/>
  <c r="M70" i="20"/>
  <c r="M61" i="20"/>
  <c r="M33" i="20"/>
  <c r="M30" i="20"/>
  <c r="I73" i="20" l="1"/>
  <c r="L71" i="20"/>
  <c r="J73" i="20"/>
  <c r="K73" i="20"/>
  <c r="L73" i="20"/>
  <c r="D73" i="20"/>
  <c r="M71" i="20"/>
  <c r="J18" i="36"/>
  <c r="M73" i="20" l="1"/>
  <c r="E26" i="27" l="1"/>
  <c r="C26" i="27"/>
  <c r="B26" i="27"/>
  <c r="L25" i="27"/>
  <c r="L26" i="27" s="1"/>
  <c r="K25" i="27"/>
  <c r="K26" i="27" s="1"/>
  <c r="M25" i="27"/>
  <c r="D25" i="27"/>
  <c r="L24" i="27"/>
  <c r="K24" i="27"/>
  <c r="D24" i="27"/>
  <c r="L23" i="27"/>
  <c r="K23" i="27"/>
  <c r="M23" i="27"/>
  <c r="D23" i="27"/>
  <c r="L22" i="27"/>
  <c r="K22" i="27"/>
  <c r="D22" i="27"/>
  <c r="D26" i="27" s="1"/>
  <c r="E27" i="27"/>
  <c r="C27" i="27"/>
  <c r="B27" i="27"/>
  <c r="L27" i="27"/>
  <c r="K27" i="27"/>
  <c r="D27" i="27"/>
  <c r="M26" i="27" l="1"/>
  <c r="M27" i="27"/>
  <c r="M22" i="27"/>
  <c r="M24" i="27"/>
  <c r="C19" i="40" l="1"/>
  <c r="D19" i="40"/>
  <c r="E19" i="40"/>
  <c r="E21" i="40" s="1"/>
  <c r="F19" i="40"/>
  <c r="H19" i="40"/>
  <c r="I19" i="40"/>
  <c r="J19" i="40"/>
  <c r="L19" i="40"/>
  <c r="B19" i="40"/>
  <c r="G15" i="40"/>
  <c r="G10" i="40"/>
  <c r="C27" i="39" l="1"/>
  <c r="D27" i="39"/>
  <c r="E27" i="39"/>
  <c r="F27" i="39"/>
  <c r="G27" i="39"/>
  <c r="H27" i="39"/>
  <c r="I27" i="39"/>
  <c r="J27" i="39"/>
  <c r="K27" i="39"/>
  <c r="L27" i="39"/>
  <c r="M27" i="39"/>
  <c r="N27" i="39"/>
  <c r="O27" i="39"/>
  <c r="P27" i="39"/>
  <c r="B27" i="39"/>
  <c r="B14" i="39"/>
  <c r="C14" i="39"/>
  <c r="D14" i="39"/>
  <c r="E14" i="39"/>
  <c r="F14" i="39"/>
  <c r="G14" i="39"/>
  <c r="H14" i="39"/>
  <c r="I14" i="39"/>
  <c r="J14" i="39"/>
  <c r="K14" i="39"/>
  <c r="L14" i="39"/>
  <c r="M14" i="39"/>
  <c r="N14" i="39"/>
  <c r="O14" i="39"/>
  <c r="P14" i="39"/>
  <c r="B23" i="39"/>
  <c r="C23" i="39"/>
  <c r="D23" i="39"/>
  <c r="E23" i="39"/>
  <c r="F23" i="39"/>
  <c r="G23" i="39"/>
  <c r="H23" i="39"/>
  <c r="I23" i="39"/>
  <c r="J23" i="39"/>
  <c r="K23" i="39"/>
  <c r="L23" i="39"/>
  <c r="M23" i="39"/>
  <c r="N23" i="39"/>
  <c r="O23" i="39"/>
  <c r="P23" i="39"/>
  <c r="C24" i="11" l="1"/>
  <c r="D24" i="11"/>
  <c r="E24" i="11"/>
  <c r="G24" i="11"/>
  <c r="I24" i="11"/>
  <c r="L24" i="11"/>
  <c r="B24" i="11"/>
  <c r="C18" i="11"/>
  <c r="D18" i="11"/>
  <c r="E18" i="11"/>
  <c r="F18" i="11"/>
  <c r="G18" i="11"/>
  <c r="H18" i="11"/>
  <c r="I18" i="11"/>
  <c r="J18" i="11"/>
  <c r="J20" i="11" s="1"/>
  <c r="J24" i="11" s="1"/>
  <c r="K18" i="11"/>
  <c r="K20" i="11" s="1"/>
  <c r="K24" i="11" s="1"/>
  <c r="L18" i="11"/>
  <c r="M18" i="11"/>
  <c r="M20" i="11" s="1"/>
  <c r="M24" i="11" s="1"/>
  <c r="B18" i="11"/>
  <c r="C20" i="11"/>
  <c r="D20" i="11"/>
  <c r="E20" i="11"/>
  <c r="F20" i="11"/>
  <c r="F24" i="11" s="1"/>
  <c r="G20" i="11"/>
  <c r="H20" i="11"/>
  <c r="H24" i="11" s="1"/>
  <c r="I20" i="11"/>
  <c r="L20" i="11"/>
  <c r="B20" i="11"/>
  <c r="Q30" i="24" l="1"/>
  <c r="P30" i="24"/>
  <c r="O30" i="24"/>
  <c r="N30" i="24"/>
  <c r="M30" i="24"/>
  <c r="L30" i="24"/>
  <c r="K30" i="24"/>
  <c r="J30" i="24"/>
  <c r="I30" i="24"/>
  <c r="G30" i="24"/>
  <c r="F30" i="24"/>
  <c r="Q29" i="24"/>
  <c r="P29" i="24"/>
  <c r="O29" i="24"/>
  <c r="E29" i="24"/>
  <c r="D29" i="24"/>
  <c r="H27" i="24"/>
  <c r="H30" i="24" s="1"/>
  <c r="N26" i="24"/>
  <c r="K26" i="24"/>
  <c r="H26" i="24"/>
  <c r="Q25" i="24"/>
  <c r="N25" i="24"/>
  <c r="K25" i="24"/>
  <c r="H25" i="24"/>
  <c r="E25" i="24"/>
  <c r="M22" i="24"/>
  <c r="M29" i="24" s="1"/>
  <c r="L22" i="24"/>
  <c r="L29" i="24" s="1"/>
  <c r="J22" i="24"/>
  <c r="J29" i="24" s="1"/>
  <c r="I22" i="24"/>
  <c r="I29" i="24" s="1"/>
  <c r="G22" i="24"/>
  <c r="G29" i="24" s="1"/>
  <c r="F22" i="24"/>
  <c r="F29" i="24" s="1"/>
  <c r="N21" i="24"/>
  <c r="K21" i="24"/>
  <c r="K22" i="24" s="1"/>
  <c r="K29" i="24" s="1"/>
  <c r="H21" i="24"/>
  <c r="Q20" i="24"/>
  <c r="N20" i="24"/>
  <c r="K20" i="24"/>
  <c r="H20" i="24"/>
  <c r="E20" i="24"/>
  <c r="L28" i="24"/>
  <c r="D31" i="24"/>
  <c r="N28" i="24" l="1"/>
  <c r="N22" i="24"/>
  <c r="N29" i="24" s="1"/>
  <c r="H22" i="24"/>
  <c r="H29" i="24" s="1"/>
  <c r="M28" i="24"/>
  <c r="M31" i="24" s="1"/>
  <c r="D28" i="24"/>
  <c r="L31" i="24"/>
  <c r="J28" i="24"/>
  <c r="J31" i="24" s="1"/>
  <c r="E28" i="27"/>
  <c r="C28" i="27"/>
  <c r="B28" i="27"/>
  <c r="L28" i="27"/>
  <c r="K28" i="27"/>
  <c r="D28" i="27"/>
  <c r="N31" i="24" l="1"/>
  <c r="Q28" i="24"/>
  <c r="Q31" i="24" s="1"/>
  <c r="G28" i="24"/>
  <c r="G31" i="24" s="1"/>
  <c r="P28" i="24"/>
  <c r="P31" i="24" s="1"/>
  <c r="F28" i="24"/>
  <c r="F31" i="24" s="1"/>
  <c r="H28" i="24"/>
  <c r="H31" i="24" s="1"/>
  <c r="K28" i="24"/>
  <c r="K31" i="24" s="1"/>
  <c r="E31" i="24"/>
  <c r="E28" i="24"/>
  <c r="I28" i="24" l="1"/>
  <c r="I31" i="24" s="1"/>
  <c r="O28" i="24"/>
  <c r="O31" i="24" s="1"/>
  <c r="M28" i="27"/>
  <c r="K10" i="36" l="1"/>
  <c r="L10" i="36"/>
  <c r="K11" i="36"/>
  <c r="L11" i="36"/>
  <c r="K15" i="36"/>
  <c r="L15" i="36"/>
  <c r="M15" i="36"/>
  <c r="K16" i="36"/>
  <c r="L16" i="36"/>
  <c r="M16" i="36"/>
  <c r="K17" i="36"/>
  <c r="L17" i="36"/>
  <c r="M17" i="36"/>
  <c r="K20" i="36"/>
  <c r="L20" i="36"/>
  <c r="K21" i="36"/>
  <c r="L21" i="36"/>
  <c r="K22" i="36"/>
  <c r="L22" i="36"/>
  <c r="L9" i="36"/>
  <c r="K9" i="36"/>
  <c r="E12" i="46" l="1"/>
  <c r="F12" i="46"/>
  <c r="E13" i="46"/>
  <c r="E15" i="46" s="1"/>
  <c r="F13" i="46"/>
  <c r="F15" i="46" s="1"/>
  <c r="E14" i="46"/>
  <c r="F14" i="46"/>
  <c r="G22" i="46"/>
  <c r="G25" i="46" s="1"/>
  <c r="G35" i="46" s="1"/>
  <c r="G23" i="46"/>
  <c r="G24" i="46"/>
  <c r="E25" i="46"/>
  <c r="E35" i="46" s="1"/>
  <c r="F25" i="46"/>
  <c r="F35" i="46" s="1"/>
  <c r="G27" i="46"/>
  <c r="G28" i="46"/>
  <c r="G29" i="46"/>
  <c r="G30" i="46"/>
  <c r="G31" i="46"/>
  <c r="G32" i="46"/>
  <c r="G13" i="46" s="1"/>
  <c r="G33" i="46"/>
  <c r="G14" i="46" s="1"/>
  <c r="E34" i="46"/>
  <c r="F34" i="46"/>
  <c r="E36" i="46"/>
  <c r="F36" i="46"/>
  <c r="F38" i="46" l="1"/>
  <c r="F37" i="46"/>
  <c r="E37" i="46"/>
  <c r="E38" i="46" s="1"/>
  <c r="G34" i="46"/>
  <c r="G36" i="46" s="1"/>
  <c r="G37" i="46" s="1"/>
  <c r="G38" i="46" s="1"/>
  <c r="G12" i="46"/>
  <c r="G15" i="46" s="1"/>
  <c r="B16" i="9" l="1"/>
  <c r="C16" i="9"/>
  <c r="D16" i="9"/>
  <c r="F16" i="9"/>
  <c r="G16" i="9"/>
  <c r="H16" i="9"/>
  <c r="I16" i="9"/>
  <c r="J16" i="9"/>
  <c r="K16" i="9"/>
  <c r="L16" i="9"/>
  <c r="M16" i="9"/>
  <c r="N16" i="9"/>
  <c r="O16" i="9"/>
  <c r="P16" i="9"/>
  <c r="H17" i="34" l="1"/>
  <c r="C29" i="27" l="1"/>
  <c r="D29" i="27"/>
  <c r="E29" i="27"/>
  <c r="F29" i="27"/>
  <c r="G29" i="27"/>
  <c r="H29" i="27"/>
  <c r="I29" i="27"/>
  <c r="J29" i="27"/>
  <c r="K29" i="27"/>
  <c r="L29" i="27"/>
  <c r="M29" i="27"/>
  <c r="B29" i="27"/>
  <c r="C17" i="34"/>
  <c r="D17" i="34"/>
  <c r="B17" i="34"/>
  <c r="L22" i="45" l="1"/>
  <c r="L24" i="45" s="1"/>
  <c r="K22" i="45"/>
  <c r="K24" i="45" s="1"/>
  <c r="M21" i="45"/>
  <c r="M20" i="45"/>
  <c r="M19" i="45"/>
  <c r="L17" i="45"/>
  <c r="L23" i="45" s="1"/>
  <c r="K17" i="45"/>
  <c r="K23" i="45" s="1"/>
  <c r="M16" i="45"/>
  <c r="M15" i="45"/>
  <c r="M14" i="45"/>
  <c r="L11" i="45"/>
  <c r="K11" i="45"/>
  <c r="M10" i="45"/>
  <c r="M8" i="45"/>
  <c r="M11" i="45" l="1"/>
  <c r="M17" i="45"/>
  <c r="M23" i="45" s="1"/>
  <c r="M22" i="45"/>
  <c r="M24" i="45" s="1"/>
  <c r="C11" i="35"/>
  <c r="D11" i="35"/>
  <c r="E11" i="35"/>
  <c r="F11" i="35"/>
  <c r="G11" i="35"/>
  <c r="H11" i="35"/>
  <c r="I11" i="35"/>
  <c r="J11" i="35"/>
  <c r="K11" i="35"/>
  <c r="L11" i="35"/>
  <c r="M11" i="35"/>
  <c r="N11" i="35"/>
  <c r="C16" i="35"/>
  <c r="D16" i="35"/>
  <c r="E16" i="35"/>
  <c r="F16" i="35"/>
  <c r="G16" i="35"/>
  <c r="H16" i="35"/>
  <c r="I16" i="35"/>
  <c r="J16" i="35"/>
  <c r="K16" i="35"/>
  <c r="L16" i="35"/>
  <c r="M16" i="35"/>
  <c r="N16" i="35"/>
  <c r="L22" i="44" l="1"/>
  <c r="L23" i="44" s="1"/>
  <c r="K22" i="44"/>
  <c r="K23" i="44" s="1"/>
  <c r="I22" i="44"/>
  <c r="I23" i="44" s="1"/>
  <c r="H22" i="44"/>
  <c r="H23" i="44" s="1"/>
  <c r="F22" i="44"/>
  <c r="F23" i="44" s="1"/>
  <c r="E22" i="44"/>
  <c r="E23" i="44" s="1"/>
  <c r="C22" i="44"/>
  <c r="B22" i="44"/>
  <c r="O21" i="44"/>
  <c r="N21" i="44"/>
  <c r="M21" i="44"/>
  <c r="J21" i="44"/>
  <c r="G21" i="44"/>
  <c r="D21" i="44"/>
  <c r="O20" i="44"/>
  <c r="N20" i="44"/>
  <c r="M20" i="44"/>
  <c r="J20" i="44"/>
  <c r="G20" i="44"/>
  <c r="G22" i="44" s="1"/>
  <c r="G23" i="44" s="1"/>
  <c r="D20" i="44"/>
  <c r="L24" i="44"/>
  <c r="G24" i="44"/>
  <c r="F24" i="44"/>
  <c r="C24" i="44"/>
  <c r="B24" i="44"/>
  <c r="O9" i="44"/>
  <c r="I24" i="44" l="1"/>
  <c r="M22" i="44"/>
  <c r="P20" i="44"/>
  <c r="J22" i="44"/>
  <c r="J24" i="44" s="1"/>
  <c r="E24" i="44"/>
  <c r="P21" i="44"/>
  <c r="K24" i="44"/>
  <c r="D22" i="44"/>
  <c r="D23" i="44" s="1"/>
  <c r="N22" i="44"/>
  <c r="N24" i="44" s="1"/>
  <c r="O22" i="44"/>
  <c r="O24" i="44" s="1"/>
  <c r="M23" i="44"/>
  <c r="M24" i="44"/>
  <c r="H24" i="44"/>
  <c r="B23" i="44"/>
  <c r="C23" i="44"/>
  <c r="N23" i="44" l="1"/>
  <c r="D24" i="44"/>
  <c r="J23" i="44"/>
  <c r="P22" i="44"/>
  <c r="P24" i="44" s="1"/>
  <c r="O23" i="44"/>
  <c r="M20" i="40"/>
  <c r="L20" i="40"/>
  <c r="J20" i="40"/>
  <c r="H20" i="40"/>
  <c r="J16" i="40"/>
  <c r="I16" i="40"/>
  <c r="H16" i="40"/>
  <c r="F16" i="40"/>
  <c r="D16" i="40"/>
  <c r="C16" i="40"/>
  <c r="B16" i="40"/>
  <c r="L15" i="40"/>
  <c r="K15" i="40"/>
  <c r="M15" i="40" s="1"/>
  <c r="G16" i="40"/>
  <c r="G19" i="40" s="1"/>
  <c r="G21" i="40" s="1"/>
  <c r="M14" i="40"/>
  <c r="L14" i="40"/>
  <c r="L16" i="40" s="1"/>
  <c r="K14" i="40"/>
  <c r="K16" i="40" s="1"/>
  <c r="K19" i="40" s="1"/>
  <c r="K21" i="40" s="1"/>
  <c r="J11" i="40"/>
  <c r="I11" i="40"/>
  <c r="H11" i="40"/>
  <c r="F11" i="40"/>
  <c r="D11" i="40"/>
  <c r="C11" i="40"/>
  <c r="B11" i="40"/>
  <c r="L10" i="40"/>
  <c r="K10" i="40"/>
  <c r="G11" i="40"/>
  <c r="M9" i="40"/>
  <c r="L9" i="40"/>
  <c r="L11" i="40" s="1"/>
  <c r="K9" i="40"/>
  <c r="K11" i="40" s="1"/>
  <c r="M16" i="40" l="1"/>
  <c r="M19" i="40" s="1"/>
  <c r="M21" i="40" s="1"/>
  <c r="M10" i="40"/>
  <c r="M11" i="40" s="1"/>
  <c r="P23" i="44"/>
  <c r="I20" i="40"/>
  <c r="N18" i="35" l="1"/>
  <c r="N20" i="35" s="1"/>
  <c r="M18" i="35"/>
  <c r="M20" i="35" s="1"/>
  <c r="L18" i="35"/>
  <c r="L20" i="35" s="1"/>
  <c r="K18" i="35"/>
  <c r="K20" i="35" s="1"/>
  <c r="J18" i="35"/>
  <c r="J20" i="35" s="1"/>
  <c r="I18" i="35"/>
  <c r="I20" i="35" s="1"/>
  <c r="H18" i="35"/>
  <c r="H20" i="35" s="1"/>
  <c r="G18" i="35"/>
  <c r="G20" i="35" s="1"/>
  <c r="F18" i="35"/>
  <c r="F20" i="35" s="1"/>
  <c r="E18" i="35"/>
  <c r="E20" i="35" s="1"/>
  <c r="D18" i="35"/>
  <c r="D20" i="35" s="1"/>
  <c r="C18" i="35"/>
  <c r="C20" i="35" s="1"/>
  <c r="N19" i="35"/>
  <c r="N22" i="35" s="1"/>
  <c r="M19" i="35"/>
  <c r="L19" i="35"/>
  <c r="K19" i="35"/>
  <c r="J19" i="35"/>
  <c r="I19" i="35"/>
  <c r="H19" i="35"/>
  <c r="G19" i="35"/>
  <c r="F19" i="35"/>
  <c r="E19" i="35"/>
  <c r="D19" i="35"/>
  <c r="C19" i="35"/>
  <c r="C21" i="35" l="1"/>
  <c r="D21" i="35"/>
  <c r="H21" i="35"/>
  <c r="L21" i="35"/>
  <c r="G21" i="35"/>
  <c r="E21" i="35"/>
  <c r="I21" i="35"/>
  <c r="M21" i="35"/>
  <c r="K21" i="35"/>
  <c r="F21" i="35"/>
  <c r="J21" i="35"/>
  <c r="N21" i="35"/>
  <c r="L34" i="46" l="1"/>
  <c r="L36" i="46" s="1"/>
  <c r="K34" i="46"/>
  <c r="K36" i="46" s="1"/>
  <c r="H34" i="46"/>
  <c r="H36" i="46" s="1"/>
  <c r="C34" i="46"/>
  <c r="C36" i="46" s="1"/>
  <c r="B34" i="46"/>
  <c r="B36" i="46" s="1"/>
  <c r="O33" i="46"/>
  <c r="N33" i="46"/>
  <c r="M33" i="46"/>
  <c r="M34" i="46" s="1"/>
  <c r="M36" i="46" s="1"/>
  <c r="J33" i="46"/>
  <c r="J34" i="46" s="1"/>
  <c r="J36" i="46" s="1"/>
  <c r="D33" i="46"/>
  <c r="O32" i="46"/>
  <c r="N32" i="46"/>
  <c r="M32" i="46"/>
  <c r="M13" i="46" s="1"/>
  <c r="J32" i="46"/>
  <c r="D32" i="46"/>
  <c r="O31" i="46"/>
  <c r="N31" i="46"/>
  <c r="M31" i="46"/>
  <c r="J31" i="46"/>
  <c r="D31" i="46"/>
  <c r="O30" i="46"/>
  <c r="N30" i="46"/>
  <c r="M30" i="46"/>
  <c r="J30" i="46"/>
  <c r="D30" i="46"/>
  <c r="O29" i="46"/>
  <c r="N29" i="46"/>
  <c r="M29" i="46"/>
  <c r="J29" i="46"/>
  <c r="D29" i="46"/>
  <c r="O28" i="46"/>
  <c r="N28" i="46"/>
  <c r="M28" i="46"/>
  <c r="J28" i="46"/>
  <c r="D28" i="46"/>
  <c r="O27" i="46"/>
  <c r="N27" i="46"/>
  <c r="M27" i="46"/>
  <c r="D27" i="46"/>
  <c r="L25" i="46"/>
  <c r="L35" i="46" s="1"/>
  <c r="K25" i="46"/>
  <c r="K35" i="46" s="1"/>
  <c r="H35" i="46"/>
  <c r="C25" i="46"/>
  <c r="C35" i="46" s="1"/>
  <c r="B25" i="46"/>
  <c r="B35" i="46" s="1"/>
  <c r="O24" i="46"/>
  <c r="N24" i="46"/>
  <c r="M24" i="46"/>
  <c r="D24" i="46"/>
  <c r="D14" i="46" s="1"/>
  <c r="O23" i="46"/>
  <c r="N23" i="46"/>
  <c r="D23" i="46"/>
  <c r="O22" i="46"/>
  <c r="N22" i="46"/>
  <c r="M22" i="46"/>
  <c r="D22" i="46"/>
  <c r="D12" i="46" s="1"/>
  <c r="O21" i="46"/>
  <c r="N21" i="46"/>
  <c r="M21" i="46"/>
  <c r="D21" i="46"/>
  <c r="O20" i="46"/>
  <c r="N20" i="46"/>
  <c r="M20" i="46"/>
  <c r="M10" i="46" s="1"/>
  <c r="D20" i="46"/>
  <c r="D10" i="46" s="1"/>
  <c r="O19" i="46"/>
  <c r="N19" i="46"/>
  <c r="M19" i="46"/>
  <c r="D19" i="46"/>
  <c r="O18" i="46"/>
  <c r="N18" i="46"/>
  <c r="M18" i="46"/>
  <c r="D18" i="46"/>
  <c r="D8" i="46" s="1"/>
  <c r="L14" i="46"/>
  <c r="K14" i="46"/>
  <c r="C14" i="46"/>
  <c r="B14" i="46"/>
  <c r="L13" i="46"/>
  <c r="K13" i="46"/>
  <c r="C13" i="46"/>
  <c r="B13" i="46"/>
  <c r="L12" i="46"/>
  <c r="K12" i="46"/>
  <c r="C12" i="46"/>
  <c r="B12" i="46"/>
  <c r="L11" i="46"/>
  <c r="K11" i="46"/>
  <c r="C11" i="46"/>
  <c r="B11" i="46"/>
  <c r="L10" i="46"/>
  <c r="K10" i="46"/>
  <c r="C10" i="46"/>
  <c r="B10" i="46"/>
  <c r="L9" i="46"/>
  <c r="K9" i="46"/>
  <c r="C9" i="46"/>
  <c r="B9" i="46"/>
  <c r="L8" i="46"/>
  <c r="K8" i="46"/>
  <c r="C8" i="46"/>
  <c r="B8" i="46"/>
  <c r="H37" i="46" l="1"/>
  <c r="L37" i="46"/>
  <c r="B37" i="46"/>
  <c r="N12" i="46"/>
  <c r="N25" i="46"/>
  <c r="N35" i="46" s="1"/>
  <c r="B15" i="46"/>
  <c r="L15" i="46"/>
  <c r="O11" i="46"/>
  <c r="M14" i="46"/>
  <c r="O34" i="46"/>
  <c r="O36" i="46" s="1"/>
  <c r="M9" i="46"/>
  <c r="M11" i="46"/>
  <c r="N9" i="46"/>
  <c r="N13" i="46"/>
  <c r="O25" i="46"/>
  <c r="O35" i="46" s="1"/>
  <c r="M25" i="46"/>
  <c r="M35" i="46" s="1"/>
  <c r="M37" i="46" s="1"/>
  <c r="K37" i="46"/>
  <c r="P27" i="46"/>
  <c r="P28" i="46"/>
  <c r="P31" i="46"/>
  <c r="P32" i="46"/>
  <c r="C15" i="46"/>
  <c r="O9" i="46"/>
  <c r="N10" i="46"/>
  <c r="O13" i="46"/>
  <c r="N14" i="46"/>
  <c r="J35" i="46"/>
  <c r="P20" i="46"/>
  <c r="D11" i="46"/>
  <c r="M8" i="46"/>
  <c r="M12" i="46"/>
  <c r="C37" i="46"/>
  <c r="O12" i="46"/>
  <c r="K15" i="46"/>
  <c r="O10" i="46"/>
  <c r="N11" i="46"/>
  <c r="O14" i="46"/>
  <c r="P23" i="46"/>
  <c r="P24" i="46"/>
  <c r="N34" i="46"/>
  <c r="N36" i="46" s="1"/>
  <c r="P29" i="46"/>
  <c r="P30" i="46"/>
  <c r="D34" i="46"/>
  <c r="D36" i="46" s="1"/>
  <c r="N8" i="46"/>
  <c r="D25" i="46"/>
  <c r="D35" i="46" s="1"/>
  <c r="O8" i="46"/>
  <c r="D9" i="46"/>
  <c r="D13" i="46"/>
  <c r="P18" i="46"/>
  <c r="P22" i="46"/>
  <c r="P33" i="46"/>
  <c r="P19" i="46"/>
  <c r="P10" i="46"/>
  <c r="P21" i="46"/>
  <c r="D8" i="47"/>
  <c r="G8" i="47"/>
  <c r="J8" i="47"/>
  <c r="M8" i="47"/>
  <c r="N8" i="47"/>
  <c r="O8" i="47"/>
  <c r="D9" i="47"/>
  <c r="G9" i="47"/>
  <c r="J9" i="47"/>
  <c r="M9" i="47"/>
  <c r="P9" i="47" s="1"/>
  <c r="N9" i="47"/>
  <c r="O9" i="47"/>
  <c r="D10" i="47"/>
  <c r="G10" i="47"/>
  <c r="J10" i="47"/>
  <c r="M10" i="47"/>
  <c r="N10" i="47"/>
  <c r="O10" i="47"/>
  <c r="D11" i="47"/>
  <c r="G11" i="47"/>
  <c r="J11" i="47"/>
  <c r="M11" i="47"/>
  <c r="P11" i="47" s="1"/>
  <c r="N11" i="47"/>
  <c r="O11" i="47"/>
  <c r="D12" i="47"/>
  <c r="G12" i="47"/>
  <c r="J12" i="47"/>
  <c r="M12" i="47"/>
  <c r="N12" i="47"/>
  <c r="O12" i="47"/>
  <c r="D13" i="47"/>
  <c r="G13" i="47"/>
  <c r="J13" i="47"/>
  <c r="M13" i="47"/>
  <c r="N13" i="47"/>
  <c r="O13" i="47"/>
  <c r="D14" i="47"/>
  <c r="G14" i="47"/>
  <c r="J14" i="47"/>
  <c r="M14" i="47"/>
  <c r="N14" i="47"/>
  <c r="O14" i="47"/>
  <c r="D16" i="47"/>
  <c r="G16" i="47"/>
  <c r="J16" i="47"/>
  <c r="M16" i="47"/>
  <c r="N16" i="47"/>
  <c r="O16" i="47"/>
  <c r="B17" i="47"/>
  <c r="C17" i="47"/>
  <c r="E17" i="47"/>
  <c r="F17" i="47"/>
  <c r="H17" i="47"/>
  <c r="I17" i="47"/>
  <c r="K17" i="47"/>
  <c r="L17" i="47"/>
  <c r="D21" i="47"/>
  <c r="G21" i="47"/>
  <c r="M21" i="47"/>
  <c r="N21" i="47"/>
  <c r="O21" i="47"/>
  <c r="D22" i="47"/>
  <c r="G22" i="47"/>
  <c r="J22" i="47"/>
  <c r="M22" i="47"/>
  <c r="N22" i="47"/>
  <c r="O22" i="47"/>
  <c r="D23" i="47"/>
  <c r="G23" i="47"/>
  <c r="J23" i="47"/>
  <c r="M23" i="47"/>
  <c r="N23" i="47"/>
  <c r="O23" i="47"/>
  <c r="D24" i="47"/>
  <c r="G24" i="47"/>
  <c r="J24" i="47"/>
  <c r="M24" i="47"/>
  <c r="N24" i="47"/>
  <c r="O24" i="47"/>
  <c r="D25" i="47"/>
  <c r="G25" i="47"/>
  <c r="J25" i="47"/>
  <c r="M25" i="47"/>
  <c r="N25" i="47"/>
  <c r="O25" i="47"/>
  <c r="D26" i="47"/>
  <c r="G26" i="47"/>
  <c r="J26" i="47"/>
  <c r="M26" i="47"/>
  <c r="N26" i="47"/>
  <c r="O26" i="47"/>
  <c r="D27" i="47"/>
  <c r="G27" i="47"/>
  <c r="J27" i="47"/>
  <c r="M27" i="47"/>
  <c r="N27" i="47"/>
  <c r="O27" i="47"/>
  <c r="D28" i="47"/>
  <c r="G28" i="47"/>
  <c r="J28" i="47"/>
  <c r="N28" i="47"/>
  <c r="O28" i="47"/>
  <c r="D29" i="47"/>
  <c r="G29" i="47"/>
  <c r="J29" i="47"/>
  <c r="M29" i="47"/>
  <c r="N29" i="47"/>
  <c r="O29" i="47"/>
  <c r="D30" i="47"/>
  <c r="G30" i="47"/>
  <c r="J30" i="47"/>
  <c r="N30" i="47"/>
  <c r="O30" i="47"/>
  <c r="D31" i="47"/>
  <c r="G31" i="47"/>
  <c r="J31" i="47"/>
  <c r="M31" i="47"/>
  <c r="N31" i="47"/>
  <c r="O31" i="47"/>
  <c r="B32" i="47"/>
  <c r="C32" i="47"/>
  <c r="C39" i="47" s="1"/>
  <c r="E32" i="47"/>
  <c r="F32" i="47"/>
  <c r="H32" i="47"/>
  <c r="I32" i="47"/>
  <c r="K32" i="47"/>
  <c r="K39" i="47" s="1"/>
  <c r="L32" i="47"/>
  <c r="D34" i="47"/>
  <c r="G34" i="47"/>
  <c r="G38" i="47" s="1"/>
  <c r="J34" i="47"/>
  <c r="J38" i="47" s="1"/>
  <c r="M34" i="47"/>
  <c r="N34" i="47"/>
  <c r="N38" i="47" s="1"/>
  <c r="O34" i="47"/>
  <c r="O38" i="47" s="1"/>
  <c r="D35" i="47"/>
  <c r="G35" i="47"/>
  <c r="J35" i="47"/>
  <c r="M35" i="47"/>
  <c r="D36" i="47"/>
  <c r="G36" i="47"/>
  <c r="J36" i="47"/>
  <c r="M36" i="47"/>
  <c r="D37" i="47"/>
  <c r="G37" i="47"/>
  <c r="J37" i="47"/>
  <c r="M37" i="47"/>
  <c r="B38" i="47"/>
  <c r="B39" i="47" s="1"/>
  <c r="C38" i="47"/>
  <c r="E38" i="47"/>
  <c r="F38" i="47"/>
  <c r="H38" i="47"/>
  <c r="I38" i="47"/>
  <c r="K38" i="47"/>
  <c r="L38" i="47"/>
  <c r="L39" i="47"/>
  <c r="J37" i="46" l="1"/>
  <c r="N32" i="47"/>
  <c r="N39" i="47" s="1"/>
  <c r="P36" i="47"/>
  <c r="P9" i="46"/>
  <c r="M15" i="46"/>
  <c r="F39" i="47"/>
  <c r="M32" i="47"/>
  <c r="P11" i="46"/>
  <c r="N37" i="46"/>
  <c r="P16" i="47"/>
  <c r="G17" i="47"/>
  <c r="P13" i="47"/>
  <c r="J17" i="47"/>
  <c r="N15" i="46"/>
  <c r="O37" i="46"/>
  <c r="P13" i="46"/>
  <c r="P12" i="46"/>
  <c r="O15" i="46"/>
  <c r="P34" i="46"/>
  <c r="P36" i="46" s="1"/>
  <c r="D37" i="46"/>
  <c r="P8" i="46"/>
  <c r="P25" i="46"/>
  <c r="P35" i="46" s="1"/>
  <c r="D15" i="46"/>
  <c r="D32" i="47"/>
  <c r="D39" i="47" s="1"/>
  <c r="P29" i="47"/>
  <c r="N17" i="47"/>
  <c r="P34" i="47"/>
  <c r="I39" i="47"/>
  <c r="P37" i="47"/>
  <c r="D38" i="47"/>
  <c r="H39" i="47"/>
  <c r="P28" i="47"/>
  <c r="O17" i="47"/>
  <c r="D17" i="47"/>
  <c r="M38" i="47"/>
  <c r="M39" i="47" s="1"/>
  <c r="P35" i="47"/>
  <c r="P31" i="47"/>
  <c r="P26" i="47"/>
  <c r="P24" i="47"/>
  <c r="P22" i="47"/>
  <c r="J32" i="47"/>
  <c r="J39" i="47" s="1"/>
  <c r="P14" i="47"/>
  <c r="P12" i="47"/>
  <c r="P10" i="47"/>
  <c r="P8" i="47"/>
  <c r="E39" i="47"/>
  <c r="P27" i="47"/>
  <c r="P25" i="47"/>
  <c r="P23" i="47"/>
  <c r="G32" i="47"/>
  <c r="G39" i="47" s="1"/>
  <c r="P30" i="47"/>
  <c r="P21" i="47"/>
  <c r="P32" i="47" s="1"/>
  <c r="M17" i="47"/>
  <c r="O32" i="47"/>
  <c r="P14" i="46" l="1"/>
  <c r="P38" i="47"/>
  <c r="P37" i="46"/>
  <c r="P17" i="47"/>
  <c r="P15" i="46"/>
  <c r="P39" i="47"/>
  <c r="O39" i="47"/>
  <c r="I23" i="36" l="1"/>
  <c r="I25" i="36" s="1"/>
  <c r="H23" i="36"/>
  <c r="H25" i="36" s="1"/>
  <c r="F23" i="36"/>
  <c r="F25" i="36" s="1"/>
  <c r="E23" i="36"/>
  <c r="E25" i="36" s="1"/>
  <c r="C23" i="36"/>
  <c r="B23" i="36"/>
  <c r="J22" i="36"/>
  <c r="G22" i="36"/>
  <c r="D22" i="36"/>
  <c r="J21" i="36"/>
  <c r="G21" i="36"/>
  <c r="D21" i="36"/>
  <c r="M21" i="36" s="1"/>
  <c r="J20" i="36"/>
  <c r="G20" i="36"/>
  <c r="D20" i="36"/>
  <c r="I18" i="36"/>
  <c r="I24" i="36" s="1"/>
  <c r="H18" i="36"/>
  <c r="H24" i="36" s="1"/>
  <c r="F18" i="36"/>
  <c r="F24" i="36" s="1"/>
  <c r="E18" i="36"/>
  <c r="E24" i="36" s="1"/>
  <c r="C18" i="36"/>
  <c r="B18" i="36"/>
  <c r="J24" i="36"/>
  <c r="G18" i="36"/>
  <c r="G24" i="36" s="1"/>
  <c r="D18" i="36"/>
  <c r="I12" i="36"/>
  <c r="H12" i="36"/>
  <c r="F12" i="36"/>
  <c r="E12" i="36"/>
  <c r="C12" i="36"/>
  <c r="B12" i="36"/>
  <c r="J11" i="36"/>
  <c r="J12" i="36" s="1"/>
  <c r="G11" i="36"/>
  <c r="D11" i="36"/>
  <c r="G10" i="36"/>
  <c r="D10" i="36"/>
  <c r="G9" i="36"/>
  <c r="D9" i="36"/>
  <c r="F26" i="36" l="1"/>
  <c r="L23" i="36"/>
  <c r="K12" i="36"/>
  <c r="L12" i="36"/>
  <c r="M9" i="36"/>
  <c r="M11" i="36"/>
  <c r="B24" i="36"/>
  <c r="K18" i="36"/>
  <c r="H26" i="36"/>
  <c r="C24" i="36"/>
  <c r="L24" i="36" s="1"/>
  <c r="L18" i="36"/>
  <c r="B25" i="36"/>
  <c r="K25" i="36" s="1"/>
  <c r="K23" i="36"/>
  <c r="D24" i="36"/>
  <c r="M24" i="36" s="1"/>
  <c r="M18" i="36"/>
  <c r="M10" i="36"/>
  <c r="M20" i="36"/>
  <c r="M22" i="36"/>
  <c r="D23" i="36"/>
  <c r="G12" i="36"/>
  <c r="G23" i="36"/>
  <c r="G25" i="36" s="1"/>
  <c r="G26" i="36" s="1"/>
  <c r="J23" i="36"/>
  <c r="J25" i="36" s="1"/>
  <c r="J26" i="36" s="1"/>
  <c r="E26" i="36"/>
  <c r="I26" i="36"/>
  <c r="D12" i="36"/>
  <c r="C25" i="36"/>
  <c r="M12" i="36" l="1"/>
  <c r="B26" i="36"/>
  <c r="K26" i="36" s="1"/>
  <c r="K24" i="36"/>
  <c r="C26" i="36"/>
  <c r="L26" i="36" s="1"/>
  <c r="L25" i="36"/>
  <c r="D25" i="36"/>
  <c r="M23" i="36"/>
  <c r="M25" i="36" l="1"/>
  <c r="D26" i="36"/>
  <c r="M26" i="36" s="1"/>
  <c r="J38" i="46"/>
  <c r="K38" i="46"/>
  <c r="C38" i="46"/>
  <c r="L38" i="46"/>
  <c r="N38" i="46"/>
  <c r="H38" i="46"/>
  <c r="O38" i="46"/>
  <c r="M38" i="46"/>
  <c r="B38" i="46"/>
  <c r="D22" i="35"/>
  <c r="E22" i="35"/>
  <c r="F22" i="35"/>
  <c r="G22" i="35"/>
  <c r="H22" i="35"/>
  <c r="I22" i="35"/>
  <c r="J22" i="35"/>
  <c r="K22" i="35"/>
  <c r="L22" i="35"/>
  <c r="M22" i="35"/>
  <c r="C22" i="35"/>
  <c r="D38" i="46" l="1"/>
  <c r="P38" i="46"/>
  <c r="N8" i="34"/>
  <c r="O8" i="34"/>
  <c r="P8" i="34"/>
  <c r="N14" i="34" l="1"/>
  <c r="O14" i="34"/>
  <c r="P14" i="34"/>
  <c r="I22" i="45" l="1"/>
  <c r="I24" i="45" s="1"/>
  <c r="H22" i="45"/>
  <c r="H24" i="45" s="1"/>
  <c r="J21" i="45"/>
  <c r="J20" i="45"/>
  <c r="J19" i="45"/>
  <c r="I17" i="45"/>
  <c r="I23" i="45" s="1"/>
  <c r="H17" i="45"/>
  <c r="H23" i="45" s="1"/>
  <c r="J16" i="45"/>
  <c r="I11" i="45"/>
  <c r="H11" i="45"/>
  <c r="J10" i="45"/>
  <c r="J11" i="45" s="1"/>
  <c r="J22" i="45" l="1"/>
  <c r="J24" i="45" s="1"/>
  <c r="J17" i="45"/>
  <c r="J23" i="45" s="1"/>
  <c r="L17" i="26" l="1"/>
  <c r="M16" i="26"/>
  <c r="M17" i="26" s="1"/>
  <c r="L10" i="26"/>
  <c r="M10" i="26"/>
  <c r="F22" i="45" l="1"/>
  <c r="F24" i="45" s="1"/>
  <c r="E22" i="45"/>
  <c r="E24" i="45" s="1"/>
  <c r="O21" i="45"/>
  <c r="N21" i="45"/>
  <c r="G21" i="45"/>
  <c r="O20" i="45"/>
  <c r="N20" i="45"/>
  <c r="G20" i="45"/>
  <c r="O19" i="45"/>
  <c r="N19" i="45"/>
  <c r="G19" i="45"/>
  <c r="K25" i="45"/>
  <c r="F17" i="45"/>
  <c r="F23" i="45" s="1"/>
  <c r="E17" i="45"/>
  <c r="O16" i="45"/>
  <c r="N16" i="45"/>
  <c r="G16" i="45"/>
  <c r="O15" i="45"/>
  <c r="N15" i="45"/>
  <c r="G15" i="45"/>
  <c r="O14" i="45"/>
  <c r="N14" i="45"/>
  <c r="G14" i="45"/>
  <c r="F11" i="45"/>
  <c r="E11" i="45"/>
  <c r="O10" i="45"/>
  <c r="N10" i="45"/>
  <c r="G10" i="45"/>
  <c r="O9" i="45"/>
  <c r="N9" i="45"/>
  <c r="G9" i="45"/>
  <c r="O8" i="45"/>
  <c r="N8" i="45"/>
  <c r="G8" i="45"/>
  <c r="G22" i="45" l="1"/>
  <c r="G24" i="45" s="1"/>
  <c r="P19" i="45"/>
  <c r="P20" i="45"/>
  <c r="P21" i="45"/>
  <c r="P14" i="45"/>
  <c r="P9" i="45"/>
  <c r="P15" i="45"/>
  <c r="P16" i="45"/>
  <c r="L25" i="45"/>
  <c r="J25" i="45"/>
  <c r="G11" i="45"/>
  <c r="P8" i="45"/>
  <c r="P10" i="45"/>
  <c r="G17" i="45"/>
  <c r="G23" i="45" s="1"/>
  <c r="F25" i="45"/>
  <c r="N22" i="45"/>
  <c r="N24" i="45" s="1"/>
  <c r="I25" i="45"/>
  <c r="H25" i="45"/>
  <c r="E23" i="45"/>
  <c r="E25" i="45" s="1"/>
  <c r="O22" i="45"/>
  <c r="O24" i="45" s="1"/>
  <c r="G25" i="45" l="1"/>
  <c r="P22" i="45"/>
  <c r="P24" i="45" s="1"/>
  <c r="M25" i="45"/>
  <c r="H9" i="26" l="1"/>
  <c r="K9" i="26"/>
  <c r="K10" i="26" s="1"/>
  <c r="H10" i="26"/>
  <c r="I10" i="26"/>
  <c r="J10" i="26"/>
  <c r="H14" i="26"/>
  <c r="H18" i="26" s="1"/>
  <c r="I14" i="26"/>
  <c r="K14" i="26"/>
  <c r="K18" i="26" s="1"/>
  <c r="L18" i="26"/>
  <c r="J16" i="26"/>
  <c r="M19" i="26"/>
  <c r="H17" i="26"/>
  <c r="H19" i="26" s="1"/>
  <c r="I17" i="26"/>
  <c r="J17" i="26"/>
  <c r="K17" i="26"/>
  <c r="K19" i="26" s="1"/>
  <c r="I18" i="26"/>
  <c r="I20" i="26" s="1"/>
  <c r="M18" i="26"/>
  <c r="I19" i="26"/>
  <c r="J19" i="26"/>
  <c r="L19" i="26"/>
  <c r="K20" i="26" l="1"/>
  <c r="H20" i="26"/>
  <c r="M20" i="26"/>
  <c r="L20" i="26"/>
  <c r="J14" i="26"/>
  <c r="J18" i="26" s="1"/>
  <c r="J20" i="26" s="1"/>
  <c r="B1" i="35" l="1"/>
  <c r="B24" i="45" l="1"/>
  <c r="C22" i="45"/>
  <c r="C24" i="45" s="1"/>
  <c r="D21" i="45"/>
  <c r="D20" i="45"/>
  <c r="D19" i="45"/>
  <c r="C17" i="45"/>
  <c r="O17" i="45" s="1"/>
  <c r="O23" i="45" s="1"/>
  <c r="O25" i="45" s="1"/>
  <c r="B17" i="45"/>
  <c r="N17" i="45" s="1"/>
  <c r="D16" i="45"/>
  <c r="D15" i="45"/>
  <c r="C11" i="45"/>
  <c r="O11" i="45" s="1"/>
  <c r="B11" i="45"/>
  <c r="N11" i="45" s="1"/>
  <c r="D10" i="45"/>
  <c r="D11" i="45" s="1"/>
  <c r="F17" i="26"/>
  <c r="F19" i="26" s="1"/>
  <c r="E17" i="26"/>
  <c r="E19" i="26"/>
  <c r="E20" i="26" s="1"/>
  <c r="G16" i="26"/>
  <c r="G17" i="26"/>
  <c r="G19" i="26"/>
  <c r="F14" i="26"/>
  <c r="F18" i="26" s="1"/>
  <c r="E14" i="26"/>
  <c r="E18" i="26"/>
  <c r="G13" i="26"/>
  <c r="G14" i="26" s="1"/>
  <c r="G18" i="26" s="1"/>
  <c r="G20" i="26" s="1"/>
  <c r="F9" i="26"/>
  <c r="F10" i="26"/>
  <c r="E9" i="26"/>
  <c r="E10" i="26"/>
  <c r="C17" i="26"/>
  <c r="C19" i="26" s="1"/>
  <c r="B17" i="26"/>
  <c r="B19" i="26"/>
  <c r="O16" i="26"/>
  <c r="O17" i="26" s="1"/>
  <c r="O19" i="26" s="1"/>
  <c r="N16" i="26"/>
  <c r="N17" i="26" s="1"/>
  <c r="N19" i="26" s="1"/>
  <c r="D16" i="26"/>
  <c r="D17" i="26"/>
  <c r="D19" i="26"/>
  <c r="D20" i="26" s="1"/>
  <c r="C18" i="26"/>
  <c r="C20" i="26" s="1"/>
  <c r="B14" i="26"/>
  <c r="B18" i="26" s="1"/>
  <c r="B20" i="26" s="1"/>
  <c r="O13" i="26"/>
  <c r="O14" i="26" s="1"/>
  <c r="O18" i="26" s="1"/>
  <c r="O20" i="26" s="1"/>
  <c r="N13" i="26"/>
  <c r="N14" i="26" s="1"/>
  <c r="N18" i="26" s="1"/>
  <c r="N20" i="26" s="1"/>
  <c r="D18" i="26"/>
  <c r="B10" i="26"/>
  <c r="D10" i="26"/>
  <c r="O9" i="26"/>
  <c r="O10" i="26" s="1"/>
  <c r="B9" i="26"/>
  <c r="N9" i="26"/>
  <c r="N10" i="26" s="1"/>
  <c r="C10" i="26"/>
  <c r="P16" i="26"/>
  <c r="P17" i="26" s="1"/>
  <c r="P19" i="26" s="1"/>
  <c r="N10" i="34"/>
  <c r="O10" i="34"/>
  <c r="P10" i="34"/>
  <c r="N9" i="34"/>
  <c r="O9" i="34"/>
  <c r="P9" i="34"/>
  <c r="O11" i="34"/>
  <c r="P24" i="34"/>
  <c r="N24" i="34"/>
  <c r="M24" i="34"/>
  <c r="L24" i="34"/>
  <c r="K24" i="34"/>
  <c r="J24" i="34"/>
  <c r="I24" i="34"/>
  <c r="H24" i="34"/>
  <c r="G24" i="34"/>
  <c r="F24" i="34"/>
  <c r="E24" i="34"/>
  <c r="D24" i="34"/>
  <c r="C24" i="34"/>
  <c r="B24" i="34"/>
  <c r="S23" i="34"/>
  <c r="R23" i="34"/>
  <c r="Q23" i="34"/>
  <c r="S22" i="34"/>
  <c r="R22" i="34"/>
  <c r="Q22" i="34"/>
  <c r="M17" i="34"/>
  <c r="L17" i="34"/>
  <c r="K17" i="34"/>
  <c r="J17" i="34"/>
  <c r="I17" i="34"/>
  <c r="G17" i="34"/>
  <c r="F17" i="34"/>
  <c r="E17" i="34"/>
  <c r="P16" i="34"/>
  <c r="O16" i="34"/>
  <c r="N16" i="34"/>
  <c r="P15" i="34"/>
  <c r="O15" i="34"/>
  <c r="N15" i="34"/>
  <c r="P13" i="34"/>
  <c r="O13" i="34"/>
  <c r="N13" i="34"/>
  <c r="P12" i="34"/>
  <c r="O12" i="34"/>
  <c r="N12" i="34"/>
  <c r="P11" i="34"/>
  <c r="N11" i="34"/>
  <c r="P7" i="34"/>
  <c r="O7" i="34"/>
  <c r="N7" i="34"/>
  <c r="P6" i="34"/>
  <c r="O6" i="34"/>
  <c r="N6" i="34"/>
  <c r="O24" i="34"/>
  <c r="F20" i="26" l="1"/>
  <c r="D17" i="45"/>
  <c r="D23" i="45" s="1"/>
  <c r="D22" i="45"/>
  <c r="D24" i="45" s="1"/>
  <c r="D25" i="45" s="1"/>
  <c r="B23" i="45"/>
  <c r="B25" i="45" s="1"/>
  <c r="P17" i="34"/>
  <c r="P13" i="26"/>
  <c r="P14" i="26" s="1"/>
  <c r="P18" i="26" s="1"/>
  <c r="P20" i="26" s="1"/>
  <c r="P9" i="26"/>
  <c r="P10" i="26" s="1"/>
  <c r="S24" i="34"/>
  <c r="P11" i="45"/>
  <c r="C23" i="45"/>
  <c r="C25" i="45" s="1"/>
  <c r="N23" i="45"/>
  <c r="N25" i="45" s="1"/>
  <c r="P17" i="45"/>
  <c r="P23" i="45" s="1"/>
  <c r="P25" i="45" s="1"/>
  <c r="Q24" i="34"/>
  <c r="R24" i="34"/>
  <c r="N17" i="34"/>
  <c r="O17" i="34"/>
  <c r="G9" i="26"/>
  <c r="G10" i="26" s="1"/>
  <c r="D26" i="34" l="1"/>
  <c r="B26" i="34"/>
  <c r="C26" i="34"/>
</calcChain>
</file>

<file path=xl/sharedStrings.xml><?xml version="1.0" encoding="utf-8"?>
<sst xmlns="http://schemas.openxmlformats.org/spreadsheetml/2006/main" count="739" uniqueCount="172">
  <si>
    <t>Факультет/направление подготовки</t>
  </si>
  <si>
    <t>2</t>
  </si>
  <si>
    <t>3</t>
  </si>
  <si>
    <t>4</t>
  </si>
  <si>
    <t>За счет бюджетных ассигнований</t>
  </si>
  <si>
    <t>На основе догов. о платных образов. услугах</t>
  </si>
  <si>
    <t>ВСЕГО</t>
  </si>
  <si>
    <t>Свод по направлениям подготовки</t>
  </si>
  <si>
    <t>Итого по направлениям подготовки:</t>
  </si>
  <si>
    <t>В том числе:</t>
  </si>
  <si>
    <t>Граждане России</t>
  </si>
  <si>
    <t xml:space="preserve"> </t>
  </si>
  <si>
    <t>Итого граждане России</t>
  </si>
  <si>
    <t>Граждане иностранных государств (вкл. Украину)</t>
  </si>
  <si>
    <t>Итого граждане иностранных государств</t>
  </si>
  <si>
    <t>ИТОГО по подразделению  граждане России</t>
  </si>
  <si>
    <t>ИТОГО по подразделению иностранные граждане</t>
  </si>
  <si>
    <t xml:space="preserve">Итого </t>
  </si>
  <si>
    <t>1 год обучения</t>
  </si>
  <si>
    <t>2 год обучения</t>
  </si>
  <si>
    <t>3 год обучения</t>
  </si>
  <si>
    <t>4 год обучения</t>
  </si>
  <si>
    <t>Всего  аспирантов</t>
  </si>
  <si>
    <t>АСПИРАНТ</t>
  </si>
  <si>
    <t>Всего  аспиранты</t>
  </si>
  <si>
    <t>44.06.01 Образование и педагогические науки</t>
  </si>
  <si>
    <t>46.06.01 История и археология</t>
  </si>
  <si>
    <t>47.06.01 Философия, этика и религиоведение</t>
  </si>
  <si>
    <t>Граждане Украины</t>
  </si>
  <si>
    <t>Итого граждане Украины</t>
  </si>
  <si>
    <t>Граждане иностранных государств</t>
  </si>
  <si>
    <t>ИТОГО по подразделению  граждане Украины</t>
  </si>
  <si>
    <t>1</t>
  </si>
  <si>
    <t>Всего: Аспирантов</t>
  </si>
  <si>
    <t>08.06.01 Техника и технологии строительства</t>
  </si>
  <si>
    <t>Институт экономики и управления</t>
  </si>
  <si>
    <t>Физико-технический институт</t>
  </si>
  <si>
    <t>03.06.01 Физика и астрономия</t>
  </si>
  <si>
    <t>Всего  Аспиранты</t>
  </si>
  <si>
    <t>за счет бюдж. ассиг.</t>
  </si>
  <si>
    <t>за счет договоров об оказан образов. услуг</t>
  </si>
  <si>
    <t>Всего</t>
  </si>
  <si>
    <t>Всего  аспирантура</t>
  </si>
  <si>
    <t>Итого аспирантура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</si>
  <si>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</si>
  <si>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На основе догов.о платных образов.услугах</t>
  </si>
  <si>
    <t>Граждане иностранных государст(вкл.Украину)</t>
  </si>
  <si>
    <t>45.06.01. Языкознание и литературоведение</t>
  </si>
  <si>
    <t>ФГАОУ ВО "КФУ имени В.И. Вернадского"</t>
  </si>
  <si>
    <t>ИНСТИТУТ ЭКОНОМИКИ И УПРАВЛЕНИЯ</t>
  </si>
  <si>
    <t>АСПИРАНТУРА</t>
  </si>
  <si>
    <t xml:space="preserve">Контингент очной формы обучения на </t>
  </si>
  <si>
    <t>5 год обучения</t>
  </si>
  <si>
    <t>38.06.01 Экономика</t>
  </si>
  <si>
    <t>40.06.01 Юриспруденция</t>
  </si>
  <si>
    <t>41.06.01 Политические науки и регионоведение</t>
  </si>
  <si>
    <t>Институт медиакоммуникаций, медиатехнологий и дизайна</t>
  </si>
  <si>
    <t>ФГАОУ ВО "Крымский федеральный университет имени В. И. Вернадского"</t>
  </si>
  <si>
    <t>За счет бюджетных ассигнова ний</t>
  </si>
  <si>
    <t>05.06.01 Науки о Земле</t>
  </si>
  <si>
    <t>Русская литература</t>
  </si>
  <si>
    <t>ИТОГО Аспиранты ДО</t>
  </si>
  <si>
    <t>Всего  бакалавры</t>
  </si>
  <si>
    <t>Всего по АТА</t>
  </si>
  <si>
    <t>01.06.01 Математика и механика</t>
  </si>
  <si>
    <t>04.06.01 Химические науки</t>
  </si>
  <si>
    <t>06.06.01 Биологический науки</t>
  </si>
  <si>
    <t>Институт "Академия строительства и архитектуры"</t>
  </si>
  <si>
    <t>Институт биотехнических технологий, экологии и фармации (структурное подразделение) ФГАОУ ВО "Крымский федеральный университет имени В.И. Вернадского"</t>
  </si>
  <si>
    <t>Институт биотехнических технологий, экологии и фармации</t>
  </si>
  <si>
    <t xml:space="preserve">Институт  филологии </t>
  </si>
  <si>
    <t>Институт  филологии  ФГАОУ ВО "Крымский федеральный университет имени В.И. Вернадского"</t>
  </si>
  <si>
    <t xml:space="preserve">Германские языки </t>
  </si>
  <si>
    <t>Языки народов зарубежных стран (Германские языки)</t>
  </si>
  <si>
    <t>Русская литература и литературы народов Российской Федерации</t>
  </si>
  <si>
    <t>Литературы народов мира</t>
  </si>
  <si>
    <t>Русский язык. Языки народов России</t>
  </si>
  <si>
    <t>Языки народов зарубежных стран (Украинский язык)</t>
  </si>
  <si>
    <t>2.1.  Строительство и архитектура</t>
  </si>
  <si>
    <t>Институт "Таврическая академия" ФГАОУ ВО "Крымский федеральный университет имени В.И. Вернадского"</t>
  </si>
  <si>
    <t>Факультет/направление подготовки/научная специальность</t>
  </si>
  <si>
    <t>Свод по научным специальностям</t>
  </si>
  <si>
    <t>1.6. Науки о Земле и окружающей среде</t>
  </si>
  <si>
    <t>5.1. Право</t>
  </si>
  <si>
    <t>5.3. Психология</t>
  </si>
  <si>
    <t>5.5. Политология</t>
  </si>
  <si>
    <t>5.6. Исторические науки</t>
  </si>
  <si>
    <t>5.7. Философия</t>
  </si>
  <si>
    <t>5.8. Педагогика</t>
  </si>
  <si>
    <t>Итого по научным специальностям:</t>
  </si>
  <si>
    <t>1.1. Математика и механика</t>
  </si>
  <si>
    <t>1.2. Компьютерные науки и информатика</t>
  </si>
  <si>
    <t xml:space="preserve">1.3. Физические науки </t>
  </si>
  <si>
    <t xml:space="preserve">2.4. Энергетика и электротехника </t>
  </si>
  <si>
    <t>3.3.Медико-биологические науки</t>
  </si>
  <si>
    <t xml:space="preserve">3.1. Клиническая медицина </t>
  </si>
  <si>
    <t xml:space="preserve">3.1.Клиническая медицина </t>
  </si>
  <si>
    <t>Институт "Агротехнологическая академия" ФГАОУ ВО "КФУ им. В.И. Вернадского"</t>
  </si>
  <si>
    <t>Свод по направлениям подготовкии, научным специальностям</t>
  </si>
  <si>
    <r>
      <rPr>
        <b/>
        <sz val="12"/>
        <rFont val="Times New Roman"/>
        <family val="1"/>
        <charset val="204"/>
      </rPr>
      <t xml:space="preserve"> 4.3 Агроинженерия и пищевые технологии (4.3.1</t>
    </r>
    <r>
      <rPr>
        <sz val="12"/>
        <rFont val="Times New Roman"/>
        <family val="1"/>
        <charset val="204"/>
      </rPr>
      <t xml:space="preserve"> Технологии, машины и оборудование для агропромышленного комплекса)</t>
    </r>
  </si>
  <si>
    <t>Итого граждане иностранных государст(вкл.Украину)</t>
  </si>
  <si>
    <t xml:space="preserve">02.06.01 Компьютерные и информационные науки </t>
  </si>
  <si>
    <t>Всего  аспирантуры</t>
  </si>
  <si>
    <t>5.2.1 Экономическая теория</t>
  </si>
  <si>
    <t>5.2.3 Региональная и отраслевая экономика</t>
  </si>
  <si>
    <t>5.2.6 Менеджмент</t>
  </si>
  <si>
    <r>
      <rPr>
        <b/>
        <sz val="12"/>
        <color indexed="8"/>
        <rFont val="Times New Roman"/>
        <family val="1"/>
        <charset val="204"/>
      </rPr>
      <t>4.1 Агрономия, лесное и водное хозяйство (4.1.1</t>
    </r>
    <r>
      <rPr>
        <sz val="12"/>
        <color indexed="8"/>
        <rFont val="Times New Roman"/>
        <family val="1"/>
        <charset val="204"/>
      </rPr>
      <t xml:space="preserve">  Общее земледелие и растениеводство)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</si>
  <si>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 xml:space="preserve">4.1.4. </t>
    </r>
    <r>
      <rPr>
        <sz val="12"/>
        <color indexed="8"/>
        <rFont val="Times New Roman"/>
        <family val="1"/>
        <charset val="204"/>
      </rPr>
      <t>Садоводство, овощеводство, виноградарство и лекарственные культуры)</t>
    </r>
  </si>
  <si>
    <r>
      <rPr>
        <sz val="12"/>
        <color indexed="8"/>
        <rFont val="Times New Roman"/>
        <family val="1"/>
        <charset val="204"/>
      </rPr>
      <t>(</t>
    </r>
    <r>
      <rPr>
        <b/>
        <sz val="12"/>
        <color indexed="8"/>
        <rFont val="Times New Roman"/>
        <family val="1"/>
        <charset val="204"/>
      </rPr>
      <t>4.1.6</t>
    </r>
    <r>
      <rPr>
        <sz val="12"/>
        <color indexed="8"/>
        <rFont val="Times New Roman"/>
        <family val="1"/>
        <charset val="204"/>
      </rPr>
      <t xml:space="preserve"> Лесоведение, лесоводство, лесные культуры, агролесомелиорация, озеленение, лесная пирология и таксация)</t>
    </r>
  </si>
  <si>
    <r>
      <rPr>
        <b/>
        <sz val="12"/>
        <color indexed="8"/>
        <rFont val="Times New Roman"/>
        <family val="1"/>
        <charset val="204"/>
      </rPr>
      <t>4.2 Зоотехния</t>
    </r>
    <r>
      <rPr>
        <sz val="12"/>
        <color indexed="8"/>
        <rFont val="Times New Roman"/>
        <family val="1"/>
        <charset val="204"/>
      </rPr>
      <t xml:space="preserve"> </t>
    </r>
    <r>
      <rPr>
        <b/>
        <sz val="12"/>
        <color indexed="8"/>
        <rFont val="Times New Roman"/>
        <family val="1"/>
        <charset val="204"/>
      </rPr>
      <t>и ветеринария</t>
    </r>
    <r>
      <rPr>
        <sz val="12"/>
        <color indexed="8"/>
        <rFont val="Times New Roman"/>
        <family val="1"/>
        <charset val="204"/>
      </rPr>
      <t xml:space="preserve"> (</t>
    </r>
    <r>
      <rPr>
        <b/>
        <sz val="12"/>
        <color indexed="8"/>
        <rFont val="Times New Roman"/>
        <family val="1"/>
        <charset val="204"/>
      </rPr>
      <t>4.2.1</t>
    </r>
    <r>
      <rPr>
        <sz val="12"/>
        <color indexed="8"/>
        <rFont val="Times New Roman"/>
        <family val="1"/>
        <charset val="204"/>
      </rPr>
      <t xml:space="preserve"> Патология животных, морфология, физиология, фармакология и токсикология)</t>
    </r>
  </si>
  <si>
    <r>
      <rPr>
        <b/>
        <sz val="12"/>
        <color indexed="8"/>
        <rFont val="Times New Roman"/>
        <family val="1"/>
        <charset val="204"/>
      </rPr>
      <t xml:space="preserve"> (4.3.3 </t>
    </r>
    <r>
      <rPr>
        <sz val="12"/>
        <color indexed="8"/>
        <rFont val="Times New Roman"/>
        <family val="1"/>
        <charset val="204"/>
      </rPr>
      <t>Пищевые системы</t>
    </r>
    <r>
      <rPr>
        <b/>
        <sz val="12"/>
        <color indexed="8"/>
        <rFont val="Times New Roman"/>
        <family val="1"/>
        <charset val="204"/>
      </rPr>
      <t>)</t>
    </r>
  </si>
  <si>
    <t>1.5.7 Генетика</t>
  </si>
  <si>
    <t>1.5.9 Ботаника</t>
  </si>
  <si>
    <t>1.5.15 Экология</t>
  </si>
  <si>
    <t>5.9.9 Медиакоммуникации и журналистика</t>
  </si>
  <si>
    <t>5.10.1 Теория и история культуры, искусства</t>
  </si>
  <si>
    <t xml:space="preserve">Факультет русского языка и литературы  </t>
  </si>
  <si>
    <r>
      <rPr>
        <b/>
        <sz val="12"/>
        <rFont val="Times New Roman"/>
        <family val="1"/>
        <charset val="204"/>
      </rPr>
      <t xml:space="preserve">1.6 Науки о Земле и окружающей среде </t>
    </r>
    <r>
      <rPr>
        <sz val="12"/>
        <rFont val="Times New Roman"/>
        <family val="1"/>
        <charset val="204"/>
      </rPr>
      <t>(</t>
    </r>
    <r>
      <rPr>
        <b/>
        <sz val="12"/>
        <rFont val="Times New Roman"/>
        <family val="1"/>
        <charset val="204"/>
      </rPr>
      <t>1.6.15</t>
    </r>
    <r>
      <rPr>
        <sz val="12"/>
        <rFont val="Times New Roman"/>
        <family val="1"/>
        <charset val="204"/>
      </rPr>
      <t xml:space="preserve"> Землеустройство, кадастр и мониторинг земель)</t>
    </r>
  </si>
  <si>
    <r>
      <rPr>
        <b/>
        <sz val="12"/>
        <rFont val="Times New Roman"/>
        <family val="1"/>
        <charset val="204"/>
      </rPr>
      <t>05.06.01 Науки о земле</t>
    </r>
    <r>
      <rPr>
        <sz val="12"/>
        <rFont val="Times New Roman"/>
        <family val="1"/>
        <charset val="204"/>
      </rPr>
      <t xml:space="preserve"> (</t>
    </r>
    <r>
      <rPr>
        <b/>
        <sz val="12"/>
        <rFont val="Times New Roman"/>
        <family val="1"/>
        <charset val="204"/>
      </rPr>
      <t>25.00.26</t>
    </r>
    <r>
      <rPr>
        <sz val="12"/>
        <rFont val="Times New Roman"/>
        <family val="1"/>
        <charset val="204"/>
      </rPr>
      <t xml:space="preserve"> Землеустройство,кадастр и мониторинг земель)</t>
    </r>
  </si>
  <si>
    <r>
      <rPr>
        <b/>
        <sz val="12"/>
        <rFont val="Times New Roman"/>
        <family val="1"/>
        <charset val="204"/>
      </rPr>
      <t xml:space="preserve">1.6 Науки о Земле и окружающей среде </t>
    </r>
    <r>
      <rPr>
        <sz val="12"/>
        <rFont val="Times New Roman"/>
        <family val="1"/>
        <charset val="204"/>
      </rPr>
      <t>(1.6.15 Землеустройство, кадастр и мониторинг земель)</t>
    </r>
  </si>
  <si>
    <t>Итого граждан России:</t>
  </si>
  <si>
    <t>Факультет русского языка и литературы ФГАОУ ВО "КФУ им. В.И. Вернадского"</t>
  </si>
  <si>
    <t>1.6.12. - Физическая география и биогеография, география почв и геохимия ландшафтов</t>
  </si>
  <si>
    <t>1.6.13. - Экономическая, социальная, политическая и рекреационная география</t>
  </si>
  <si>
    <t>1.6.14 1.6.14. - Геоморфология и палеогеография</t>
  </si>
  <si>
    <t>5.1.1 Теоретико-исторические правовые науки</t>
  </si>
  <si>
    <t>5.1.2 Публично-правовые науки</t>
  </si>
  <si>
    <t>5.1.3 Частно-правовые (цивилистические) науки</t>
  </si>
  <si>
    <t>5.3.2 Психофизиология</t>
  </si>
  <si>
    <t>5.5.2 Политические институты, процессы, технологии</t>
  </si>
  <si>
    <t>5.5.4 Международные отношения</t>
  </si>
  <si>
    <t>5.6.1. - Отечественная история</t>
  </si>
  <si>
    <t>5.6.2. - Всеобщая история</t>
  </si>
  <si>
    <t>5.6.3. - Археология</t>
  </si>
  <si>
    <t>5.7.7. - Социальная и политическая философия</t>
  </si>
  <si>
    <t>5.7.8. - Философская антропология, философия культуры</t>
  </si>
  <si>
    <t>5.8.1. - Общая педагогика, история педагогики и образования</t>
  </si>
  <si>
    <t>5.8.7. - Методология и технология профессионального образования</t>
  </si>
  <si>
    <t>3.3.2. Патологическая анатоми</t>
  </si>
  <si>
    <t>3.3.3. Патологическая физиология</t>
  </si>
  <si>
    <t>3.3.6. Фармакология, клиническая фармакология</t>
  </si>
  <si>
    <t>3.1.7. Стоматология</t>
  </si>
  <si>
    <t>3.1.9. Хирургия</t>
  </si>
  <si>
    <t>3.1.18. Внутренние болезни</t>
  </si>
  <si>
    <t>3.1.21. Педиатрия</t>
  </si>
  <si>
    <t>3.1.33. Восстановительная медицина, спортивная медицина, лечебная физкультура, курортология и физиотерапия, медико-социальная реабилитация</t>
  </si>
  <si>
    <t xml:space="preserve">1.5.6 Биотехнология </t>
  </si>
  <si>
    <t xml:space="preserve">1.5.5 Физиология </t>
  </si>
  <si>
    <t>3.4.2 Фармацевтическая химия, фармакогнозия</t>
  </si>
  <si>
    <t xml:space="preserve">1.4 .1 Неорганическая химия </t>
  </si>
  <si>
    <t xml:space="preserve"> 1.6.14. - Геоморфология и палеогеография</t>
  </si>
  <si>
    <t>2.10. Техносферная безопасность</t>
  </si>
  <si>
    <t>(Аспирантура)</t>
  </si>
  <si>
    <t>5.3.1 Общая психология, психология личности, история психологии</t>
  </si>
  <si>
    <t>Контингент Аспирантуры   ОФО  по состоянию на 01.04.2026  г.</t>
  </si>
  <si>
    <t>Контингент Аспирантуры   ЗФО  по состоянию на  01.04.2026  г.</t>
  </si>
  <si>
    <t>Аспирантура контингент очной формы обучения на 01.04.2026</t>
  </si>
  <si>
    <t xml:space="preserve">                                                                                         Контингент очной формы обучения на 01.04.2026 г. (Аспирантура)</t>
  </si>
  <si>
    <t>Контингент заочной формы обучения на 01.04.2026 г. (Аспирантура)</t>
  </si>
  <si>
    <t>Контингент очной формы обучения на 01.04.2026  г. (Аспирантура)</t>
  </si>
  <si>
    <t>Контингент очной формы обучения на 01.04.2026 г. (Аспирантура)</t>
  </si>
  <si>
    <t xml:space="preserve"> Контингент очной формы обучения на 01.04.2026 г. (Аспирантура) </t>
  </si>
  <si>
    <t xml:space="preserve">Контингент заочной формы обучения на 01.4.2026 г. (Аспирантура) </t>
  </si>
  <si>
    <t xml:space="preserve"> Контингент очной формы обучения  на 01.04.2026 г.. (Аспирантура)</t>
  </si>
  <si>
    <t>Контингент очной формы обучения на 01.04.2026 г.(Аспирантура)</t>
  </si>
  <si>
    <t xml:space="preserve">                                                                                         Контингент очной формы обучения на 01.04.2026 г. (Аспиранты)</t>
  </si>
  <si>
    <t>Контингент очно формы обучения на 01.04.2026 г. (аспирантура)</t>
  </si>
  <si>
    <t>Институт "Таврическая академия"</t>
  </si>
  <si>
    <t>Институт "Медицинская академия имени С.И.Георгиевского"</t>
  </si>
  <si>
    <t xml:space="preserve">Институт "Агротехнологическая академия" </t>
  </si>
  <si>
    <t>Гуманитарно-педагогическая академия      (г. Ялта)</t>
  </si>
  <si>
    <t>Ордена Трудового Красного Знамени Институт "Медицинский институт имени С.И.Георгиевского"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</si>
</sst>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23" x14ac:knownFonts="1">
    <font>
      <sz val="10"/>
      <name val="Arial Cyr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sz val="20"/>
      <name val="Arial Cyr"/>
      <family val="2"/>
      <charset val="204"/>
    </font>
    <font>
      <b/>
      <sz val="20"/>
      <name val="Times New Roman Cyr"/>
      <family val="1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sz val="20"/>
      <name val="Arial Cyr"/>
      <charset val="204"/>
    </font>
    <font>
      <b/>
      <sz val="14"/>
      <name val="Arial Cyr"/>
      <charset val="204"/>
    </font>
    <font>
      <b/>
      <sz val="20"/>
      <name val="Times New Roman Cyr"/>
      <charset val="204"/>
    </font>
    <font>
      <b/>
      <sz val="20"/>
      <name val="Times New Roman"/>
      <family val="1"/>
      <charset val="204"/>
    </font>
    <font>
      <b/>
      <sz val="12"/>
      <name val="Times New Roman"/>
      <family val="1"/>
      <charset val="204"/>
    </font>
    <font>
      <sz val="14"/>
      <name val="Arial Cyr"/>
      <charset val="204"/>
    </font>
    <font>
      <sz val="12"/>
      <name val="Arial Cyr"/>
      <charset val="204"/>
    </font>
    <font>
      <b/>
      <sz val="14"/>
      <name val="Times New Roman"/>
      <family val="1"/>
      <charset val="204"/>
    </font>
    <font>
      <b/>
      <sz val="16"/>
      <name val="Times New Roman"/>
      <family val="1"/>
      <charset val="204"/>
    </font>
    <font>
      <sz val="10"/>
      <name val="Arial Cyr"/>
      <charset val="204"/>
    </font>
    <font>
      <sz val="8"/>
      <name val="Times New Roman"/>
      <family val="1"/>
      <charset val="204"/>
    </font>
    <font>
      <sz val="22"/>
      <name val="Times New Roman"/>
      <family val="1"/>
      <charset val="204"/>
    </font>
    <font>
      <sz val="12"/>
      <name val="Times New Roman"/>
      <family val="1"/>
      <charset val="204"/>
    </font>
    <font>
      <b/>
      <sz val="20"/>
      <name val="Times New Roman Cyr"/>
      <family val="2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22"/>
      <color indexed="8"/>
      <name val="Times New Roman"/>
      <family val="1"/>
      <charset val="204"/>
    </font>
    <font>
      <b/>
      <sz val="22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16"/>
      <name val="Arial Cyr"/>
      <charset val="204"/>
    </font>
    <font>
      <sz val="16"/>
      <name val="Times New Roman Cyr"/>
      <family val="2"/>
      <charset val="204"/>
    </font>
    <font>
      <sz val="11"/>
      <color indexed="8"/>
      <name val="Times New Roman"/>
      <family val="1"/>
    </font>
    <font>
      <sz val="22"/>
      <name val="Times New Roman Cyr"/>
      <charset val="204"/>
    </font>
    <font>
      <sz val="20"/>
      <name val="Times New Roman Cyr"/>
      <charset val="204"/>
    </font>
    <font>
      <b/>
      <sz val="20"/>
      <color indexed="8"/>
      <name val="Times New Roman Cyr"/>
      <charset val="204"/>
    </font>
    <font>
      <b/>
      <sz val="10"/>
      <color indexed="8"/>
      <name val="Times New Roman Cyr"/>
      <charset val="204"/>
    </font>
    <font>
      <sz val="20"/>
      <color indexed="8"/>
      <name val="Times New Roman Cyr"/>
      <charset val="204"/>
    </font>
    <font>
      <b/>
      <sz val="18"/>
      <name val="Times New Roman Cyr"/>
      <charset val="204"/>
    </font>
    <font>
      <b/>
      <i/>
      <sz val="26"/>
      <name val="Times New Roman Cyr"/>
      <charset val="204"/>
    </font>
    <font>
      <b/>
      <sz val="20"/>
      <name val="Arial Cyr"/>
      <charset val="204"/>
    </font>
    <font>
      <b/>
      <sz val="11"/>
      <color indexed="8"/>
      <name val="Times New Roman Cyr"/>
      <charset val="204"/>
    </font>
    <font>
      <b/>
      <sz val="12"/>
      <color indexed="8"/>
      <name val="Times New Roman Cyr"/>
      <charset val="204"/>
    </font>
    <font>
      <sz val="11"/>
      <color indexed="8"/>
      <name val="Calibri"/>
      <family val="2"/>
      <charset val="1"/>
    </font>
    <font>
      <sz val="22"/>
      <name val="Arial Cyr"/>
      <family val="2"/>
      <charset val="204"/>
    </font>
    <font>
      <b/>
      <sz val="28"/>
      <name val="Times New Roman"/>
      <family val="1"/>
      <charset val="204"/>
    </font>
    <font>
      <b/>
      <sz val="14"/>
      <name val="Arial Cyr"/>
      <family val="2"/>
      <charset val="204"/>
    </font>
    <font>
      <sz val="18"/>
      <name val="Times New Roman"/>
      <family val="1"/>
      <charset val="204"/>
    </font>
    <font>
      <b/>
      <sz val="24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22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</font>
    <font>
      <sz val="20"/>
      <name val="Arial Cyr"/>
    </font>
    <font>
      <b/>
      <sz val="10"/>
      <name val="Times New Roman"/>
      <family val="1"/>
      <charset val="204"/>
    </font>
    <font>
      <b/>
      <sz val="20"/>
      <name val="Arial Cyr"/>
    </font>
    <font>
      <b/>
      <i/>
      <sz val="20"/>
      <name val="Arial Cyr"/>
    </font>
    <font>
      <b/>
      <sz val="14"/>
      <name val="Arial Cyr"/>
    </font>
    <font>
      <b/>
      <sz val="9"/>
      <name val="Times New Roman"/>
      <family val="1"/>
      <charset val="204"/>
    </font>
    <font>
      <b/>
      <sz val="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i/>
      <sz val="18"/>
      <name val="Times New Roman"/>
      <family val="1"/>
      <charset val="204"/>
    </font>
    <font>
      <sz val="24"/>
      <name val="Times New Roman"/>
      <family val="1"/>
      <charset val="204"/>
    </font>
    <font>
      <sz val="28"/>
      <name val="Times New Roman"/>
      <family val="1"/>
      <charset val="204"/>
    </font>
    <font>
      <b/>
      <sz val="26"/>
      <name val="Times New Roman Cyr"/>
      <charset val="204"/>
    </font>
    <font>
      <sz val="10"/>
      <color rgb="FF0070C0"/>
      <name val="Arial Cyr"/>
      <charset val="204"/>
    </font>
    <font>
      <sz val="20"/>
      <color rgb="FF0000FF"/>
      <name val="Times New Roman"/>
      <family val="1"/>
      <charset val="204"/>
    </font>
    <font>
      <sz val="10"/>
      <color rgb="FF0000FF"/>
      <name val="Arial Cyr"/>
      <charset val="204"/>
    </font>
    <font>
      <b/>
      <sz val="18"/>
      <name val="Times New Roman Cyr"/>
      <family val="1"/>
      <charset val="204"/>
    </font>
    <font>
      <b/>
      <sz val="16"/>
      <name val="Times New Roman Cyr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9"/>
      <name val="Arial Cyr"/>
      <charset val="204"/>
    </font>
    <font>
      <b/>
      <sz val="9"/>
      <name val="Arial Cyr"/>
      <charset val="204"/>
    </font>
    <font>
      <sz val="12"/>
      <name val="Calibri"/>
      <family val="2"/>
      <charset val="204"/>
    </font>
    <font>
      <b/>
      <i/>
      <sz val="12"/>
      <name val="Times New Roman"/>
      <family val="1"/>
      <charset val="204"/>
    </font>
    <font>
      <b/>
      <sz val="20"/>
      <name val="Times New Roman"/>
      <family val="1"/>
      <charset val="204"/>
    </font>
    <font>
      <sz val="22"/>
      <name val="Times New Roman"/>
      <family val="1"/>
      <charset val="204"/>
    </font>
    <font>
      <b/>
      <sz val="20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b/>
      <i/>
      <sz val="2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sz val="20"/>
      <name val="Times New Roman"/>
      <family val="1"/>
      <charset val="204"/>
    </font>
    <font>
      <b/>
      <i/>
      <sz val="20"/>
      <color rgb="FF000000"/>
      <name val="Times New Roman"/>
      <family val="1"/>
      <charset val="204"/>
    </font>
    <font>
      <b/>
      <sz val="18"/>
      <name val="Times New Roman"/>
      <family val="1"/>
      <charset val="204"/>
    </font>
    <font>
      <b/>
      <i/>
      <sz val="24"/>
      <name val="Arial Cyr"/>
    </font>
    <font>
      <b/>
      <sz val="20"/>
      <name val="Times New Roman"/>
      <family val="1"/>
    </font>
    <font>
      <sz val="22"/>
      <color indexed="63"/>
      <name val="Times New Roman"/>
      <family val="1"/>
      <charset val="204"/>
    </font>
    <font>
      <b/>
      <sz val="22"/>
      <color indexed="63"/>
      <name val="Times New Roman"/>
      <family val="1"/>
      <charset val="204"/>
    </font>
    <font>
      <sz val="20"/>
      <name val="Times New Roman"/>
      <family val="1"/>
    </font>
    <font>
      <b/>
      <i/>
      <sz val="20"/>
      <name val="Times New Roman"/>
      <family val="1"/>
    </font>
    <font>
      <sz val="14"/>
      <name val="Times New Roman"/>
      <family val="1"/>
      <charset val="204"/>
    </font>
    <font>
      <sz val="20"/>
      <name val="Times New Roman Cyr"/>
      <family val="2"/>
      <charset val="204"/>
    </font>
    <font>
      <b/>
      <i/>
      <sz val="16"/>
      <name val="Times New Roman"/>
      <family val="1"/>
      <charset val="204"/>
    </font>
    <font>
      <b/>
      <i/>
      <sz val="16"/>
      <color indexed="8"/>
      <name val="Times New Roman"/>
      <family val="1"/>
      <charset val="204"/>
    </font>
    <font>
      <sz val="20"/>
      <color rgb="FF000000"/>
      <name val="Times New Roman Cyr"/>
      <charset val="204"/>
    </font>
    <font>
      <b/>
      <sz val="20"/>
      <color rgb="FF000000"/>
      <name val="Times New Roman Cyr"/>
      <charset val="204"/>
    </font>
    <font>
      <b/>
      <i/>
      <sz val="24"/>
      <name val="Times New Roman"/>
      <family val="1"/>
      <charset val="204"/>
    </font>
    <font>
      <b/>
      <i/>
      <sz val="24"/>
      <color rgb="FF000000"/>
      <name val="Times New Roman"/>
      <family val="1"/>
      <charset val="204"/>
    </font>
    <font>
      <sz val="5"/>
      <name val="Arial Cyr"/>
      <charset val="204"/>
    </font>
    <font>
      <b/>
      <sz val="12"/>
      <name val="Arial Cyr"/>
      <charset val="204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</patternFill>
    </fill>
    <fill>
      <patternFill patternType="solid">
        <fgColor rgb="FFFCFDFD"/>
        <bgColor rgb="FFFCFDFD"/>
      </patternFill>
    </fill>
    <fill>
      <patternFill patternType="solid">
        <fgColor indexed="65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92D050"/>
      </patternFill>
    </fill>
    <fill>
      <patternFill patternType="solid">
        <fgColor theme="0"/>
        <bgColor rgb="FFFFC000"/>
      </patternFill>
    </fill>
    <fill>
      <patternFill patternType="solid">
        <fgColor theme="0"/>
        <bgColor indexed="26"/>
      </patternFill>
    </fill>
  </fills>
  <borders count="662">
    <border>
      <left/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indexed="64"/>
      </right>
      <top/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auto="1"/>
      </bottom>
      <diagonal/>
    </border>
    <border>
      <left style="medium">
        <color indexed="64"/>
      </left>
      <right/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thin">
        <color indexed="64"/>
      </top>
      <bottom style="thin">
        <color indexed="64"/>
      </bottom>
      <diagonal/>
    </border>
    <border>
      <left/>
      <right style="medium">
        <color indexed="8"/>
      </right>
      <top style="medium">
        <color auto="1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64"/>
      </right>
      <top style="medium">
        <color indexed="8"/>
      </top>
      <bottom/>
      <diagonal/>
    </border>
    <border>
      <left style="medium">
        <color indexed="8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8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auto="1"/>
      </left>
      <right style="medium">
        <color indexed="64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thin">
        <color indexed="64"/>
      </right>
      <top style="medium">
        <color indexed="8"/>
      </top>
      <bottom/>
      <diagonal/>
    </border>
    <border>
      <left style="thin">
        <color indexed="64"/>
      </left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thin">
        <color indexed="64"/>
      </right>
      <top style="medium">
        <color indexed="8"/>
      </top>
      <bottom style="medium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8"/>
      </top>
      <bottom style="medium">
        <color indexed="8"/>
      </bottom>
      <diagonal/>
    </border>
    <border>
      <left/>
      <right style="thin">
        <color indexed="64"/>
      </right>
      <top style="thin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8"/>
      </top>
      <bottom style="medium">
        <color indexed="64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thin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8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auto="1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indexed="64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/>
      <right style="dotted">
        <color indexed="64"/>
      </right>
      <top/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indexed="64"/>
      </top>
      <bottom style="medium">
        <color indexed="64"/>
      </bottom>
      <diagonal/>
    </border>
  </borders>
  <cellStyleXfs count="47">
    <xf numFmtId="0" fontId="0" fillId="0" borderId="0"/>
    <xf numFmtId="0" fontId="20" fillId="0" borderId="0"/>
    <xf numFmtId="0" fontId="2" fillId="2" borderId="0">
      <alignment horizontal="center" vertical="center"/>
    </xf>
    <xf numFmtId="0" fontId="2" fillId="2" borderId="0">
      <alignment horizontal="center" vertical="center"/>
    </xf>
    <xf numFmtId="0" fontId="3" fillId="2" borderId="0">
      <alignment horizontal="center" vertical="center"/>
    </xf>
    <xf numFmtId="0" fontId="3" fillId="2" borderId="0">
      <alignment horizontal="center" vertical="center"/>
    </xf>
    <xf numFmtId="0" fontId="4" fillId="2" borderId="0">
      <alignment horizontal="center" vertical="center"/>
    </xf>
    <xf numFmtId="0" fontId="4" fillId="2" borderId="0">
      <alignment horizontal="left" vertical="center"/>
    </xf>
    <xf numFmtId="0" fontId="4" fillId="2" borderId="0">
      <alignment horizontal="left" vertical="center"/>
    </xf>
    <xf numFmtId="0" fontId="4" fillId="2" borderId="0">
      <alignment horizontal="center" vertical="center"/>
    </xf>
    <xf numFmtId="0" fontId="5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center" vertical="center"/>
    </xf>
    <xf numFmtId="0" fontId="8" fillId="2" borderId="0">
      <alignment horizontal="center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9" fillId="2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7" fillId="2" borderId="0">
      <alignment horizontal="left" vertical="top"/>
    </xf>
    <xf numFmtId="0" fontId="10" fillId="2" borderId="0">
      <alignment horizontal="left" vertical="center"/>
    </xf>
    <xf numFmtId="0" fontId="7" fillId="2" borderId="0">
      <alignment horizontal="left" vertical="top"/>
    </xf>
    <xf numFmtId="0" fontId="11" fillId="2" borderId="0">
      <alignment horizontal="right" vertical="top"/>
    </xf>
    <xf numFmtId="0" fontId="30" fillId="0" borderId="0"/>
    <xf numFmtId="0" fontId="20" fillId="0" borderId="0"/>
    <xf numFmtId="0" fontId="20" fillId="0" borderId="0"/>
    <xf numFmtId="0" fontId="31" fillId="0" borderId="1">
      <alignment horizontal="left" vertical="distributed"/>
    </xf>
    <xf numFmtId="0" fontId="2" fillId="5" borderId="0">
      <alignment horizontal="center" vertical="center"/>
    </xf>
    <xf numFmtId="0" fontId="3" fillId="5" borderId="0">
      <alignment horizontal="center" vertical="center"/>
    </xf>
    <xf numFmtId="0" fontId="4" fillId="5" borderId="0">
      <alignment horizontal="center" vertical="center"/>
    </xf>
    <xf numFmtId="0" fontId="4" fillId="5" borderId="0">
      <alignment horizontal="left" vertical="center"/>
    </xf>
    <xf numFmtId="0" fontId="48" fillId="5" borderId="0">
      <alignment horizontal="left" vertical="center"/>
    </xf>
    <xf numFmtId="0" fontId="4" fillId="5" borderId="0">
      <alignment horizontal="center" vertical="center"/>
    </xf>
    <xf numFmtId="0" fontId="5" fillId="5" borderId="0">
      <alignment horizontal="left" vertical="center"/>
    </xf>
    <xf numFmtId="0" fontId="6" fillId="5" borderId="0">
      <alignment horizontal="center" vertical="center"/>
    </xf>
    <xf numFmtId="0" fontId="7" fillId="5" borderId="0">
      <alignment horizontal="center" vertical="center"/>
    </xf>
    <xf numFmtId="0" fontId="8" fillId="5" borderId="0">
      <alignment horizontal="center" vertical="center"/>
    </xf>
    <xf numFmtId="0" fontId="9" fillId="5" borderId="0">
      <alignment horizontal="center" vertical="center"/>
    </xf>
    <xf numFmtId="0" fontId="10" fillId="5" borderId="0">
      <alignment horizontal="left" vertical="center"/>
    </xf>
    <xf numFmtId="0" fontId="11" fillId="5" borderId="0">
      <alignment horizontal="left" vertical="top"/>
    </xf>
    <xf numFmtId="0" fontId="7" fillId="5" borderId="0">
      <alignment horizontal="left" vertical="top"/>
    </xf>
    <xf numFmtId="0" fontId="10" fillId="5" borderId="0">
      <alignment horizontal="left" vertical="center"/>
    </xf>
    <xf numFmtId="0" fontId="7" fillId="5" borderId="0">
      <alignment horizontal="left" vertical="top"/>
    </xf>
    <xf numFmtId="0" fontId="11" fillId="5" borderId="0">
      <alignment horizontal="right" vertical="top"/>
    </xf>
    <xf numFmtId="0" fontId="5" fillId="5" borderId="0">
      <alignment horizontal="left" vertical="center"/>
    </xf>
    <xf numFmtId="0" fontId="1" fillId="0" borderId="0"/>
    <xf numFmtId="0" fontId="59" fillId="0" borderId="0"/>
  </cellStyleXfs>
  <cellXfs count="1981">
    <xf numFmtId="0" fontId="0" fillId="0" borderId="0" xfId="0"/>
    <xf numFmtId="0" fontId="13" fillId="2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center" wrapText="1"/>
    </xf>
    <xf numFmtId="0" fontId="20" fillId="4" borderId="0" xfId="25" applyFill="1"/>
    <xf numFmtId="0" fontId="35" fillId="4" borderId="2" xfId="25" applyFont="1" applyFill="1" applyBorder="1" applyAlignment="1">
      <alignment horizontal="center" vertical="center" wrapText="1"/>
    </xf>
    <xf numFmtId="0" fontId="36" fillId="4" borderId="28" xfId="25" applyFont="1" applyFill="1" applyBorder="1" applyAlignment="1">
      <alignment horizontal="center" vertical="center" wrapText="1"/>
    </xf>
    <xf numFmtId="0" fontId="37" fillId="4" borderId="25" xfId="25" applyFont="1" applyFill="1" applyBorder="1" applyAlignment="1">
      <alignment horizontal="center" vertical="center" wrapText="1"/>
    </xf>
    <xf numFmtId="0" fontId="25" fillId="4" borderId="23" xfId="24" applyFont="1" applyFill="1" applyBorder="1" applyAlignment="1">
      <alignment horizontal="left" vertical="center" wrapText="1"/>
    </xf>
    <xf numFmtId="0" fontId="25" fillId="4" borderId="0" xfId="24" applyFont="1" applyFill="1" applyBorder="1" applyAlignment="1">
      <alignment horizontal="left" vertical="center" wrapText="1"/>
    </xf>
    <xf numFmtId="0" fontId="28" fillId="4" borderId="0" xfId="24" applyFont="1" applyFill="1" applyBorder="1" applyAlignment="1">
      <alignment horizontal="left" vertical="center" wrapText="1"/>
    </xf>
    <xf numFmtId="0" fontId="35" fillId="4" borderId="23" xfId="25" applyFont="1" applyFill="1" applyBorder="1" applyAlignment="1">
      <alignment horizontal="center" vertical="center" wrapText="1"/>
    </xf>
    <xf numFmtId="0" fontId="37" fillId="4" borderId="18" xfId="25" applyFont="1" applyFill="1" applyBorder="1" applyAlignment="1">
      <alignment horizontal="center" vertical="center" wrapText="1"/>
    </xf>
    <xf numFmtId="0" fontId="2" fillId="4" borderId="30" xfId="15" quotePrefix="1" applyFont="1" applyFill="1" applyBorder="1" applyAlignment="1">
      <alignment horizontal="center" vertical="center" wrapText="1"/>
    </xf>
    <xf numFmtId="0" fontId="2" fillId="4" borderId="29" xfId="15" quotePrefix="1" applyFont="1" applyFill="1" applyBorder="1" applyAlignment="1">
      <alignment horizontal="center" vertical="center" wrapText="1"/>
    </xf>
    <xf numFmtId="0" fontId="21" fillId="2" borderId="0" xfId="0" applyFont="1" applyFill="1"/>
    <xf numFmtId="0" fontId="45" fillId="4" borderId="2" xfId="7" quotePrefix="1" applyFont="1" applyFill="1" applyBorder="1" applyAlignment="1">
      <alignment horizontal="center" vertical="center" wrapText="1"/>
    </xf>
    <xf numFmtId="0" fontId="45" fillId="4" borderId="28" xfId="7" quotePrefix="1" applyFont="1" applyFill="1" applyBorder="1" applyAlignment="1">
      <alignment horizontal="center" vertical="center" wrapText="1"/>
    </xf>
    <xf numFmtId="0" fontId="45" fillId="4" borderId="26" xfId="7" quotePrefix="1" applyFont="1" applyFill="1" applyBorder="1" applyAlignment="1">
      <alignment horizontal="center" vertical="center" wrapText="1"/>
    </xf>
    <xf numFmtId="0" fontId="45" fillId="4" borderId="42" xfId="7" quotePrefix="1" applyFont="1" applyFill="1" applyBorder="1" applyAlignment="1">
      <alignment horizontal="center" vertical="center" wrapText="1"/>
    </xf>
    <xf numFmtId="0" fontId="45" fillId="4" borderId="41" xfId="7" quotePrefix="1" applyFont="1" applyFill="1" applyBorder="1" applyAlignment="1">
      <alignment horizontal="left" vertical="center" wrapText="1"/>
    </xf>
    <xf numFmtId="0" fontId="45" fillId="4" borderId="38" xfId="4" quotePrefix="1" applyFont="1" applyFill="1" applyBorder="1" applyAlignment="1">
      <alignment horizontal="center" vertical="center" wrapText="1"/>
    </xf>
    <xf numFmtId="0" fontId="45" fillId="4" borderId="51" xfId="4" quotePrefix="1" applyFont="1" applyFill="1" applyBorder="1" applyAlignment="1">
      <alignment horizontal="center" vertical="center" wrapText="1"/>
    </xf>
    <xf numFmtId="0" fontId="45" fillId="4" borderId="52" xfId="4" quotePrefix="1" applyFont="1" applyFill="1" applyBorder="1" applyAlignment="1">
      <alignment horizontal="center" vertical="center" wrapText="1"/>
    </xf>
    <xf numFmtId="0" fontId="45" fillId="4" borderId="32" xfId="7" quotePrefix="1" applyFont="1" applyFill="1" applyBorder="1" applyAlignment="1">
      <alignment horizontal="center" vertical="center" wrapText="1"/>
    </xf>
    <xf numFmtId="0" fontId="45" fillId="4" borderId="33" xfId="7" quotePrefix="1" applyFont="1" applyFill="1" applyBorder="1" applyAlignment="1">
      <alignment horizontal="center" vertical="center" wrapText="1"/>
    </xf>
    <xf numFmtId="0" fontId="45" fillId="4" borderId="34" xfId="7" quotePrefix="1" applyFont="1" applyFill="1" applyBorder="1" applyAlignment="1">
      <alignment horizontal="center" vertical="center" wrapText="1"/>
    </xf>
    <xf numFmtId="0" fontId="29" fillId="4" borderId="23" xfId="24" applyFont="1" applyFill="1" applyBorder="1" applyAlignment="1">
      <alignment horizontal="center" vertical="center" wrapText="1"/>
    </xf>
    <xf numFmtId="0" fontId="29" fillId="4" borderId="3" xfId="24" applyFont="1" applyFill="1" applyBorder="1" applyAlignment="1">
      <alignment horizontal="center" vertical="center" wrapText="1"/>
    </xf>
    <xf numFmtId="0" fontId="46" fillId="4" borderId="3" xfId="0" applyFont="1" applyFill="1" applyBorder="1" applyAlignment="1">
      <alignment horizontal="left" vertical="center" wrapText="1"/>
    </xf>
    <xf numFmtId="0" fontId="24" fillId="4" borderId="71" xfId="0" applyFont="1" applyFill="1" applyBorder="1" applyAlignment="1">
      <alignment horizontal="left" vertical="center" wrapText="1"/>
    </xf>
    <xf numFmtId="0" fontId="14" fillId="4" borderId="71" xfId="33" quotePrefix="1" applyFont="1" applyFill="1" applyBorder="1" applyAlignment="1">
      <alignment vertical="center" wrapText="1"/>
    </xf>
    <xf numFmtId="0" fontId="21" fillId="4" borderId="0" xfId="0" applyFont="1" applyFill="1"/>
    <xf numFmtId="0" fontId="19" fillId="4" borderId="0" xfId="25" applyFont="1" applyFill="1" applyProtection="1">
      <protection locked="0"/>
    </xf>
    <xf numFmtId="0" fontId="53" fillId="4" borderId="97" xfId="33" quotePrefix="1" applyFont="1" applyFill="1" applyBorder="1" applyAlignment="1" applyProtection="1">
      <alignment horizontal="center" vertical="center" wrapText="1"/>
      <protection locked="0"/>
    </xf>
    <xf numFmtId="0" fontId="53" fillId="4" borderId="96" xfId="33" quotePrefix="1" applyFont="1" applyFill="1" applyBorder="1" applyAlignment="1" applyProtection="1">
      <alignment vertical="center" wrapText="1"/>
      <protection locked="0"/>
    </xf>
    <xf numFmtId="0" fontId="15" fillId="4" borderId="96" xfId="31" applyFont="1" applyFill="1" applyBorder="1" applyAlignment="1" applyProtection="1">
      <alignment vertical="center" wrapText="1"/>
      <protection locked="0"/>
    </xf>
    <xf numFmtId="0" fontId="15" fillId="4" borderId="97" xfId="33" quotePrefix="1" applyFont="1" applyFill="1" applyBorder="1" applyAlignment="1">
      <alignment horizontal="center" vertical="center" wrapText="1"/>
    </xf>
    <xf numFmtId="0" fontId="15" fillId="4" borderId="98" xfId="33" quotePrefix="1" applyFont="1" applyFill="1" applyBorder="1" applyAlignment="1">
      <alignment horizontal="center" vertical="center" wrapText="1"/>
    </xf>
    <xf numFmtId="0" fontId="15" fillId="4" borderId="99" xfId="33" quotePrefix="1" applyFont="1" applyFill="1" applyBorder="1" applyAlignment="1">
      <alignment horizontal="center" vertical="center" wrapText="1"/>
    </xf>
    <xf numFmtId="0" fontId="15" fillId="4" borderId="88" xfId="33" quotePrefix="1" applyFont="1" applyFill="1" applyBorder="1" applyAlignment="1">
      <alignment horizontal="center" vertical="center" wrapText="1"/>
    </xf>
    <xf numFmtId="0" fontId="15" fillId="4" borderId="80" xfId="33" quotePrefix="1" applyFont="1" applyFill="1" applyBorder="1" applyAlignment="1">
      <alignment horizontal="center" vertical="center" wrapText="1"/>
    </xf>
    <xf numFmtId="0" fontId="15" fillId="4" borderId="81" xfId="33" quotePrefix="1" applyFont="1" applyFill="1" applyBorder="1" applyAlignment="1">
      <alignment horizontal="center" vertical="center" wrapText="1"/>
    </xf>
    <xf numFmtId="0" fontId="15" fillId="4" borderId="93" xfId="30" quotePrefix="1" applyFont="1" applyFill="1" applyBorder="1" applyAlignment="1">
      <alignment horizontal="center" vertical="center" wrapText="1"/>
    </xf>
    <xf numFmtId="0" fontId="15" fillId="4" borderId="94" xfId="30" quotePrefix="1" applyFont="1" applyFill="1" applyBorder="1" applyAlignment="1">
      <alignment horizontal="center" vertical="center" wrapText="1"/>
    </xf>
    <xf numFmtId="0" fontId="15" fillId="4" borderId="95" xfId="30" quotePrefix="1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vertical="center" wrapText="1"/>
    </xf>
    <xf numFmtId="0" fontId="9" fillId="4" borderId="82" xfId="28" quotePrefix="1" applyFont="1" applyFill="1" applyBorder="1" applyAlignment="1">
      <alignment horizontal="center" vertical="center" wrapText="1"/>
    </xf>
    <xf numFmtId="0" fontId="14" fillId="4" borderId="103" xfId="33" quotePrefix="1" applyFont="1" applyFill="1" applyBorder="1" applyAlignment="1">
      <alignment vertical="center" wrapText="1"/>
    </xf>
    <xf numFmtId="0" fontId="15" fillId="4" borderId="93" xfId="33" quotePrefix="1" applyFont="1" applyFill="1" applyBorder="1" applyAlignment="1">
      <alignment vertical="center" wrapText="1"/>
    </xf>
    <xf numFmtId="0" fontId="15" fillId="4" borderId="94" xfId="33" quotePrefix="1" applyFont="1" applyFill="1" applyBorder="1" applyAlignment="1">
      <alignment vertical="center" wrapText="1"/>
    </xf>
    <xf numFmtId="0" fontId="15" fillId="4" borderId="95" xfId="33" quotePrefix="1" applyFont="1" applyFill="1" applyBorder="1" applyAlignment="1">
      <alignment vertical="center" wrapText="1"/>
    </xf>
    <xf numFmtId="0" fontId="19" fillId="4" borderId="93" xfId="0" applyFont="1" applyFill="1" applyBorder="1" applyAlignment="1">
      <alignment horizontal="left" vertical="center" wrapText="1"/>
    </xf>
    <xf numFmtId="0" fontId="19" fillId="4" borderId="94" xfId="0" applyFont="1" applyFill="1" applyBorder="1" applyAlignment="1">
      <alignment horizontal="left" vertical="center" wrapText="1"/>
    </xf>
    <xf numFmtId="0" fontId="19" fillId="4" borderId="95" xfId="0" applyFont="1" applyFill="1" applyBorder="1" applyAlignment="1">
      <alignment horizontal="left" vertical="center" wrapText="1"/>
    </xf>
    <xf numFmtId="0" fontId="15" fillId="4" borderId="77" xfId="33" applyFont="1" applyFill="1" applyBorder="1" applyAlignment="1">
      <alignment vertical="center" wrapText="1"/>
    </xf>
    <xf numFmtId="0" fontId="15" fillId="4" borderId="88" xfId="30" quotePrefix="1" applyFont="1" applyFill="1" applyBorder="1" applyAlignment="1">
      <alignment horizontal="center" vertical="center" wrapText="1"/>
    </xf>
    <xf numFmtId="0" fontId="15" fillId="4" borderId="80" xfId="30" quotePrefix="1" applyFont="1" applyFill="1" applyBorder="1" applyAlignment="1">
      <alignment horizontal="center" vertical="center" wrapText="1"/>
    </xf>
    <xf numFmtId="0" fontId="15" fillId="4" borderId="81" xfId="30" quotePrefix="1" applyFont="1" applyFill="1" applyBorder="1" applyAlignment="1">
      <alignment horizontal="center" vertical="center" wrapText="1"/>
    </xf>
    <xf numFmtId="0" fontId="24" fillId="4" borderId="103" xfId="0" applyFont="1" applyFill="1" applyBorder="1" applyAlignment="1">
      <alignment horizontal="left" vertical="center" wrapText="1"/>
    </xf>
    <xf numFmtId="0" fontId="24" fillId="4" borderId="77" xfId="0" applyFont="1" applyFill="1" applyBorder="1" applyAlignment="1">
      <alignment horizontal="left" vertical="center" wrapText="1"/>
    </xf>
    <xf numFmtId="0" fontId="15" fillId="4" borderId="97" xfId="30" quotePrefix="1" applyFont="1" applyFill="1" applyBorder="1" applyAlignment="1">
      <alignment vertical="center" wrapText="1"/>
    </xf>
    <xf numFmtId="0" fontId="15" fillId="4" borderId="98" xfId="30" quotePrefix="1" applyFont="1" applyFill="1" applyBorder="1" applyAlignment="1">
      <alignment vertical="center" wrapText="1"/>
    </xf>
    <xf numFmtId="0" fontId="15" fillId="4" borderId="99" xfId="30" quotePrefix="1" applyFont="1" applyFill="1" applyBorder="1" applyAlignment="1">
      <alignment vertical="center" wrapText="1"/>
    </xf>
    <xf numFmtId="0" fontId="19" fillId="4" borderId="97" xfId="0" applyFont="1" applyFill="1" applyBorder="1" applyAlignment="1">
      <alignment horizontal="center" vertical="center" wrapText="1"/>
    </xf>
    <xf numFmtId="0" fontId="19" fillId="4" borderId="98" xfId="0" applyFont="1" applyFill="1" applyBorder="1" applyAlignment="1">
      <alignment horizontal="center" vertical="center" wrapText="1"/>
    </xf>
    <xf numFmtId="0" fontId="19" fillId="4" borderId="99" xfId="0" applyFont="1" applyFill="1" applyBorder="1" applyAlignment="1">
      <alignment horizontal="center" vertical="center" wrapText="1"/>
    </xf>
    <xf numFmtId="0" fontId="21" fillId="4" borderId="0" xfId="0" applyFont="1" applyFill="1" applyBorder="1"/>
    <xf numFmtId="0" fontId="8" fillId="4" borderId="84" xfId="28" quotePrefix="1" applyFont="1" applyFill="1" applyBorder="1" applyAlignment="1">
      <alignment horizontal="center" vertical="center" wrapText="1"/>
    </xf>
    <xf numFmtId="0" fontId="8" fillId="4" borderId="82" xfId="28" quotePrefix="1" applyFont="1" applyFill="1" applyBorder="1" applyAlignment="1">
      <alignment horizontal="center" vertical="center" wrapText="1"/>
    </xf>
    <xf numFmtId="0" fontId="14" fillId="4" borderId="103" xfId="33" applyFont="1" applyFill="1" applyBorder="1" applyAlignment="1">
      <alignment vertical="center"/>
    </xf>
    <xf numFmtId="0" fontId="19" fillId="4" borderId="93" xfId="0" applyFont="1" applyFill="1" applyBorder="1" applyAlignment="1">
      <alignment horizontal="center" vertical="center" wrapText="1"/>
    </xf>
    <xf numFmtId="0" fontId="19" fillId="4" borderId="94" xfId="0" applyFont="1" applyFill="1" applyBorder="1" applyAlignment="1">
      <alignment horizontal="center" vertical="center" wrapText="1"/>
    </xf>
    <xf numFmtId="0" fontId="19" fillId="4" borderId="95" xfId="0" applyFont="1" applyFill="1" applyBorder="1" applyAlignment="1">
      <alignment horizontal="center" vertical="center" wrapText="1"/>
    </xf>
    <xf numFmtId="0" fontId="15" fillId="3" borderId="97" xfId="33" quotePrefix="1" applyFont="1" applyFill="1" applyBorder="1" applyAlignment="1">
      <alignment horizontal="center" vertical="center" wrapText="1"/>
    </xf>
    <xf numFmtId="0" fontId="19" fillId="2" borderId="0" xfId="0" applyFont="1" applyFill="1"/>
    <xf numFmtId="0" fontId="24" fillId="2" borderId="0" xfId="0" applyFont="1" applyFill="1" applyBorder="1" applyAlignment="1">
      <alignment wrapText="1"/>
    </xf>
    <xf numFmtId="0" fontId="24" fillId="2" borderId="0" xfId="0" applyFont="1" applyFill="1" applyBorder="1" applyAlignment="1">
      <alignment horizontal="center" vertical="center" wrapText="1"/>
    </xf>
    <xf numFmtId="0" fontId="24" fillId="2" borderId="0" xfId="0" applyFont="1" applyFill="1"/>
    <xf numFmtId="0" fontId="19" fillId="2" borderId="0" xfId="4" applyFont="1" applyFill="1" applyBorder="1" applyAlignment="1">
      <alignment horizontal="center" vertical="center" wrapText="1"/>
    </xf>
    <xf numFmtId="0" fontId="24" fillId="2" borderId="0" xfId="4" applyFont="1" applyFill="1" applyBorder="1" applyAlignment="1">
      <alignment horizontal="center"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7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 wrapText="1"/>
    </xf>
    <xf numFmtId="0" fontId="19" fillId="2" borderId="0" xfId="10" applyFont="1" applyFill="1" applyBorder="1" applyAlignment="1">
      <alignment vertical="center" wrapText="1"/>
    </xf>
    <xf numFmtId="0" fontId="18" fillId="2" borderId="72" xfId="10" applyFont="1" applyFill="1" applyBorder="1" applyAlignment="1">
      <alignment vertical="center" wrapText="1"/>
    </xf>
    <xf numFmtId="0" fontId="18" fillId="2" borderId="0" xfId="0" applyFont="1" applyFill="1" applyBorder="1" applyAlignment="1">
      <alignment horizontal="left" vertical="center"/>
    </xf>
    <xf numFmtId="0" fontId="53" fillId="4" borderId="109" xfId="33" quotePrefix="1" applyFont="1" applyFill="1" applyBorder="1" applyAlignment="1" applyProtection="1">
      <alignment horizontal="center" vertical="center" wrapText="1"/>
      <protection locked="0"/>
    </xf>
    <xf numFmtId="0" fontId="53" fillId="4" borderId="110" xfId="33" quotePrefix="1" applyFont="1" applyFill="1" applyBorder="1" applyAlignment="1" applyProtection="1">
      <alignment horizontal="center" vertical="center" wrapText="1"/>
      <protection locked="0"/>
    </xf>
    <xf numFmtId="0" fontId="60" fillId="4" borderId="0" xfId="25" applyFont="1" applyFill="1"/>
    <xf numFmtId="0" fontId="15" fillId="3" borderId="109" xfId="33" quotePrefix="1" applyFont="1" applyFill="1" applyBorder="1" applyAlignment="1">
      <alignment horizontal="center" vertical="center" wrapText="1"/>
    </xf>
    <xf numFmtId="0" fontId="15" fillId="3" borderId="110" xfId="33" quotePrefix="1" applyFont="1" applyFill="1" applyBorder="1" applyAlignment="1">
      <alignment horizontal="center" vertical="center" wrapText="1"/>
    </xf>
    <xf numFmtId="0" fontId="15" fillId="4" borderId="109" xfId="33" quotePrefix="1" applyFont="1" applyFill="1" applyBorder="1" applyAlignment="1">
      <alignment horizontal="center" vertical="center" wrapText="1"/>
    </xf>
    <xf numFmtId="0" fontId="15" fillId="4" borderId="110" xfId="33" quotePrefix="1" applyFont="1" applyFill="1" applyBorder="1" applyAlignment="1">
      <alignment horizontal="center" vertical="center" wrapText="1"/>
    </xf>
    <xf numFmtId="0" fontId="15" fillId="3" borderId="88" xfId="30" quotePrefix="1" applyFont="1" applyFill="1" applyBorder="1" applyAlignment="1">
      <alignment horizontal="center" vertical="center" wrapText="1"/>
    </xf>
    <xf numFmtId="0" fontId="15" fillId="3" borderId="80" xfId="30" quotePrefix="1" applyFont="1" applyFill="1" applyBorder="1" applyAlignment="1">
      <alignment horizontal="center" vertical="center" wrapText="1"/>
    </xf>
    <xf numFmtId="0" fontId="15" fillId="3" borderId="81" xfId="30" quotePrefix="1" applyFont="1" applyFill="1" applyBorder="1" applyAlignment="1">
      <alignment horizontal="center" vertical="center" wrapText="1"/>
    </xf>
    <xf numFmtId="0" fontId="15" fillId="3" borderId="106" xfId="30" quotePrefix="1" applyFont="1" applyFill="1" applyBorder="1" applyAlignment="1">
      <alignment horizontal="center" vertical="center" wrapText="1"/>
    </xf>
    <xf numFmtId="0" fontId="15" fillId="3" borderId="94" xfId="30" quotePrefix="1" applyFont="1" applyFill="1" applyBorder="1" applyAlignment="1">
      <alignment horizontal="center" vertical="center" wrapText="1"/>
    </xf>
    <xf numFmtId="0" fontId="15" fillId="3" borderId="107" xfId="30" quotePrefix="1" applyFont="1" applyFill="1" applyBorder="1" applyAlignment="1">
      <alignment horizontal="center" vertical="center" wrapText="1"/>
    </xf>
    <xf numFmtId="0" fontId="15" fillId="3" borderId="97" xfId="30" quotePrefix="1" applyFont="1" applyFill="1" applyBorder="1" applyAlignment="1">
      <alignment vertical="center" wrapText="1"/>
    </xf>
    <xf numFmtId="0" fontId="15" fillId="3" borderId="109" xfId="30" quotePrefix="1" applyFont="1" applyFill="1" applyBorder="1" applyAlignment="1">
      <alignment vertical="center" wrapText="1"/>
    </xf>
    <xf numFmtId="0" fontId="15" fillId="3" borderId="110" xfId="30" quotePrefix="1" applyFont="1" applyFill="1" applyBorder="1" applyAlignment="1">
      <alignment vertical="center" wrapText="1"/>
    </xf>
    <xf numFmtId="0" fontId="15" fillId="4" borderId="106" xfId="30" quotePrefix="1" applyFont="1" applyFill="1" applyBorder="1" applyAlignment="1">
      <alignment horizontal="center" vertical="center" wrapText="1"/>
    </xf>
    <xf numFmtId="0" fontId="15" fillId="4" borderId="107" xfId="30" quotePrefix="1" applyFont="1" applyFill="1" applyBorder="1" applyAlignment="1">
      <alignment horizontal="center" vertical="center" wrapText="1"/>
    </xf>
    <xf numFmtId="0" fontId="32" fillId="4" borderId="0" xfId="0" applyFont="1" applyFill="1" applyProtection="1">
      <protection locked="0"/>
    </xf>
    <xf numFmtId="0" fontId="19" fillId="4" borderId="0" xfId="0" applyFont="1" applyFill="1" applyProtection="1">
      <protection locked="0"/>
    </xf>
    <xf numFmtId="0" fontId="24" fillId="4" borderId="0" xfId="0" applyFont="1" applyFill="1" applyProtection="1">
      <protection locked="0"/>
    </xf>
    <xf numFmtId="0" fontId="24" fillId="2" borderId="0" xfId="0" applyFont="1" applyFill="1" applyBorder="1" applyAlignment="1">
      <alignment horizontal="center" wrapText="1"/>
    </xf>
    <xf numFmtId="0" fontId="34" fillId="3" borderId="0" xfId="0" applyFont="1" applyFill="1" applyBorder="1" applyAlignment="1">
      <alignment wrapText="1"/>
    </xf>
    <xf numFmtId="0" fontId="12" fillId="3" borderId="0" xfId="0" applyFont="1" applyFill="1"/>
    <xf numFmtId="0" fontId="34" fillId="3" borderId="0" xfId="0" applyFont="1" applyFill="1" applyBorder="1" applyAlignment="1">
      <alignment horizontal="center" vertical="center" wrapText="1"/>
    </xf>
    <xf numFmtId="0" fontId="15" fillId="3" borderId="0" xfId="4" applyFont="1" applyFill="1" applyBorder="1" applyAlignment="1">
      <alignment horizontal="center" vertical="center" wrapText="1"/>
    </xf>
    <xf numFmtId="0" fontId="15" fillId="3" borderId="0" xfId="7" applyFont="1" applyFill="1" applyBorder="1" applyAlignment="1">
      <alignment vertical="center" wrapText="1"/>
    </xf>
    <xf numFmtId="0" fontId="17" fillId="3" borderId="0" xfId="0" applyFont="1" applyFill="1" applyBorder="1"/>
    <xf numFmtId="0" fontId="12" fillId="3" borderId="0" xfId="0" applyFont="1" applyFill="1" applyBorder="1"/>
    <xf numFmtId="0" fontId="49" fillId="4" borderId="0" xfId="0" applyFont="1" applyFill="1" applyProtection="1">
      <protection locked="0"/>
    </xf>
    <xf numFmtId="0" fontId="21" fillId="4" borderId="0" xfId="0" applyFont="1" applyFill="1" applyProtection="1">
      <protection locked="0"/>
    </xf>
    <xf numFmtId="0" fontId="50" fillId="4" borderId="0" xfId="0" applyFont="1" applyFill="1" applyProtection="1">
      <protection locked="0"/>
    </xf>
    <xf numFmtId="0" fontId="23" fillId="4" borderId="0" xfId="0" applyFont="1" applyFill="1" applyProtection="1">
      <protection locked="0"/>
    </xf>
    <xf numFmtId="0" fontId="57" fillId="4" borderId="88" xfId="28" quotePrefix="1" applyFont="1" applyFill="1" applyBorder="1" applyAlignment="1" applyProtection="1">
      <alignment horizontal="center" vertical="center" wrapText="1"/>
      <protection locked="0"/>
    </xf>
    <xf numFmtId="0" fontId="58" fillId="4" borderId="80" xfId="28" quotePrefix="1" applyFont="1" applyFill="1" applyBorder="1" applyAlignment="1" applyProtection="1">
      <alignment horizontal="center" vertical="center" wrapText="1"/>
      <protection locked="0"/>
    </xf>
    <xf numFmtId="0" fontId="52" fillId="4" borderId="81" xfId="28" quotePrefix="1" applyFont="1" applyFill="1" applyBorder="1" applyAlignment="1" applyProtection="1">
      <alignment horizontal="center" vertical="center" wrapText="1"/>
      <protection locked="0"/>
    </xf>
    <xf numFmtId="0" fontId="51" fillId="4" borderId="58" xfId="30" quotePrefix="1" applyFont="1" applyFill="1" applyBorder="1" applyAlignment="1" applyProtection="1">
      <alignment horizontal="center" vertical="center" wrapText="1"/>
      <protection locked="0"/>
    </xf>
    <xf numFmtId="0" fontId="51" fillId="4" borderId="59" xfId="30" quotePrefix="1" applyFont="1" applyFill="1" applyBorder="1" applyAlignment="1" applyProtection="1">
      <alignment horizontal="center" vertical="center" wrapText="1"/>
      <protection locked="0"/>
    </xf>
    <xf numFmtId="0" fontId="51" fillId="4" borderId="60" xfId="30" quotePrefix="1" applyFont="1" applyFill="1" applyBorder="1" applyAlignment="1" applyProtection="1">
      <alignment horizontal="center" vertical="center" wrapText="1"/>
      <protection locked="0"/>
    </xf>
    <xf numFmtId="0" fontId="51" fillId="4" borderId="117" xfId="33" quotePrefix="1" applyFont="1" applyFill="1" applyBorder="1" applyAlignment="1" applyProtection="1">
      <alignment vertical="center" wrapText="1"/>
      <protection locked="0"/>
    </xf>
    <xf numFmtId="0" fontId="51" fillId="4" borderId="69" xfId="33" quotePrefix="1" applyFont="1" applyFill="1" applyBorder="1" applyAlignment="1" applyProtection="1">
      <alignment horizontal="center" vertical="center" wrapText="1"/>
      <protection locked="0"/>
    </xf>
    <xf numFmtId="0" fontId="51" fillId="4" borderId="115" xfId="33" quotePrefix="1" applyFont="1" applyFill="1" applyBorder="1" applyAlignment="1" applyProtection="1">
      <alignment horizontal="center" vertical="center" wrapText="1"/>
      <protection locked="0"/>
    </xf>
    <xf numFmtId="0" fontId="51" fillId="4" borderId="116" xfId="33" quotePrefix="1" applyFont="1" applyFill="1" applyBorder="1" applyAlignment="1" applyProtection="1">
      <alignment horizontal="center" vertical="center" wrapText="1"/>
      <protection locked="0"/>
    </xf>
    <xf numFmtId="0" fontId="54" fillId="4" borderId="56" xfId="0" applyFont="1" applyFill="1" applyBorder="1" applyAlignment="1" applyProtection="1">
      <alignment horizontal="left" vertical="center" wrapText="1"/>
      <protection locked="0"/>
    </xf>
    <xf numFmtId="0" fontId="54" fillId="4" borderId="111" xfId="0" applyFont="1" applyFill="1" applyBorder="1" applyAlignment="1" applyProtection="1">
      <alignment horizontal="left" vertical="center" wrapText="1"/>
      <protection locked="0"/>
    </xf>
    <xf numFmtId="0" fontId="53" fillId="4" borderId="112" xfId="33" quotePrefix="1" applyFont="1" applyFill="1" applyBorder="1" applyAlignment="1" applyProtection="1">
      <alignment horizontal="center" vertical="center" wrapText="1"/>
      <protection locked="0"/>
    </xf>
    <xf numFmtId="0" fontId="53" fillId="4" borderId="113" xfId="33" quotePrefix="1" applyFont="1" applyFill="1" applyBorder="1" applyAlignment="1" applyProtection="1">
      <alignment horizontal="center" vertical="center" wrapText="1"/>
      <protection locked="0"/>
    </xf>
    <xf numFmtId="0" fontId="53" fillId="4" borderId="114" xfId="33" quotePrefix="1" applyFont="1" applyFill="1" applyBorder="1" applyAlignment="1" applyProtection="1">
      <alignment horizontal="center" vertical="center" wrapText="1"/>
      <protection locked="0"/>
    </xf>
    <xf numFmtId="0" fontId="55" fillId="4" borderId="117" xfId="0" applyFont="1" applyFill="1" applyBorder="1" applyAlignment="1" applyProtection="1">
      <alignment horizontal="left" vertical="center" wrapText="1"/>
      <protection locked="0"/>
    </xf>
    <xf numFmtId="0" fontId="56" fillId="4" borderId="0" xfId="0" applyFont="1" applyFill="1" applyProtection="1">
      <protection locked="0"/>
    </xf>
    <xf numFmtId="0" fontId="19" fillId="2" borderId="126" xfId="0" applyFont="1" applyFill="1" applyBorder="1" applyAlignment="1">
      <alignment horizontal="left" vertical="center" wrapText="1"/>
    </xf>
    <xf numFmtId="0" fontId="69" fillId="7" borderId="0" xfId="0" applyFont="1" applyFill="1"/>
    <xf numFmtId="0" fontId="68" fillId="7" borderId="0" xfId="0" applyFont="1" applyFill="1" applyAlignment="1">
      <alignment horizontal="center" vertical="center" wrapText="1"/>
    </xf>
    <xf numFmtId="0" fontId="72" fillId="7" borderId="0" xfId="0" applyFont="1" applyFill="1" applyAlignment="1">
      <alignment horizontal="left" vertical="center" wrapText="1"/>
    </xf>
    <xf numFmtId="0" fontId="72" fillId="7" borderId="0" xfId="0" applyFont="1" applyFill="1"/>
    <xf numFmtId="0" fontId="69" fillId="7" borderId="0" xfId="0" applyFont="1" applyFill="1" applyBorder="1"/>
    <xf numFmtId="0" fontId="15" fillId="4" borderId="132" xfId="30" quotePrefix="1" applyFont="1" applyFill="1" applyBorder="1" applyAlignment="1" applyProtection="1">
      <alignment horizontal="center" vertical="center" wrapText="1"/>
      <protection locked="0"/>
    </xf>
    <xf numFmtId="0" fontId="14" fillId="4" borderId="130" xfId="30" quotePrefix="1" applyFont="1" applyFill="1" applyBorder="1" applyAlignment="1" applyProtection="1">
      <alignment horizontal="center" vertical="center" wrapText="1"/>
      <protection locked="0"/>
    </xf>
    <xf numFmtId="0" fontId="14" fillId="4" borderId="132" xfId="30" quotePrefix="1" applyFont="1" applyFill="1" applyBorder="1" applyAlignment="1" applyProtection="1">
      <alignment horizontal="center" vertical="center" wrapText="1"/>
      <protection locked="0"/>
    </xf>
    <xf numFmtId="0" fontId="19" fillId="4" borderId="132" xfId="30" quotePrefix="1" applyFont="1" applyFill="1" applyBorder="1" applyAlignment="1" applyProtection="1">
      <alignment horizontal="center" vertical="center" wrapText="1"/>
      <protection locked="0"/>
    </xf>
    <xf numFmtId="0" fontId="24" fillId="4" borderId="132" xfId="0" applyFont="1" applyFill="1" applyBorder="1" applyAlignment="1" applyProtection="1">
      <alignment horizontal="center" vertical="center"/>
      <protection locked="0"/>
    </xf>
    <xf numFmtId="0" fontId="14" fillId="4" borderId="131" xfId="30" quotePrefix="1" applyFont="1" applyFill="1" applyBorder="1" applyAlignment="1" applyProtection="1">
      <alignment horizontal="center" vertical="center" wrapText="1"/>
      <protection locked="0"/>
    </xf>
    <xf numFmtId="0" fontId="24" fillId="4" borderId="131" xfId="0" applyFont="1" applyFill="1" applyBorder="1" applyAlignment="1" applyProtection="1">
      <alignment horizontal="center" vertical="center"/>
      <protection locked="0"/>
    </xf>
    <xf numFmtId="0" fontId="14" fillId="4" borderId="136" xfId="30" quotePrefix="1" applyFont="1" applyFill="1" applyBorder="1" applyAlignment="1" applyProtection="1">
      <alignment horizontal="center" vertical="center" wrapText="1"/>
      <protection locked="0"/>
    </xf>
    <xf numFmtId="0" fontId="19" fillId="4" borderId="136" xfId="30" quotePrefix="1" applyFont="1" applyFill="1" applyBorder="1" applyAlignment="1" applyProtection="1">
      <alignment horizontal="center" vertical="center" wrapText="1"/>
      <protection locked="0"/>
    </xf>
    <xf numFmtId="0" fontId="15" fillId="4" borderId="136" xfId="30" quotePrefix="1" applyFont="1" applyFill="1" applyBorder="1" applyAlignment="1" applyProtection="1">
      <alignment horizontal="center" vertical="center" wrapText="1"/>
      <protection locked="0"/>
    </xf>
    <xf numFmtId="0" fontId="24" fillId="4" borderId="136" xfId="0" applyFont="1" applyFill="1" applyBorder="1" applyAlignment="1" applyProtection="1">
      <alignment horizontal="center" vertical="center"/>
      <protection locked="0"/>
    </xf>
    <xf numFmtId="0" fontId="18" fillId="2" borderId="137" xfId="10" applyFont="1" applyFill="1" applyBorder="1" applyAlignment="1">
      <alignment vertical="center" wrapText="1"/>
    </xf>
    <xf numFmtId="0" fontId="19" fillId="2" borderId="143" xfId="0" applyFont="1" applyFill="1" applyBorder="1" applyAlignment="1">
      <alignment horizontal="left" vertical="center" wrapText="1"/>
    </xf>
    <xf numFmtId="0" fontId="19" fillId="2" borderId="144" xfId="0" applyFont="1" applyFill="1" applyBorder="1" applyAlignment="1">
      <alignment horizontal="left" vertical="center" wrapText="1"/>
    </xf>
    <xf numFmtId="0" fontId="18" fillId="2" borderId="140" xfId="0" applyFont="1" applyFill="1" applyBorder="1" applyAlignment="1">
      <alignment horizontal="left" vertical="center" wrapText="1"/>
    </xf>
    <xf numFmtId="0" fontId="19" fillId="2" borderId="137" xfId="0" applyFont="1" applyFill="1" applyBorder="1" applyAlignment="1">
      <alignment horizontal="left" vertical="center" wrapText="1"/>
    </xf>
    <xf numFmtId="0" fontId="24" fillId="2" borderId="137" xfId="0" applyFont="1" applyFill="1" applyBorder="1" applyAlignment="1">
      <alignment horizontal="left" vertical="center" wrapText="1"/>
    </xf>
    <xf numFmtId="0" fontId="18" fillId="2" borderId="137" xfId="0" applyFont="1" applyFill="1" applyBorder="1" applyAlignment="1">
      <alignment horizontal="left" vertical="center" wrapText="1"/>
    </xf>
    <xf numFmtId="0" fontId="75" fillId="2" borderId="139" xfId="4" applyFont="1" applyFill="1" applyBorder="1" applyAlignment="1">
      <alignment horizontal="center" vertical="center" wrapText="1"/>
    </xf>
    <xf numFmtId="0" fontId="75" fillId="2" borderId="140" xfId="4" applyFont="1" applyFill="1" applyBorder="1" applyAlignment="1">
      <alignment horizontal="center" vertical="center" wrapText="1"/>
    </xf>
    <xf numFmtId="0" fontId="75" fillId="2" borderId="141" xfId="4" applyFont="1" applyFill="1" applyBorder="1" applyAlignment="1">
      <alignment horizontal="center" vertical="center" wrapText="1"/>
    </xf>
    <xf numFmtId="0" fontId="75" fillId="2" borderId="142" xfId="4" applyFont="1" applyFill="1" applyBorder="1" applyAlignment="1">
      <alignment horizontal="center" vertical="center" wrapText="1"/>
    </xf>
    <xf numFmtId="0" fontId="14" fillId="4" borderId="155" xfId="30" quotePrefix="1" applyFont="1" applyFill="1" applyBorder="1" applyAlignment="1" applyProtection="1">
      <alignment horizontal="center" vertical="center" wrapText="1"/>
      <protection locked="0"/>
    </xf>
    <xf numFmtId="0" fontId="53" fillId="4" borderId="159" xfId="33" quotePrefix="1" applyFont="1" applyFill="1" applyBorder="1" applyAlignment="1" applyProtection="1">
      <alignment horizontal="center" vertical="center" wrapText="1"/>
      <protection locked="0"/>
    </xf>
    <xf numFmtId="0" fontId="53" fillId="4" borderId="149" xfId="33" quotePrefix="1" applyFont="1" applyFill="1" applyBorder="1" applyAlignment="1" applyProtection="1">
      <alignment horizontal="center" vertical="center" wrapText="1"/>
      <protection locked="0"/>
    </xf>
    <xf numFmtId="0" fontId="53" fillId="4" borderId="150" xfId="33" quotePrefix="1" applyFont="1" applyFill="1" applyBorder="1" applyAlignment="1" applyProtection="1">
      <alignment horizontal="center" vertical="center" wrapText="1"/>
      <protection locked="0"/>
    </xf>
    <xf numFmtId="0" fontId="51" fillId="4" borderId="159" xfId="28" quotePrefix="1" applyFont="1" applyFill="1" applyBorder="1" applyAlignment="1" applyProtection="1">
      <alignment horizontal="center" vertical="center" wrapText="1"/>
      <protection locked="0"/>
    </xf>
    <xf numFmtId="0" fontId="51" fillId="4" borderId="149" xfId="28" quotePrefix="1" applyFont="1" applyFill="1" applyBorder="1" applyAlignment="1" applyProtection="1">
      <alignment horizontal="center" vertical="center" wrapText="1"/>
      <protection locked="0"/>
    </xf>
    <xf numFmtId="0" fontId="23" fillId="4" borderId="150" xfId="0" applyFont="1" applyFill="1" applyBorder="1" applyAlignment="1" applyProtection="1">
      <alignment horizontal="center" vertical="center"/>
      <protection locked="0"/>
    </xf>
    <xf numFmtId="0" fontId="51" fillId="4" borderId="160" xfId="28" quotePrefix="1" applyFont="1" applyFill="1" applyBorder="1" applyAlignment="1" applyProtection="1">
      <alignment horizontal="center" vertical="center" wrapText="1"/>
      <protection locked="0"/>
    </xf>
    <xf numFmtId="0" fontId="51" fillId="4" borderId="161" xfId="28" quotePrefix="1" applyFont="1" applyFill="1" applyBorder="1" applyAlignment="1" applyProtection="1">
      <alignment horizontal="center" vertical="center" wrapText="1"/>
      <protection locked="0"/>
    </xf>
    <xf numFmtId="0" fontId="23" fillId="4" borderId="162" xfId="0" applyFont="1" applyFill="1" applyBorder="1" applyAlignment="1" applyProtection="1">
      <alignment horizontal="center" vertical="center"/>
      <protection locked="0"/>
    </xf>
    <xf numFmtId="0" fontId="51" fillId="4" borderId="155" xfId="30" quotePrefix="1" applyFont="1" applyFill="1" applyBorder="1" applyAlignment="1" applyProtection="1">
      <alignment horizontal="center" vertical="center" wrapText="1"/>
      <protection locked="0"/>
    </xf>
    <xf numFmtId="0" fontId="51" fillId="4" borderId="130" xfId="30" quotePrefix="1" applyFont="1" applyFill="1" applyBorder="1" applyAlignment="1" applyProtection="1">
      <alignment horizontal="center" vertical="center" wrapText="1"/>
      <protection locked="0"/>
    </xf>
    <xf numFmtId="0" fontId="51" fillId="4" borderId="131" xfId="30" quotePrefix="1" applyFont="1" applyFill="1" applyBorder="1" applyAlignment="1" applyProtection="1">
      <alignment horizontal="center" vertical="center" wrapText="1"/>
      <protection locked="0"/>
    </xf>
    <xf numFmtId="0" fontId="51" fillId="4" borderId="155" xfId="28" quotePrefix="1" applyFont="1" applyFill="1" applyBorder="1" applyAlignment="1" applyProtection="1">
      <alignment horizontal="center" vertical="center" wrapText="1"/>
      <protection locked="0"/>
    </xf>
    <xf numFmtId="0" fontId="51" fillId="4" borderId="130" xfId="28" quotePrefix="1" applyFont="1" applyFill="1" applyBorder="1" applyAlignment="1" applyProtection="1">
      <alignment horizontal="center" vertical="center" wrapText="1"/>
      <protection locked="0"/>
    </xf>
    <xf numFmtId="0" fontId="23" fillId="4" borderId="131" xfId="0" applyFont="1" applyFill="1" applyBorder="1" applyAlignment="1" applyProtection="1">
      <alignment horizontal="center" vertical="center"/>
      <protection locked="0"/>
    </xf>
    <xf numFmtId="0" fontId="51" fillId="4" borderId="124" xfId="30" quotePrefix="1" applyFont="1" applyFill="1" applyBorder="1" applyAlignment="1" applyProtection="1">
      <alignment horizontal="center" vertical="center" wrapText="1"/>
      <protection locked="0"/>
    </xf>
    <xf numFmtId="0" fontId="51" fillId="4" borderId="151" xfId="30" quotePrefix="1" applyFont="1" applyFill="1" applyBorder="1" applyAlignment="1" applyProtection="1">
      <alignment horizontal="center" vertical="center" wrapText="1"/>
      <protection locked="0"/>
    </xf>
    <xf numFmtId="0" fontId="51" fillId="4" borderId="153" xfId="30" quotePrefix="1" applyFont="1" applyFill="1" applyBorder="1" applyAlignment="1" applyProtection="1">
      <alignment horizontal="center" vertical="center" wrapText="1"/>
      <protection locked="0"/>
    </xf>
    <xf numFmtId="0" fontId="51" fillId="4" borderId="155" xfId="33" quotePrefix="1" applyFont="1" applyFill="1" applyBorder="1" applyAlignment="1" applyProtection="1">
      <alignment horizontal="center" vertical="center" wrapText="1"/>
      <protection locked="0"/>
    </xf>
    <xf numFmtId="0" fontId="51" fillId="4" borderId="130" xfId="33" quotePrefix="1" applyFont="1" applyFill="1" applyBorder="1" applyAlignment="1" applyProtection="1">
      <alignment horizontal="center" vertical="center" wrapText="1"/>
      <protection locked="0"/>
    </xf>
    <xf numFmtId="0" fontId="51" fillId="4" borderId="131" xfId="33" quotePrefix="1" applyFont="1" applyFill="1" applyBorder="1" applyAlignment="1" applyProtection="1">
      <alignment horizontal="center" vertical="center" wrapText="1"/>
      <protection locked="0"/>
    </xf>
    <xf numFmtId="0" fontId="53" fillId="4" borderId="160" xfId="33" quotePrefix="1" applyFont="1" applyFill="1" applyBorder="1" applyAlignment="1" applyProtection="1">
      <alignment horizontal="center" vertical="center" wrapText="1"/>
      <protection locked="0"/>
    </xf>
    <xf numFmtId="0" fontId="53" fillId="4" borderId="161" xfId="33" quotePrefix="1" applyFont="1" applyFill="1" applyBorder="1" applyAlignment="1" applyProtection="1">
      <alignment horizontal="center" vertical="center" wrapText="1"/>
      <protection locked="0"/>
    </xf>
    <xf numFmtId="0" fontId="53" fillId="4" borderId="162" xfId="33" quotePrefix="1" applyFont="1" applyFill="1" applyBorder="1" applyAlignment="1" applyProtection="1">
      <alignment horizontal="center" vertical="center" wrapText="1"/>
      <protection locked="0"/>
    </xf>
    <xf numFmtId="0" fontId="51" fillId="4" borderId="160" xfId="33" quotePrefix="1" applyFont="1" applyFill="1" applyBorder="1" applyAlignment="1" applyProtection="1">
      <alignment horizontal="center" vertical="center" wrapText="1"/>
      <protection locked="0"/>
    </xf>
    <xf numFmtId="0" fontId="51" fillId="4" borderId="161" xfId="33" quotePrefix="1" applyFont="1" applyFill="1" applyBorder="1" applyAlignment="1" applyProtection="1">
      <alignment horizontal="center" vertical="center" wrapText="1"/>
      <protection locked="0"/>
    </xf>
    <xf numFmtId="0" fontId="51" fillId="4" borderId="162" xfId="33" quotePrefix="1" applyFont="1" applyFill="1" applyBorder="1" applyAlignment="1" applyProtection="1">
      <alignment horizontal="center" vertical="center" wrapText="1"/>
      <protection locked="0"/>
    </xf>
    <xf numFmtId="0" fontId="53" fillId="4" borderId="127" xfId="33" quotePrefix="1" applyFont="1" applyFill="1" applyBorder="1" applyAlignment="1" applyProtection="1">
      <alignment vertical="center" wrapText="1"/>
      <protection locked="0"/>
    </xf>
    <xf numFmtId="0" fontId="53" fillId="4" borderId="124" xfId="33" quotePrefix="1" applyFont="1" applyFill="1" applyBorder="1" applyAlignment="1" applyProtection="1">
      <alignment horizontal="center" vertical="center" wrapText="1"/>
      <protection locked="0"/>
    </xf>
    <xf numFmtId="0" fontId="53" fillId="4" borderId="151" xfId="33" quotePrefix="1" applyFont="1" applyFill="1" applyBorder="1" applyAlignment="1" applyProtection="1">
      <alignment horizontal="center" vertical="center" wrapText="1"/>
      <protection locked="0"/>
    </xf>
    <xf numFmtId="0" fontId="53" fillId="4" borderId="153" xfId="33" quotePrefix="1" applyFont="1" applyFill="1" applyBorder="1" applyAlignment="1" applyProtection="1">
      <alignment horizontal="center" vertical="center" wrapText="1"/>
      <protection locked="0"/>
    </xf>
    <xf numFmtId="0" fontId="51" fillId="4" borderId="124" xfId="28" quotePrefix="1" applyFont="1" applyFill="1" applyBorder="1" applyAlignment="1" applyProtection="1">
      <alignment horizontal="center" vertical="center" wrapText="1"/>
      <protection locked="0"/>
    </xf>
    <xf numFmtId="0" fontId="51" fillId="4" borderId="151" xfId="28" quotePrefix="1" applyFont="1" applyFill="1" applyBorder="1" applyAlignment="1" applyProtection="1">
      <alignment horizontal="center" vertical="center" wrapText="1"/>
      <protection locked="0"/>
    </xf>
    <xf numFmtId="0" fontId="23" fillId="4" borderId="153" xfId="0" applyFont="1" applyFill="1" applyBorder="1" applyAlignment="1" applyProtection="1">
      <alignment horizontal="center" vertical="center"/>
      <protection locked="0"/>
    </xf>
    <xf numFmtId="0" fontId="53" fillId="4" borderId="158" xfId="33" quotePrefix="1" applyFont="1" applyFill="1" applyBorder="1" applyAlignment="1" applyProtection="1">
      <alignment vertical="center" wrapText="1"/>
      <protection locked="0"/>
    </xf>
    <xf numFmtId="0" fontId="15" fillId="4" borderId="158" xfId="31" applyFont="1" applyFill="1" applyBorder="1" applyAlignment="1" applyProtection="1">
      <alignment vertical="center" wrapText="1"/>
      <protection locked="0"/>
    </xf>
    <xf numFmtId="0" fontId="51" fillId="4" borderId="122" xfId="33" quotePrefix="1" applyFont="1" applyFill="1" applyBorder="1" applyAlignment="1" applyProtection="1">
      <alignment vertical="center" wrapText="1"/>
      <protection locked="0"/>
    </xf>
    <xf numFmtId="0" fontId="51" fillId="4" borderId="57" xfId="33" applyFont="1" applyFill="1" applyBorder="1" applyAlignment="1" applyProtection="1">
      <alignment vertical="center" wrapText="1"/>
      <protection locked="0"/>
    </xf>
    <xf numFmtId="0" fontId="53" fillId="4" borderId="38" xfId="30" quotePrefix="1" applyFont="1" applyFill="1" applyBorder="1" applyAlignment="1" applyProtection="1">
      <alignment horizontal="center" vertical="center" wrapText="1"/>
      <protection locked="0"/>
    </xf>
    <xf numFmtId="0" fontId="53" fillId="4" borderId="145" xfId="30" quotePrefix="1" applyFont="1" applyFill="1" applyBorder="1" applyAlignment="1" applyProtection="1">
      <alignment horizontal="center" vertical="center" wrapText="1"/>
      <protection locked="0"/>
    </xf>
    <xf numFmtId="0" fontId="53" fillId="4" borderId="146" xfId="30" quotePrefix="1" applyFont="1" applyFill="1" applyBorder="1" applyAlignment="1" applyProtection="1">
      <alignment horizontal="center" vertical="center" wrapText="1"/>
      <protection locked="0"/>
    </xf>
    <xf numFmtId="0" fontId="23" fillId="4" borderId="38" xfId="0" applyFont="1" applyFill="1" applyBorder="1" applyAlignment="1" applyProtection="1">
      <alignment horizontal="left" vertical="center" wrapText="1"/>
      <protection locked="0"/>
    </xf>
    <xf numFmtId="0" fontId="23" fillId="4" borderId="145" xfId="0" applyFont="1" applyFill="1" applyBorder="1" applyAlignment="1" applyProtection="1">
      <alignment horizontal="left" vertical="center" wrapText="1"/>
      <protection locked="0"/>
    </xf>
    <xf numFmtId="0" fontId="23" fillId="4" borderId="146" xfId="0" applyFont="1" applyFill="1" applyBorder="1" applyProtection="1">
      <protection locked="0"/>
    </xf>
    <xf numFmtId="0" fontId="67" fillId="4" borderId="122" xfId="25" applyFont="1" applyFill="1" applyBorder="1" applyAlignment="1" applyProtection="1">
      <alignment horizontal="left" vertical="center" wrapText="1"/>
      <protection locked="0"/>
    </xf>
    <xf numFmtId="0" fontId="80" fillId="4" borderId="69" xfId="0" applyFont="1" applyFill="1" applyBorder="1" applyAlignment="1" applyProtection="1">
      <alignment horizontal="center" vertical="center"/>
      <protection locked="0"/>
    </xf>
    <xf numFmtId="0" fontId="80" fillId="4" borderId="115" xfId="0" applyFont="1" applyFill="1" applyBorder="1" applyAlignment="1" applyProtection="1">
      <alignment horizontal="center" vertical="center"/>
      <protection locked="0"/>
    </xf>
    <xf numFmtId="0" fontId="80" fillId="4" borderId="116" xfId="0" applyFont="1" applyFill="1" applyBorder="1" applyAlignment="1" applyProtection="1">
      <alignment horizontal="center" vertical="center"/>
      <protection locked="0"/>
    </xf>
    <xf numFmtId="0" fontId="19" fillId="6" borderId="169" xfId="10" quotePrefix="1" applyFont="1" applyFill="1" applyBorder="1" applyAlignment="1">
      <alignment horizontal="center" vertical="center" wrapText="1"/>
    </xf>
    <xf numFmtId="0" fontId="24" fillId="4" borderId="177" xfId="0" applyFont="1" applyFill="1" applyBorder="1" applyAlignment="1">
      <alignment horizontal="left" vertical="center"/>
    </xf>
    <xf numFmtId="0" fontId="15" fillId="4" borderId="173" xfId="30" quotePrefix="1" applyFont="1" applyFill="1" applyBorder="1" applyAlignment="1">
      <alignment horizontal="center" vertical="center" wrapText="1"/>
    </xf>
    <xf numFmtId="0" fontId="15" fillId="4" borderId="174" xfId="30" quotePrefix="1" applyFont="1" applyFill="1" applyBorder="1" applyAlignment="1">
      <alignment horizontal="center" vertical="center" wrapText="1"/>
    </xf>
    <xf numFmtId="0" fontId="15" fillId="4" borderId="175" xfId="30" quotePrefix="1" applyFont="1" applyFill="1" applyBorder="1" applyAlignment="1">
      <alignment horizontal="center" vertical="center" wrapText="1"/>
    </xf>
    <xf numFmtId="0" fontId="24" fillId="4" borderId="171" xfId="0" applyFont="1" applyFill="1" applyBorder="1" applyAlignment="1">
      <alignment horizontal="left" vertical="center" wrapText="1"/>
    </xf>
    <xf numFmtId="0" fontId="66" fillId="4" borderId="165" xfId="0" applyFont="1" applyFill="1" applyBorder="1" applyAlignment="1">
      <alignment horizontal="center" vertical="center"/>
    </xf>
    <xf numFmtId="0" fontId="66" fillId="4" borderId="176" xfId="0" applyFont="1" applyFill="1" applyBorder="1" applyAlignment="1">
      <alignment horizontal="center" vertical="center"/>
    </xf>
    <xf numFmtId="0" fontId="66" fillId="4" borderId="172" xfId="0" applyFont="1" applyFill="1" applyBorder="1" applyAlignment="1">
      <alignment horizontal="center" vertical="center"/>
    </xf>
    <xf numFmtId="0" fontId="66" fillId="4" borderId="155" xfId="25" applyFont="1" applyFill="1" applyBorder="1" applyAlignment="1" applyProtection="1">
      <alignment horizontal="center" vertical="center"/>
      <protection locked="0"/>
    </xf>
    <xf numFmtId="0" fontId="9" fillId="4" borderId="184" xfId="28" quotePrefix="1" applyFont="1" applyFill="1" applyBorder="1" applyAlignment="1" applyProtection="1">
      <alignment horizontal="center" vertical="center" wrapText="1"/>
      <protection locked="0"/>
    </xf>
    <xf numFmtId="0" fontId="6" fillId="3" borderId="194" xfId="28" quotePrefix="1" applyFont="1" applyFill="1" applyBorder="1" applyAlignment="1">
      <alignment horizontal="center" vertical="center" wrapText="1"/>
    </xf>
    <xf numFmtId="0" fontId="7" fillId="3" borderId="194" xfId="28" quotePrefix="1" applyFont="1" applyFill="1" applyBorder="1" applyAlignment="1">
      <alignment horizontal="center" vertical="center" wrapText="1"/>
    </xf>
    <xf numFmtId="0" fontId="9" fillId="3" borderId="184" xfId="28" quotePrefix="1" applyFont="1" applyFill="1" applyBorder="1" applyAlignment="1">
      <alignment horizontal="center" vertical="center" wrapText="1"/>
    </xf>
    <xf numFmtId="0" fontId="53" fillId="4" borderId="182" xfId="33" quotePrefix="1" applyFont="1" applyFill="1" applyBorder="1" applyAlignment="1" applyProtection="1">
      <alignment horizontal="center" vertical="center" wrapText="1"/>
      <protection locked="0"/>
    </xf>
    <xf numFmtId="0" fontId="51" fillId="4" borderId="201" xfId="30" quotePrefix="1" applyFont="1" applyFill="1" applyBorder="1" applyAlignment="1" applyProtection="1">
      <alignment horizontal="center" vertical="center" wrapText="1"/>
      <protection locked="0"/>
    </xf>
    <xf numFmtId="0" fontId="51" fillId="4" borderId="189" xfId="30" quotePrefix="1" applyFont="1" applyFill="1" applyBorder="1" applyAlignment="1" applyProtection="1">
      <alignment horizontal="center" vertical="center" wrapText="1"/>
      <protection locked="0"/>
    </xf>
    <xf numFmtId="0" fontId="51" fillId="4" borderId="185" xfId="30" quotePrefix="1" applyFont="1" applyFill="1" applyBorder="1" applyAlignment="1" applyProtection="1">
      <alignment horizontal="center" vertical="center" wrapText="1"/>
      <protection locked="0"/>
    </xf>
    <xf numFmtId="0" fontId="19" fillId="4" borderId="189" xfId="0" applyFont="1" applyFill="1" applyBorder="1" applyAlignment="1" applyProtection="1">
      <alignment horizontal="center" vertical="center" wrapText="1"/>
      <protection locked="0"/>
    </xf>
    <xf numFmtId="0" fontId="19" fillId="4" borderId="189" xfId="0" applyFont="1" applyFill="1" applyBorder="1" applyAlignment="1" applyProtection="1">
      <alignment horizontal="left" vertical="center" wrapText="1"/>
      <protection locked="0"/>
    </xf>
    <xf numFmtId="0" fontId="15" fillId="4" borderId="189" xfId="33" quotePrefix="1" applyFont="1" applyFill="1" applyBorder="1" applyAlignment="1" applyProtection="1">
      <alignment vertical="center" wrapText="1"/>
      <protection locked="0"/>
    </xf>
    <xf numFmtId="0" fontId="15" fillId="4" borderId="189" xfId="28" quotePrefix="1" applyFont="1" applyFill="1" applyBorder="1" applyAlignment="1" applyProtection="1">
      <alignment horizontal="center" vertical="center" wrapText="1"/>
      <protection locked="0"/>
    </xf>
    <xf numFmtId="0" fontId="19" fillId="4" borderId="189" xfId="33" quotePrefix="1" applyFont="1" applyFill="1" applyBorder="1" applyAlignment="1" applyProtection="1">
      <alignment horizontal="center" vertical="center" wrapText="1"/>
      <protection locked="0"/>
    </xf>
    <xf numFmtId="0" fontId="19" fillId="4" borderId="189" xfId="28" quotePrefix="1" applyFont="1" applyFill="1" applyBorder="1" applyAlignment="1" applyProtection="1">
      <alignment horizontal="center" vertical="center" wrapText="1"/>
      <protection locked="0"/>
    </xf>
    <xf numFmtId="0" fontId="6" fillId="4" borderId="184" xfId="28" quotePrefix="1" applyFont="1" applyFill="1" applyBorder="1" applyAlignment="1" applyProtection="1">
      <alignment horizontal="center" vertical="center" wrapText="1"/>
      <protection locked="0"/>
    </xf>
    <xf numFmtId="0" fontId="7" fillId="4" borderId="184" xfId="28" quotePrefix="1" applyFont="1" applyFill="1" applyBorder="1" applyAlignment="1" applyProtection="1">
      <alignment horizontal="center" vertical="center" wrapText="1"/>
      <protection locked="0"/>
    </xf>
    <xf numFmtId="0" fontId="24" fillId="4" borderId="156" xfId="0" applyFont="1" applyFill="1" applyBorder="1" applyAlignment="1" applyProtection="1">
      <alignment horizontal="left" vertical="center" wrapText="1"/>
      <protection locked="0"/>
    </xf>
    <xf numFmtId="0" fontId="19" fillId="4" borderId="156" xfId="31" applyFont="1" applyFill="1" applyBorder="1" applyAlignment="1" applyProtection="1">
      <alignment vertical="center" wrapText="1"/>
      <protection locked="0"/>
    </xf>
    <xf numFmtId="0" fontId="23" fillId="4" borderId="156" xfId="33" quotePrefix="1" applyFont="1" applyFill="1" applyBorder="1" applyAlignment="1" applyProtection="1">
      <alignment vertical="center" wrapText="1"/>
      <protection locked="0"/>
    </xf>
    <xf numFmtId="0" fontId="14" fillId="4" borderId="156" xfId="33" applyFont="1" applyFill="1" applyBorder="1" applyAlignment="1" applyProtection="1">
      <alignment vertical="center" wrapText="1"/>
      <protection locked="0"/>
    </xf>
    <xf numFmtId="0" fontId="14" fillId="4" borderId="208" xfId="30" quotePrefix="1" applyFont="1" applyFill="1" applyBorder="1" applyAlignment="1" applyProtection="1">
      <alignment horizontal="center" vertical="center" wrapText="1"/>
      <protection locked="0"/>
    </xf>
    <xf numFmtId="0" fontId="14" fillId="4" borderId="211" xfId="30" quotePrefix="1" applyFont="1" applyFill="1" applyBorder="1" applyAlignment="1" applyProtection="1">
      <alignment horizontal="center" vertical="center" wrapText="1"/>
      <protection locked="0"/>
    </xf>
    <xf numFmtId="0" fontId="19" fillId="4" borderId="212" xfId="10" quotePrefix="1" applyFont="1" applyFill="1" applyBorder="1" applyAlignment="1">
      <alignment horizontal="center" vertical="center" wrapText="1"/>
    </xf>
    <xf numFmtId="0" fontId="19" fillId="3" borderId="214" xfId="7" quotePrefix="1" applyFont="1" applyFill="1" applyBorder="1" applyAlignment="1">
      <alignment horizontal="center" vertical="center" wrapText="1"/>
    </xf>
    <xf numFmtId="0" fontId="19" fillId="3" borderId="215" xfId="7" quotePrefix="1" applyFont="1" applyFill="1" applyBorder="1" applyAlignment="1">
      <alignment horizontal="center" vertical="center" wrapText="1"/>
    </xf>
    <xf numFmtId="0" fontId="19" fillId="3" borderId="192" xfId="7" quotePrefix="1" applyFont="1" applyFill="1" applyBorder="1" applyAlignment="1">
      <alignment horizontal="center" vertical="center" wrapText="1"/>
    </xf>
    <xf numFmtId="0" fontId="19" fillId="3" borderId="212" xfId="7" quotePrefix="1" applyFont="1" applyFill="1" applyBorder="1" applyAlignment="1">
      <alignment vertical="center" wrapText="1"/>
    </xf>
    <xf numFmtId="0" fontId="19" fillId="3" borderId="214" xfId="10" quotePrefix="1" applyFont="1" applyFill="1" applyBorder="1" applyAlignment="1">
      <alignment horizontal="center" vertical="center" wrapText="1"/>
    </xf>
    <xf numFmtId="0" fontId="19" fillId="3" borderId="193" xfId="7" quotePrefix="1" applyFont="1" applyFill="1" applyBorder="1" applyAlignment="1">
      <alignment horizontal="center" vertical="center" wrapText="1"/>
    </xf>
    <xf numFmtId="0" fontId="19" fillId="3" borderId="213" xfId="10" quotePrefix="1" applyFont="1" applyFill="1" applyBorder="1" applyAlignment="1">
      <alignment horizontal="center" vertical="center" wrapText="1"/>
    </xf>
    <xf numFmtId="0" fontId="19" fillId="3" borderId="215" xfId="10" quotePrefix="1" applyFont="1" applyFill="1" applyBorder="1" applyAlignment="1">
      <alignment horizontal="center" vertical="center" wrapText="1"/>
    </xf>
    <xf numFmtId="0" fontId="19" fillId="3" borderId="212" xfId="10" quotePrefix="1" applyFont="1" applyFill="1" applyBorder="1" applyAlignment="1">
      <alignment horizontal="center" vertical="center" wrapText="1"/>
    </xf>
    <xf numFmtId="0" fontId="19" fillId="3" borderId="213" xfId="7" quotePrefix="1" applyFont="1" applyFill="1" applyBorder="1" applyAlignment="1">
      <alignment vertical="center" wrapText="1"/>
    </xf>
    <xf numFmtId="0" fontId="51" fillId="4" borderId="92" xfId="33" quotePrefix="1" applyFont="1" applyFill="1" applyBorder="1" applyAlignment="1" applyProtection="1">
      <alignment vertical="center" wrapText="1"/>
      <protection locked="0"/>
    </xf>
    <xf numFmtId="0" fontId="51" fillId="4" borderId="79" xfId="33" quotePrefix="1" applyFont="1" applyFill="1" applyBorder="1" applyAlignment="1" applyProtection="1">
      <alignment vertical="center" wrapText="1"/>
      <protection locked="0"/>
    </xf>
    <xf numFmtId="0" fontId="51" fillId="4" borderId="205" xfId="33" quotePrefix="1" applyFont="1" applyFill="1" applyBorder="1" applyAlignment="1" applyProtection="1">
      <alignment vertical="center" wrapText="1"/>
      <protection locked="0"/>
    </xf>
    <xf numFmtId="0" fontId="53" fillId="4" borderId="206" xfId="33" quotePrefix="1" applyFont="1" applyFill="1" applyBorder="1" applyAlignment="1" applyProtection="1">
      <alignment vertical="center" wrapText="1"/>
      <protection locked="0"/>
    </xf>
    <xf numFmtId="0" fontId="23" fillId="4" borderId="79" xfId="0" applyFont="1" applyFill="1" applyBorder="1" applyAlignment="1" applyProtection="1">
      <alignment horizontal="left" vertical="center" wrapText="1"/>
      <protection locked="0"/>
    </xf>
    <xf numFmtId="0" fontId="23" fillId="4" borderId="205" xfId="0" applyFont="1" applyFill="1" applyBorder="1" applyAlignment="1" applyProtection="1">
      <alignment horizontal="left" vertical="center" wrapText="1"/>
      <protection locked="0"/>
    </xf>
    <xf numFmtId="0" fontId="23" fillId="4" borderId="206" xfId="0" applyFont="1" applyFill="1" applyBorder="1" applyAlignment="1" applyProtection="1">
      <alignment horizontal="left" vertical="center" wrapText="1"/>
      <protection locked="0"/>
    </xf>
    <xf numFmtId="0" fontId="53" fillId="4" borderId="79" xfId="28" quotePrefix="1" applyFont="1" applyFill="1" applyBorder="1" applyAlignment="1" applyProtection="1">
      <alignment horizontal="center" vertical="center" wrapText="1"/>
      <protection locked="0"/>
    </xf>
    <xf numFmtId="0" fontId="53" fillId="4" borderId="205" xfId="28" quotePrefix="1" applyFont="1" applyFill="1" applyBorder="1" applyAlignment="1" applyProtection="1">
      <alignment horizontal="center" vertical="center" wrapText="1"/>
      <protection locked="0"/>
    </xf>
    <xf numFmtId="0" fontId="23" fillId="4" borderId="206" xfId="0" applyFont="1" applyFill="1" applyBorder="1" applyProtection="1">
      <protection locked="0"/>
    </xf>
    <xf numFmtId="0" fontId="53" fillId="4" borderId="178" xfId="33" quotePrefix="1" applyFont="1" applyFill="1" applyBorder="1" applyAlignment="1" applyProtection="1">
      <alignment vertical="center" wrapText="1"/>
      <protection locked="0"/>
    </xf>
    <xf numFmtId="0" fontId="53" fillId="4" borderId="216" xfId="33" quotePrefix="1" applyFont="1" applyFill="1" applyBorder="1" applyAlignment="1" applyProtection="1">
      <alignment horizontal="center" vertical="center" wrapText="1"/>
      <protection locked="0"/>
    </xf>
    <xf numFmtId="0" fontId="53" fillId="4" borderId="217" xfId="33" quotePrefix="1" applyFont="1" applyFill="1" applyBorder="1" applyAlignment="1" applyProtection="1">
      <alignment horizontal="center" vertical="center" wrapText="1"/>
      <protection locked="0"/>
    </xf>
    <xf numFmtId="0" fontId="53" fillId="4" borderId="219" xfId="33" quotePrefix="1" applyFont="1" applyFill="1" applyBorder="1" applyAlignment="1" applyProtection="1">
      <alignment horizontal="center" vertical="center" wrapText="1"/>
      <protection locked="0"/>
    </xf>
    <xf numFmtId="0" fontId="51" fillId="4" borderId="216" xfId="28" quotePrefix="1" applyFont="1" applyFill="1" applyBorder="1" applyAlignment="1" applyProtection="1">
      <alignment horizontal="center" vertical="center" wrapText="1"/>
      <protection locked="0"/>
    </xf>
    <xf numFmtId="0" fontId="51" fillId="4" borderId="217" xfId="28" quotePrefix="1" applyFont="1" applyFill="1" applyBorder="1" applyAlignment="1" applyProtection="1">
      <alignment horizontal="center" vertical="center" wrapText="1"/>
      <protection locked="0"/>
    </xf>
    <xf numFmtId="0" fontId="23" fillId="4" borderId="219" xfId="0" applyFont="1" applyFill="1" applyBorder="1" applyAlignment="1" applyProtection="1">
      <alignment horizontal="center" vertical="center"/>
      <protection locked="0"/>
    </xf>
    <xf numFmtId="0" fontId="53" fillId="4" borderId="186" xfId="33" quotePrefix="1" applyFont="1" applyFill="1" applyBorder="1" applyAlignment="1" applyProtection="1">
      <alignment vertical="center" wrapText="1"/>
      <protection locked="0"/>
    </xf>
    <xf numFmtId="0" fontId="53" fillId="4" borderId="191" xfId="33" quotePrefix="1" applyFont="1" applyFill="1" applyBorder="1" applyAlignment="1" applyProtection="1">
      <alignment horizontal="center" vertical="center" wrapText="1"/>
      <protection locked="0"/>
    </xf>
    <xf numFmtId="0" fontId="53" fillId="4" borderId="192" xfId="33" quotePrefix="1" applyFont="1" applyFill="1" applyBorder="1" applyAlignment="1" applyProtection="1">
      <alignment horizontal="center" vertical="center" wrapText="1"/>
      <protection locked="0"/>
    </xf>
    <xf numFmtId="0" fontId="53" fillId="4" borderId="193" xfId="33" quotePrefix="1" applyFont="1" applyFill="1" applyBorder="1" applyAlignment="1" applyProtection="1">
      <alignment horizontal="center" vertical="center" wrapText="1"/>
      <protection locked="0"/>
    </xf>
    <xf numFmtId="0" fontId="51" fillId="4" borderId="191" xfId="28" quotePrefix="1" applyFont="1" applyFill="1" applyBorder="1" applyAlignment="1" applyProtection="1">
      <alignment horizontal="center" vertical="center" wrapText="1"/>
      <protection locked="0"/>
    </xf>
    <xf numFmtId="0" fontId="51" fillId="4" borderId="192" xfId="28" quotePrefix="1" applyFont="1" applyFill="1" applyBorder="1" applyAlignment="1" applyProtection="1">
      <alignment horizontal="center" vertical="center" wrapText="1"/>
      <protection locked="0"/>
    </xf>
    <xf numFmtId="0" fontId="23" fillId="4" borderId="193" xfId="0" applyFont="1" applyFill="1" applyBorder="1" applyAlignment="1" applyProtection="1">
      <alignment horizontal="center" vertical="center"/>
      <protection locked="0"/>
    </xf>
    <xf numFmtId="0" fontId="53" fillId="4" borderId="202" xfId="33" quotePrefix="1" applyFont="1" applyFill="1" applyBorder="1" applyAlignment="1" applyProtection="1">
      <alignment vertical="center" wrapText="1"/>
      <protection locked="0"/>
    </xf>
    <xf numFmtId="0" fontId="53" fillId="4" borderId="220" xfId="33" quotePrefix="1" applyFont="1" applyFill="1" applyBorder="1" applyAlignment="1" applyProtection="1">
      <alignment horizontal="center" vertical="center" wrapText="1"/>
      <protection locked="0"/>
    </xf>
    <xf numFmtId="0" fontId="53" fillId="4" borderId="221" xfId="33" quotePrefix="1" applyFont="1" applyFill="1" applyBorder="1" applyAlignment="1" applyProtection="1">
      <alignment horizontal="center" vertical="center" wrapText="1"/>
      <protection locked="0"/>
    </xf>
    <xf numFmtId="0" fontId="51" fillId="4" borderId="182" xfId="28" quotePrefix="1" applyFont="1" applyFill="1" applyBorder="1" applyAlignment="1" applyProtection="1">
      <alignment horizontal="center" vertical="center" wrapText="1"/>
      <protection locked="0"/>
    </xf>
    <xf numFmtId="0" fontId="51" fillId="4" borderId="220" xfId="28" quotePrefix="1" applyFont="1" applyFill="1" applyBorder="1" applyAlignment="1" applyProtection="1">
      <alignment horizontal="center" vertical="center" wrapText="1"/>
      <protection locked="0"/>
    </xf>
    <xf numFmtId="0" fontId="23" fillId="4" borderId="221" xfId="0" applyFont="1" applyFill="1" applyBorder="1" applyAlignment="1" applyProtection="1">
      <alignment horizontal="center" vertical="center"/>
      <protection locked="0"/>
    </xf>
    <xf numFmtId="0" fontId="15" fillId="4" borderId="202" xfId="31" applyFont="1" applyFill="1" applyBorder="1" applyAlignment="1" applyProtection="1">
      <alignment vertical="center" wrapText="1"/>
      <protection locked="0"/>
    </xf>
    <xf numFmtId="0" fontId="51" fillId="4" borderId="222" xfId="28" quotePrefix="1" applyFont="1" applyFill="1" applyBorder="1" applyAlignment="1" applyProtection="1">
      <alignment horizontal="center" vertical="center" wrapText="1"/>
      <protection locked="0"/>
    </xf>
    <xf numFmtId="0" fontId="51" fillId="4" borderId="223" xfId="28" quotePrefix="1" applyFont="1" applyFill="1" applyBorder="1" applyAlignment="1" applyProtection="1">
      <alignment horizontal="center" vertical="center" wrapText="1"/>
      <protection locked="0"/>
    </xf>
    <xf numFmtId="0" fontId="23" fillId="4" borderId="224" xfId="0" applyFont="1" applyFill="1" applyBorder="1" applyAlignment="1" applyProtection="1">
      <alignment horizontal="center" vertical="center"/>
      <protection locked="0"/>
    </xf>
    <xf numFmtId="0" fontId="23" fillId="4" borderId="218" xfId="0" applyFont="1" applyFill="1" applyBorder="1" applyAlignment="1" applyProtection="1">
      <alignment horizontal="left" vertical="center" wrapText="1"/>
      <protection locked="0"/>
    </xf>
    <xf numFmtId="0" fontId="51" fillId="4" borderId="201" xfId="28" quotePrefix="1" applyFont="1" applyFill="1" applyBorder="1" applyAlignment="1" applyProtection="1">
      <alignment horizontal="center" vertical="center" wrapText="1"/>
      <protection locked="0"/>
    </xf>
    <xf numFmtId="0" fontId="51" fillId="4" borderId="189" xfId="28" quotePrefix="1" applyFont="1" applyFill="1" applyBorder="1" applyAlignment="1" applyProtection="1">
      <alignment horizontal="center" vertical="center" wrapText="1"/>
      <protection locked="0"/>
    </xf>
    <xf numFmtId="0" fontId="23" fillId="4" borderId="185" xfId="0" applyFont="1" applyFill="1" applyBorder="1" applyAlignment="1" applyProtection="1">
      <alignment horizontal="center" vertical="center"/>
      <protection locked="0"/>
    </xf>
    <xf numFmtId="0" fontId="23" fillId="4" borderId="178" xfId="0" applyFont="1" applyFill="1" applyBorder="1" applyAlignment="1" applyProtection="1">
      <alignment horizontal="left" vertical="center" wrapText="1"/>
      <protection locked="0"/>
    </xf>
    <xf numFmtId="0" fontId="51" fillId="4" borderId="216" xfId="30" quotePrefix="1" applyFont="1" applyFill="1" applyBorder="1" applyAlignment="1" applyProtection="1">
      <alignment horizontal="center" vertical="center" wrapText="1"/>
      <protection locked="0"/>
    </xf>
    <xf numFmtId="0" fontId="51" fillId="4" borderId="217" xfId="30" quotePrefix="1" applyFont="1" applyFill="1" applyBorder="1" applyAlignment="1" applyProtection="1">
      <alignment horizontal="center" vertical="center" wrapText="1"/>
      <protection locked="0"/>
    </xf>
    <xf numFmtId="0" fontId="51" fillId="4" borderId="219" xfId="30" quotePrefix="1" applyFont="1" applyFill="1" applyBorder="1" applyAlignment="1" applyProtection="1">
      <alignment horizontal="center" vertical="center" wrapText="1"/>
      <protection locked="0"/>
    </xf>
    <xf numFmtId="0" fontId="53" fillId="4" borderId="216" xfId="28" quotePrefix="1" applyFont="1" applyFill="1" applyBorder="1" applyAlignment="1" applyProtection="1">
      <alignment horizontal="center" vertical="center" wrapText="1"/>
      <protection locked="0"/>
    </xf>
    <xf numFmtId="0" fontId="53" fillId="4" borderId="217" xfId="28" quotePrefix="1" applyFont="1" applyFill="1" applyBorder="1" applyAlignment="1" applyProtection="1">
      <alignment horizontal="center" vertical="center" wrapText="1"/>
      <protection locked="0"/>
    </xf>
    <xf numFmtId="0" fontId="23" fillId="4" borderId="219" xfId="0" applyFont="1" applyFill="1" applyBorder="1" applyProtection="1">
      <protection locked="0"/>
    </xf>
    <xf numFmtId="0" fontId="23" fillId="4" borderId="123" xfId="0" applyFont="1" applyFill="1" applyBorder="1" applyAlignment="1" applyProtection="1">
      <alignment horizontal="left" vertical="center" wrapText="1"/>
      <protection locked="0"/>
    </xf>
    <xf numFmtId="0" fontId="51" fillId="4" borderId="225" xfId="30" quotePrefix="1" applyFont="1" applyFill="1" applyBorder="1" applyAlignment="1" applyProtection="1">
      <alignment vertical="center" wrapText="1"/>
      <protection locked="0"/>
    </xf>
    <xf numFmtId="0" fontId="51" fillId="4" borderId="226" xfId="30" quotePrefix="1" applyFont="1" applyFill="1" applyBorder="1" applyAlignment="1" applyProtection="1">
      <alignment vertical="center" wrapText="1"/>
      <protection locked="0"/>
    </xf>
    <xf numFmtId="0" fontId="51" fillId="4" borderId="227" xfId="30" quotePrefix="1" applyFont="1" applyFill="1" applyBorder="1" applyAlignment="1" applyProtection="1">
      <alignment vertical="center" wrapText="1"/>
      <protection locked="0"/>
    </xf>
    <xf numFmtId="0" fontId="53" fillId="4" borderId="226" xfId="30" quotePrefix="1" applyFont="1" applyFill="1" applyBorder="1" applyAlignment="1" applyProtection="1">
      <alignment vertical="center" wrapText="1"/>
      <protection locked="0"/>
    </xf>
    <xf numFmtId="0" fontId="53" fillId="4" borderId="225" xfId="30" quotePrefix="1" applyFont="1" applyFill="1" applyBorder="1" applyAlignment="1" applyProtection="1">
      <alignment vertical="center" wrapText="1"/>
      <protection locked="0"/>
    </xf>
    <xf numFmtId="0" fontId="23" fillId="4" borderId="227" xfId="0" applyFont="1" applyFill="1" applyBorder="1" applyProtection="1">
      <protection locked="0"/>
    </xf>
    <xf numFmtId="0" fontId="81" fillId="4" borderId="0" xfId="0" applyFont="1" applyFill="1"/>
    <xf numFmtId="0" fontId="0" fillId="4" borderId="0" xfId="0" applyFill="1"/>
    <xf numFmtId="0" fontId="9" fillId="4" borderId="218" xfId="4" quotePrefix="1" applyFont="1" applyFill="1" applyBorder="1" applyAlignment="1">
      <alignment horizontal="center" vertical="center" wrapText="1"/>
    </xf>
    <xf numFmtId="0" fontId="19" fillId="4" borderId="220" xfId="0" applyFont="1" applyFill="1" applyBorder="1" applyAlignment="1">
      <alignment horizontal="left" vertical="center"/>
    </xf>
    <xf numFmtId="0" fontId="19" fillId="4" borderId="129" xfId="10" applyFont="1" applyFill="1" applyBorder="1" applyAlignment="1">
      <alignment vertical="center" wrapText="1"/>
    </xf>
    <xf numFmtId="0" fontId="30" fillId="4" borderId="0" xfId="0" applyFont="1" applyFill="1"/>
    <xf numFmtId="0" fontId="83" fillId="4" borderId="0" xfId="0" applyFont="1" applyFill="1"/>
    <xf numFmtId="0" fontId="24" fillId="4" borderId="242" xfId="0" applyFont="1" applyFill="1" applyBorder="1" applyAlignment="1">
      <alignment horizontal="left" vertical="center" wrapText="1"/>
    </xf>
    <xf numFmtId="0" fontId="24" fillId="4" borderId="242" xfId="10" quotePrefix="1" applyFont="1" applyFill="1" applyBorder="1" applyAlignment="1">
      <alignment vertical="center" wrapText="1"/>
    </xf>
    <xf numFmtId="0" fontId="19" fillId="4" borderId="244" xfId="10" applyFont="1" applyFill="1" applyBorder="1" applyAlignment="1">
      <alignment vertical="center" wrapText="1"/>
    </xf>
    <xf numFmtId="0" fontId="79" fillId="4" borderId="0" xfId="0" applyFont="1" applyFill="1" applyBorder="1" applyAlignment="1">
      <alignment vertical="center" wrapText="1"/>
    </xf>
    <xf numFmtId="0" fontId="38" fillId="4" borderId="241" xfId="4" quotePrefix="1" applyFont="1" applyFill="1" applyBorder="1" applyAlignment="1">
      <alignment horizontal="center" vertical="center" wrapText="1"/>
    </xf>
    <xf numFmtId="0" fontId="38" fillId="4" borderId="218" xfId="4" quotePrefix="1" applyFont="1" applyFill="1" applyBorder="1" applyAlignment="1">
      <alignment horizontal="center" vertical="center" wrapText="1"/>
    </xf>
    <xf numFmtId="0" fontId="14" fillId="4" borderId="200" xfId="10" quotePrefix="1" applyFont="1" applyFill="1" applyBorder="1" applyAlignment="1">
      <alignment vertical="center" wrapText="1"/>
    </xf>
    <xf numFmtId="0" fontId="82" fillId="4" borderId="169" xfId="10" quotePrefix="1" applyFont="1" applyFill="1" applyBorder="1" applyAlignment="1">
      <alignment vertical="center" wrapText="1"/>
    </xf>
    <xf numFmtId="0" fontId="82" fillId="4" borderId="62" xfId="10" quotePrefix="1" applyFont="1" applyFill="1" applyBorder="1" applyAlignment="1">
      <alignment vertical="center" wrapText="1"/>
    </xf>
    <xf numFmtId="0" fontId="82" fillId="4" borderId="206" xfId="10" quotePrefix="1" applyFont="1" applyFill="1" applyBorder="1" applyAlignment="1">
      <alignment vertical="center" wrapText="1"/>
    </xf>
    <xf numFmtId="0" fontId="24" fillId="4" borderId="236" xfId="0" applyFont="1" applyFill="1" applyBorder="1" applyAlignment="1">
      <alignment horizontal="left" vertical="center" wrapText="1"/>
    </xf>
    <xf numFmtId="0" fontId="24" fillId="4" borderId="242" xfId="0" applyFont="1" applyFill="1" applyBorder="1" applyAlignment="1">
      <alignment horizontal="left" vertical="center"/>
    </xf>
    <xf numFmtId="0" fontId="15" fillId="4" borderId="240" xfId="30" quotePrefix="1" applyFont="1" applyFill="1" applyBorder="1" applyAlignment="1" applyProtection="1">
      <alignment horizontal="center" vertical="center" wrapText="1"/>
      <protection locked="0"/>
    </xf>
    <xf numFmtId="0" fontId="15" fillId="4" borderId="239" xfId="30" quotePrefix="1" applyFont="1" applyFill="1" applyBorder="1" applyAlignment="1" applyProtection="1">
      <alignment horizontal="center" vertical="center" wrapText="1"/>
      <protection locked="0"/>
    </xf>
    <xf numFmtId="0" fontId="15" fillId="4" borderId="130" xfId="30" quotePrefix="1" applyFont="1" applyFill="1" applyBorder="1" applyAlignment="1" applyProtection="1">
      <alignment horizontal="center" vertical="center" wrapText="1"/>
      <protection locked="0"/>
    </xf>
    <xf numFmtId="0" fontId="19" fillId="4" borderId="130" xfId="30" quotePrefix="1" applyFont="1" applyFill="1" applyBorder="1" applyAlignment="1" applyProtection="1">
      <alignment horizontal="center" vertical="center" wrapText="1"/>
      <protection locked="0"/>
    </xf>
    <xf numFmtId="0" fontId="19" fillId="4" borderId="130" xfId="0" applyFont="1" applyFill="1" applyBorder="1" applyAlignment="1" applyProtection="1">
      <alignment horizontal="center" vertical="center" wrapText="1"/>
      <protection locked="0"/>
    </xf>
    <xf numFmtId="0" fontId="19" fillId="4" borderId="217" xfId="0" applyFont="1" applyFill="1" applyBorder="1" applyAlignment="1" applyProtection="1">
      <alignment horizontal="center" vertical="center"/>
      <protection locked="0"/>
    </xf>
    <xf numFmtId="0" fontId="19" fillId="4" borderId="232" xfId="0" applyFont="1" applyFill="1" applyBorder="1" applyAlignment="1" applyProtection="1">
      <alignment horizontal="center" vertical="center"/>
      <protection locked="0"/>
    </xf>
    <xf numFmtId="0" fontId="19" fillId="4" borderId="233" xfId="0" applyFont="1" applyFill="1" applyBorder="1" applyAlignment="1" applyProtection="1">
      <alignment horizontal="center" vertical="center"/>
      <protection locked="0"/>
    </xf>
    <xf numFmtId="0" fontId="15" fillId="4" borderId="131" xfId="30" quotePrefix="1" applyFont="1" applyFill="1" applyBorder="1" applyAlignment="1" applyProtection="1">
      <alignment horizontal="center" vertical="center" wrapText="1"/>
      <protection locked="0"/>
    </xf>
    <xf numFmtId="0" fontId="24" fillId="4" borderId="186" xfId="0" applyFont="1" applyFill="1" applyBorder="1" applyAlignment="1" applyProtection="1">
      <alignment horizontal="center" vertical="center"/>
      <protection locked="0"/>
    </xf>
    <xf numFmtId="0" fontId="24" fillId="4" borderId="130" xfId="0" applyFont="1" applyFill="1" applyBorder="1" applyAlignment="1" applyProtection="1">
      <alignment horizontal="center" vertical="center"/>
      <protection locked="0"/>
    </xf>
    <xf numFmtId="0" fontId="15" fillId="4" borderId="247" xfId="30" quotePrefix="1" applyFont="1" applyFill="1" applyBorder="1" applyAlignment="1" applyProtection="1">
      <alignment horizontal="center" vertical="center" wrapText="1"/>
      <protection locked="0"/>
    </xf>
    <xf numFmtId="0" fontId="15" fillId="4" borderId="246" xfId="30" quotePrefix="1" applyFont="1" applyFill="1" applyBorder="1" applyAlignment="1" applyProtection="1">
      <alignment horizontal="center" vertical="center" wrapText="1"/>
      <protection locked="0"/>
    </xf>
    <xf numFmtId="0" fontId="14" fillId="4" borderId="237" xfId="30" quotePrefix="1" applyFont="1" applyFill="1" applyBorder="1" applyAlignment="1" applyProtection="1">
      <alignment horizontal="center" vertical="center" wrapText="1"/>
      <protection locked="0"/>
    </xf>
    <xf numFmtId="0" fontId="15" fillId="4" borderId="228" xfId="30" quotePrefix="1" applyFont="1" applyFill="1" applyBorder="1" applyAlignment="1" applyProtection="1">
      <alignment horizontal="center" vertical="center" wrapText="1"/>
      <protection locked="0"/>
    </xf>
    <xf numFmtId="0" fontId="14" fillId="4" borderId="221" xfId="30" quotePrefix="1" applyFont="1" applyFill="1" applyBorder="1" applyAlignment="1" applyProtection="1">
      <alignment horizontal="center" vertical="center" wrapText="1"/>
      <protection locked="0"/>
    </xf>
    <xf numFmtId="0" fontId="15" fillId="4" borderId="212" xfId="30" quotePrefix="1" applyFont="1" applyFill="1" applyBorder="1" applyAlignment="1" applyProtection="1">
      <alignment horizontal="center" vertical="center" wrapText="1"/>
      <protection locked="0"/>
    </xf>
    <xf numFmtId="0" fontId="19" fillId="4" borderId="131" xfId="0" applyFont="1" applyFill="1" applyBorder="1" applyProtection="1">
      <protection locked="0"/>
    </xf>
    <xf numFmtId="0" fontId="19" fillId="4" borderId="131" xfId="0" applyFont="1" applyFill="1" applyBorder="1" applyAlignment="1" applyProtection="1">
      <alignment horizontal="center" vertical="center"/>
      <protection locked="0"/>
    </xf>
    <xf numFmtId="0" fontId="14" fillId="4" borderId="156" xfId="33" quotePrefix="1" applyFont="1" applyFill="1" applyBorder="1" applyAlignment="1" applyProtection="1">
      <alignment vertical="center" wrapText="1"/>
      <protection locked="0"/>
    </xf>
    <xf numFmtId="0" fontId="24" fillId="4" borderId="156" xfId="31" applyFont="1" applyFill="1" applyBorder="1" applyAlignment="1" applyProtection="1">
      <alignment vertical="center" wrapText="1"/>
      <protection locked="0"/>
    </xf>
    <xf numFmtId="0" fontId="19" fillId="4" borderId="243" xfId="31" applyFont="1" applyFill="1" applyBorder="1" applyAlignment="1" applyProtection="1">
      <alignment vertical="center" wrapText="1"/>
      <protection locked="0"/>
    </xf>
    <xf numFmtId="0" fontId="19" fillId="4" borderId="244" xfId="31" applyFont="1" applyFill="1" applyBorder="1" applyAlignment="1" applyProtection="1">
      <alignment vertical="center" wrapText="1"/>
      <protection locked="0"/>
    </xf>
    <xf numFmtId="0" fontId="19" fillId="4" borderId="244" xfId="0" applyFont="1" applyFill="1" applyBorder="1" applyAlignment="1" applyProtection="1">
      <alignment horizontal="left" vertical="center" wrapText="1"/>
      <protection locked="0"/>
    </xf>
    <xf numFmtId="0" fontId="24" fillId="4" borderId="91" xfId="0" applyFont="1" applyFill="1" applyBorder="1" applyAlignment="1" applyProtection="1">
      <alignment horizontal="left" vertical="center" wrapText="1"/>
      <protection locked="0"/>
    </xf>
    <xf numFmtId="0" fontId="19" fillId="4" borderId="231" xfId="31" applyFont="1" applyFill="1" applyBorder="1" applyAlignment="1" applyProtection="1">
      <alignment vertical="center" wrapText="1"/>
      <protection locked="0"/>
    </xf>
    <xf numFmtId="0" fontId="15" fillId="4" borderId="155" xfId="33" quotePrefix="1" applyFont="1" applyFill="1" applyBorder="1" applyAlignment="1" applyProtection="1">
      <alignment vertical="center" wrapText="1"/>
      <protection locked="0"/>
    </xf>
    <xf numFmtId="0" fontId="19" fillId="4" borderId="155" xfId="33" quotePrefix="1" applyFont="1" applyFill="1" applyBorder="1" applyAlignment="1" applyProtection="1">
      <alignment horizontal="center" vertical="center" wrapText="1"/>
      <protection locked="0"/>
    </xf>
    <xf numFmtId="0" fontId="15" fillId="4" borderId="238" xfId="30" quotePrefix="1" applyFont="1" applyFill="1" applyBorder="1" applyAlignment="1" applyProtection="1">
      <alignment horizontal="center" vertical="center" wrapText="1"/>
      <protection locked="0"/>
    </xf>
    <xf numFmtId="0" fontId="15" fillId="4" borderId="229" xfId="30" quotePrefix="1" applyFont="1" applyFill="1" applyBorder="1" applyAlignment="1" applyProtection="1">
      <alignment horizontal="center" vertical="center" wrapText="1"/>
      <protection locked="0"/>
    </xf>
    <xf numFmtId="0" fontId="15" fillId="4" borderId="155" xfId="30" quotePrefix="1" applyFont="1" applyFill="1" applyBorder="1" applyAlignment="1" applyProtection="1">
      <alignment horizontal="center" vertical="center" wrapText="1"/>
      <protection locked="0"/>
    </xf>
    <xf numFmtId="0" fontId="19" fillId="4" borderId="216" xfId="0" applyFont="1" applyFill="1" applyBorder="1" applyAlignment="1" applyProtection="1">
      <alignment horizontal="center" vertical="center"/>
      <protection locked="0"/>
    </xf>
    <xf numFmtId="0" fontId="24" fillId="4" borderId="155" xfId="0" applyFont="1" applyFill="1" applyBorder="1" applyAlignment="1" applyProtection="1">
      <alignment horizontal="center" vertical="center"/>
      <protection locked="0"/>
    </xf>
    <xf numFmtId="0" fontId="24" fillId="4" borderId="243" xfId="0" applyFont="1" applyFill="1" applyBorder="1" applyAlignment="1" applyProtection="1">
      <alignment horizontal="center" vertical="center"/>
      <protection locked="0"/>
    </xf>
    <xf numFmtId="0" fontId="14" fillId="4" borderId="239" xfId="30" quotePrefix="1" applyFont="1" applyFill="1" applyBorder="1" applyAlignment="1" applyProtection="1">
      <alignment horizontal="center" vertical="center" wrapText="1"/>
      <protection locked="0"/>
    </xf>
    <xf numFmtId="0" fontId="24" fillId="4" borderId="246" xfId="0" applyFont="1" applyFill="1" applyBorder="1" applyAlignment="1" applyProtection="1">
      <alignment horizontal="center" vertical="center"/>
      <protection locked="0"/>
    </xf>
    <xf numFmtId="0" fontId="14" fillId="4" borderId="246" xfId="30" quotePrefix="1" applyFont="1" applyFill="1" applyBorder="1" applyAlignment="1" applyProtection="1">
      <alignment horizontal="center" vertical="center" wrapText="1"/>
      <protection locked="0"/>
    </xf>
    <xf numFmtId="0" fontId="19" fillId="4" borderId="155" xfId="30" quotePrefix="1" applyFont="1" applyFill="1" applyBorder="1" applyAlignment="1" applyProtection="1">
      <alignment horizontal="center" vertical="center" wrapText="1"/>
      <protection locked="0"/>
    </xf>
    <xf numFmtId="0" fontId="19" fillId="4" borderId="134" xfId="30" quotePrefix="1" applyFont="1" applyFill="1" applyBorder="1" applyAlignment="1" applyProtection="1">
      <alignment horizontal="center" vertical="center" wrapText="1"/>
      <protection locked="0"/>
    </xf>
    <xf numFmtId="0" fontId="19" fillId="4" borderId="155" xfId="0" applyFont="1" applyFill="1" applyBorder="1" applyAlignment="1" applyProtection="1">
      <alignment horizontal="center" vertical="center" wrapText="1"/>
      <protection locked="0"/>
    </xf>
    <xf numFmtId="0" fontId="19" fillId="4" borderId="134" xfId="0" applyFont="1" applyFill="1" applyBorder="1" applyAlignment="1" applyProtection="1">
      <alignment horizontal="center" vertical="center" wrapText="1"/>
      <protection locked="0"/>
    </xf>
    <xf numFmtId="0" fontId="14" fillId="4" borderId="230" xfId="30" quotePrefix="1" applyFont="1" applyFill="1" applyBorder="1" applyAlignment="1" applyProtection="1">
      <alignment horizontal="center" vertical="center" wrapText="1"/>
      <protection locked="0"/>
    </xf>
    <xf numFmtId="0" fontId="15" fillId="4" borderId="133" xfId="30" quotePrefix="1" applyFont="1" applyFill="1" applyBorder="1" applyAlignment="1" applyProtection="1">
      <alignment horizontal="center" vertical="center" wrapText="1"/>
      <protection locked="0"/>
    </xf>
    <xf numFmtId="0" fontId="24" fillId="4" borderId="207" xfId="0" applyFont="1" applyFill="1" applyBorder="1" applyAlignment="1" applyProtection="1">
      <alignment horizontal="center" vertical="center"/>
      <protection locked="0"/>
    </xf>
    <xf numFmtId="0" fontId="24" fillId="2" borderId="251" xfId="10" applyNumberFormat="1" applyFont="1" applyFill="1" applyBorder="1" applyAlignment="1">
      <alignment horizontal="center" vertical="center" wrapText="1"/>
    </xf>
    <xf numFmtId="0" fontId="24" fillId="2" borderId="252" xfId="10" applyNumberFormat="1" applyFont="1" applyFill="1" applyBorder="1" applyAlignment="1">
      <alignment horizontal="center" vertical="center" wrapText="1"/>
    </xf>
    <xf numFmtId="0" fontId="24" fillId="2" borderId="253" xfId="10" applyNumberFormat="1" applyFont="1" applyFill="1" applyBorder="1" applyAlignment="1">
      <alignment horizontal="center" vertical="center" wrapText="1"/>
    </xf>
    <xf numFmtId="0" fontId="24" fillId="2" borderId="268" xfId="10" applyNumberFormat="1" applyFont="1" applyFill="1" applyBorder="1" applyAlignment="1">
      <alignment horizontal="center" vertical="center" wrapText="1"/>
    </xf>
    <xf numFmtId="0" fontId="24" fillId="2" borderId="269" xfId="7" applyNumberFormat="1" applyFont="1" applyFill="1" applyBorder="1" applyAlignment="1">
      <alignment horizontal="center" vertical="center" wrapText="1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53" fillId="4" borderId="266" xfId="33" quotePrefix="1" applyFont="1" applyFill="1" applyBorder="1" applyAlignment="1" applyProtection="1">
      <alignment horizontal="center" vertical="center" wrapText="1"/>
      <protection locked="0"/>
    </xf>
    <xf numFmtId="0" fontId="53" fillId="4" borderId="273" xfId="33" quotePrefix="1" applyFont="1" applyFill="1" applyBorder="1" applyAlignment="1" applyProtection="1">
      <alignment horizontal="center" vertical="center" wrapText="1"/>
      <protection locked="0"/>
    </xf>
    <xf numFmtId="0" fontId="53" fillId="4" borderId="274" xfId="33" quotePrefix="1" applyFont="1" applyFill="1" applyBorder="1" applyAlignment="1" applyProtection="1">
      <alignment horizontal="center" vertical="center" wrapText="1"/>
      <protection locked="0"/>
    </xf>
    <xf numFmtId="0" fontId="51" fillId="4" borderId="267" xfId="30" quotePrefix="1" applyFont="1" applyFill="1" applyBorder="1" applyAlignment="1" applyProtection="1">
      <alignment horizontal="center" vertical="center" wrapText="1"/>
      <protection locked="0"/>
    </xf>
    <xf numFmtId="0" fontId="51" fillId="4" borderId="264" xfId="30" quotePrefix="1" applyFont="1" applyFill="1" applyBorder="1" applyAlignment="1" applyProtection="1">
      <alignment horizontal="center" vertical="center" wrapText="1"/>
      <protection locked="0"/>
    </xf>
    <xf numFmtId="0" fontId="51" fillId="4" borderId="265" xfId="30" quotePrefix="1" applyFont="1" applyFill="1" applyBorder="1" applyAlignment="1" applyProtection="1">
      <alignment horizontal="center" vertical="center" wrapText="1"/>
      <protection locked="0"/>
    </xf>
    <xf numFmtId="0" fontId="51" fillId="4" borderId="179" xfId="30" quotePrefix="1" applyFont="1" applyFill="1" applyBorder="1" applyAlignment="1" applyProtection="1">
      <alignment horizontal="center" vertical="center" wrapText="1"/>
      <protection locked="0"/>
    </xf>
    <xf numFmtId="0" fontId="51" fillId="4" borderId="180" xfId="30" quotePrefix="1" applyFont="1" applyFill="1" applyBorder="1" applyAlignment="1" applyProtection="1">
      <alignment horizontal="center" vertical="center" wrapText="1"/>
      <protection locked="0"/>
    </xf>
    <xf numFmtId="0" fontId="51" fillId="4" borderId="181" xfId="30" quotePrefix="1" applyFont="1" applyFill="1" applyBorder="1" applyAlignment="1" applyProtection="1">
      <alignment horizontal="center" vertical="center" wrapText="1"/>
      <protection locked="0"/>
    </xf>
    <xf numFmtId="0" fontId="51" fillId="4" borderId="267" xfId="33" quotePrefix="1" applyFont="1" applyFill="1" applyBorder="1" applyAlignment="1" applyProtection="1">
      <alignment horizontal="center" vertical="center" wrapText="1"/>
      <protection locked="0"/>
    </xf>
    <xf numFmtId="0" fontId="51" fillId="4" borderId="264" xfId="33" quotePrefix="1" applyFont="1" applyFill="1" applyBorder="1" applyAlignment="1" applyProtection="1">
      <alignment horizontal="center" vertical="center" wrapText="1"/>
      <protection locked="0"/>
    </xf>
    <xf numFmtId="0" fontId="51" fillId="4" borderId="265" xfId="33" quotePrefix="1" applyFont="1" applyFill="1" applyBorder="1" applyAlignment="1" applyProtection="1">
      <alignment horizontal="center" vertical="center" wrapText="1"/>
      <protection locked="0"/>
    </xf>
    <xf numFmtId="0" fontId="53" fillId="4" borderId="275" xfId="33" quotePrefix="1" applyFont="1" applyFill="1" applyBorder="1" applyAlignment="1" applyProtection="1">
      <alignment horizontal="center" vertical="center" wrapText="1"/>
      <protection locked="0"/>
    </xf>
    <xf numFmtId="0" fontId="53" fillId="4" borderId="276" xfId="33" quotePrefix="1" applyFont="1" applyFill="1" applyBorder="1" applyAlignment="1" applyProtection="1">
      <alignment horizontal="center" vertical="center" wrapText="1"/>
      <protection locked="0"/>
    </xf>
    <xf numFmtId="0" fontId="53" fillId="4" borderId="277" xfId="33" quotePrefix="1" applyFont="1" applyFill="1" applyBorder="1" applyAlignment="1" applyProtection="1">
      <alignment horizontal="center" vertical="center" wrapText="1"/>
      <protection locked="0"/>
    </xf>
    <xf numFmtId="0" fontId="51" fillId="4" borderId="275" xfId="30" quotePrefix="1" applyFont="1" applyFill="1" applyBorder="1" applyAlignment="1" applyProtection="1">
      <alignment vertical="center" wrapText="1"/>
      <protection locked="0"/>
    </xf>
    <xf numFmtId="0" fontId="51" fillId="4" borderId="276" xfId="30" quotePrefix="1" applyFont="1" applyFill="1" applyBorder="1" applyAlignment="1" applyProtection="1">
      <alignment vertical="center" wrapText="1"/>
      <protection locked="0"/>
    </xf>
    <xf numFmtId="0" fontId="51" fillId="4" borderId="277" xfId="30" quotePrefix="1" applyFont="1" applyFill="1" applyBorder="1" applyAlignment="1" applyProtection="1">
      <alignment vertical="center" wrapText="1"/>
      <protection locked="0"/>
    </xf>
    <xf numFmtId="0" fontId="53" fillId="4" borderId="179" xfId="33" quotePrefix="1" applyFont="1" applyFill="1" applyBorder="1" applyAlignment="1" applyProtection="1">
      <alignment horizontal="center" vertical="center" wrapText="1"/>
      <protection locked="0"/>
    </xf>
    <xf numFmtId="0" fontId="53" fillId="4" borderId="180" xfId="33" quotePrefix="1" applyFont="1" applyFill="1" applyBorder="1" applyAlignment="1" applyProtection="1">
      <alignment horizontal="center" vertical="center" wrapText="1"/>
      <protection locked="0"/>
    </xf>
    <xf numFmtId="0" fontId="53" fillId="4" borderId="181" xfId="33" quotePrefix="1" applyFont="1" applyFill="1" applyBorder="1" applyAlignment="1" applyProtection="1">
      <alignment horizontal="center" vertical="center" wrapText="1"/>
      <protection locked="0"/>
    </xf>
    <xf numFmtId="0" fontId="53" fillId="4" borderId="270" xfId="33" quotePrefix="1" applyFont="1" applyFill="1" applyBorder="1" applyAlignment="1" applyProtection="1">
      <alignment horizontal="center" vertical="center" wrapText="1"/>
      <protection locked="0"/>
    </xf>
    <xf numFmtId="0" fontId="53" fillId="4" borderId="271" xfId="33" quotePrefix="1" applyFont="1" applyFill="1" applyBorder="1" applyAlignment="1" applyProtection="1">
      <alignment horizontal="center" vertical="center" wrapText="1"/>
      <protection locked="0"/>
    </xf>
    <xf numFmtId="0" fontId="53" fillId="4" borderId="272" xfId="33" quotePrefix="1" applyFont="1" applyFill="1" applyBorder="1" applyAlignment="1" applyProtection="1">
      <alignment horizontal="center" vertical="center" wrapText="1"/>
      <protection locked="0"/>
    </xf>
    <xf numFmtId="0" fontId="53" fillId="4" borderId="284" xfId="30" quotePrefix="1" applyFont="1" applyFill="1" applyBorder="1" applyAlignment="1" applyProtection="1">
      <alignment horizontal="center" vertical="center" wrapText="1"/>
      <protection locked="0"/>
    </xf>
    <xf numFmtId="0" fontId="53" fillId="4" borderId="285" xfId="30" quotePrefix="1" applyFont="1" applyFill="1" applyBorder="1" applyAlignment="1" applyProtection="1">
      <alignment horizontal="center" vertical="center" wrapText="1"/>
      <protection locked="0"/>
    </xf>
    <xf numFmtId="0" fontId="53" fillId="4" borderId="286" xfId="30" quotePrefix="1" applyFont="1" applyFill="1" applyBorder="1" applyAlignment="1" applyProtection="1">
      <alignment horizontal="center" vertical="center" wrapText="1"/>
      <protection locked="0"/>
    </xf>
    <xf numFmtId="0" fontId="15" fillId="4" borderId="292" xfId="10" quotePrefix="1" applyFont="1" applyFill="1" applyBorder="1" applyAlignment="1">
      <alignment vertical="center" wrapText="1"/>
    </xf>
    <xf numFmtId="0" fontId="19" fillId="4" borderId="290" xfId="0" applyFont="1" applyFill="1" applyBorder="1" applyAlignment="1">
      <alignment horizontal="left" vertical="center"/>
    </xf>
    <xf numFmtId="0" fontId="19" fillId="4" borderId="291" xfId="10" applyFont="1" applyFill="1" applyBorder="1" applyAlignment="1">
      <alignment vertical="center" wrapText="1"/>
    </xf>
    <xf numFmtId="0" fontId="19" fillId="4" borderId="288" xfId="10" applyFont="1" applyFill="1" applyBorder="1" applyAlignment="1">
      <alignment vertical="center" wrapText="1"/>
    </xf>
    <xf numFmtId="0" fontId="24" fillId="4" borderId="295" xfId="0" applyFont="1" applyFill="1" applyBorder="1" applyAlignment="1">
      <alignment horizontal="left" vertical="center" wrapText="1"/>
    </xf>
    <xf numFmtId="0" fontId="24" fillId="4" borderId="294" xfId="0" applyFont="1" applyFill="1" applyBorder="1" applyAlignment="1">
      <alignment horizontal="left" vertical="center" wrapText="1"/>
    </xf>
    <xf numFmtId="0" fontId="24" fillId="4" borderId="291" xfId="0" applyFont="1" applyFill="1" applyBorder="1" applyAlignment="1">
      <alignment horizontal="left" vertical="center" wrapText="1"/>
    </xf>
    <xf numFmtId="0" fontId="15" fillId="4" borderId="297" xfId="10" quotePrefix="1" applyFont="1" applyFill="1" applyBorder="1" applyAlignment="1">
      <alignment vertical="center" wrapText="1"/>
    </xf>
    <xf numFmtId="0" fontId="24" fillId="4" borderId="295" xfId="10" quotePrefix="1" applyFont="1" applyFill="1" applyBorder="1" applyAlignment="1">
      <alignment vertical="center" wrapText="1"/>
    </xf>
    <xf numFmtId="0" fontId="24" fillId="4" borderId="295" xfId="10" applyFont="1" applyFill="1" applyBorder="1" applyAlignment="1">
      <alignment vertical="center" wrapText="1"/>
    </xf>
    <xf numFmtId="0" fontId="61" fillId="4" borderId="304" xfId="31" applyFont="1" applyFill="1" applyBorder="1" applyAlignment="1" applyProtection="1">
      <alignment vertical="center" wrapText="1"/>
      <protection locked="0"/>
    </xf>
    <xf numFmtId="0" fontId="61" fillId="4" borderId="305" xfId="0" applyFont="1" applyFill="1" applyBorder="1" applyAlignment="1" applyProtection="1">
      <alignment horizontal="center" vertical="center"/>
      <protection locked="0"/>
    </xf>
    <xf numFmtId="0" fontId="34" fillId="4" borderId="0" xfId="0" applyFont="1" applyFill="1" applyBorder="1" applyAlignment="1">
      <alignment horizontal="center" wrapText="1"/>
    </xf>
    <xf numFmtId="0" fontId="6" fillId="3" borderId="307" xfId="4" quotePrefix="1" applyFont="1" applyFill="1" applyBorder="1" applyAlignment="1">
      <alignment horizontal="center" vertical="center" wrapText="1"/>
    </xf>
    <xf numFmtId="0" fontId="7" fillId="3" borderId="307" xfId="4" quotePrefix="1" applyFont="1" applyFill="1" applyBorder="1" applyAlignment="1">
      <alignment horizontal="center" vertical="center" wrapText="1"/>
    </xf>
    <xf numFmtId="0" fontId="9" fillId="3" borderId="309" xfId="4" quotePrefix="1" applyFont="1" applyFill="1" applyBorder="1" applyAlignment="1">
      <alignment horizontal="center" vertical="center" wrapText="1"/>
    </xf>
    <xf numFmtId="0" fontId="9" fillId="3" borderId="54" xfId="4" quotePrefix="1" applyFont="1" applyFill="1" applyBorder="1" applyAlignment="1">
      <alignment horizontal="center" vertical="center" wrapText="1"/>
    </xf>
    <xf numFmtId="0" fontId="16" fillId="3" borderId="309" xfId="10" quotePrefix="1" applyFont="1" applyFill="1" applyBorder="1" applyAlignment="1">
      <alignment vertical="center" wrapText="1"/>
    </xf>
    <xf numFmtId="0" fontId="14" fillId="3" borderId="309" xfId="10" applyFont="1" applyFill="1" applyBorder="1" applyAlignment="1">
      <alignment vertical="center" wrapText="1"/>
    </xf>
    <xf numFmtId="0" fontId="14" fillId="3" borderId="54" xfId="10" applyFont="1" applyFill="1" applyBorder="1" applyAlignment="1">
      <alignment vertical="center" wrapText="1"/>
    </xf>
    <xf numFmtId="0" fontId="14" fillId="3" borderId="234" xfId="10" applyFont="1" applyFill="1" applyBorder="1" applyAlignment="1">
      <alignment vertical="center" wrapText="1"/>
    </xf>
    <xf numFmtId="0" fontId="15" fillId="3" borderId="319" xfId="7" applyFont="1" applyFill="1" applyBorder="1" applyAlignment="1">
      <alignment horizontal="center" vertical="center" wrapText="1"/>
    </xf>
    <xf numFmtId="0" fontId="14" fillId="3" borderId="320" xfId="7" applyFont="1" applyFill="1" applyBorder="1" applyAlignment="1">
      <alignment horizontal="center" vertical="center" wrapText="1"/>
    </xf>
    <xf numFmtId="0" fontId="16" fillId="3" borderId="170" xfId="10" applyFont="1" applyFill="1" applyBorder="1" applyAlignment="1">
      <alignment vertical="center" wrapText="1"/>
    </xf>
    <xf numFmtId="0" fontId="21" fillId="4" borderId="0" xfId="0" applyNumberFormat="1" applyFont="1" applyFill="1" applyBorder="1" applyAlignment="1" applyProtection="1">
      <protection locked="0"/>
    </xf>
    <xf numFmtId="0" fontId="8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0" fillId="4" borderId="0" xfId="0" applyNumberFormat="1" applyFont="1" applyFill="1" applyBorder="1" applyAlignment="1" applyProtection="1">
      <alignment horizontal="center" vertical="center"/>
      <protection locked="0"/>
    </xf>
    <xf numFmtId="0" fontId="66" fillId="4" borderId="0" xfId="0" applyFont="1" applyFill="1" applyBorder="1" applyAlignment="1" applyProtection="1">
      <alignment horizontal="center" vertical="center" wrapText="1"/>
      <protection locked="0"/>
    </xf>
    <xf numFmtId="0" fontId="14" fillId="4" borderId="134" xfId="30" quotePrefix="1" applyFont="1" applyFill="1" applyBorder="1" applyAlignment="1" applyProtection="1">
      <alignment horizontal="center" vertical="center" wrapText="1"/>
      <protection locked="0"/>
    </xf>
    <xf numFmtId="0" fontId="32" fillId="4" borderId="0" xfId="25" applyFont="1" applyFill="1" applyProtection="1">
      <protection locked="0"/>
    </xf>
    <xf numFmtId="0" fontId="24" fillId="4" borderId="0" xfId="25" applyFont="1" applyFill="1" applyBorder="1" applyAlignment="1" applyProtection="1">
      <alignment horizontal="center" vertical="center" wrapText="1"/>
      <protection locked="0"/>
    </xf>
    <xf numFmtId="0" fontId="24" fillId="4" borderId="0" xfId="25" applyFont="1" applyFill="1" applyProtection="1">
      <protection locked="0"/>
    </xf>
    <xf numFmtId="0" fontId="8" fillId="4" borderId="88" xfId="5" quotePrefix="1" applyFont="1" applyFill="1" applyBorder="1" applyAlignment="1" applyProtection="1">
      <alignment horizontal="center" vertical="center" wrapText="1"/>
      <protection locked="0"/>
    </xf>
    <xf numFmtId="0" fontId="8" fillId="4" borderId="80" xfId="5" quotePrefix="1" applyFont="1" applyFill="1" applyBorder="1" applyAlignment="1" applyProtection="1">
      <alignment horizontal="center" vertical="center" wrapText="1"/>
      <protection locked="0"/>
    </xf>
    <xf numFmtId="0" fontId="8" fillId="4" borderId="81" xfId="5" quotePrefix="1" applyFont="1" applyFill="1" applyBorder="1" applyAlignment="1" applyProtection="1">
      <alignment horizontal="center" vertical="center" wrapText="1"/>
      <protection locked="0"/>
    </xf>
    <xf numFmtId="0" fontId="8" fillId="4" borderId="100" xfId="5" quotePrefix="1" applyFont="1" applyFill="1" applyBorder="1" applyAlignment="1" applyProtection="1">
      <alignment horizontal="center" vertical="center" wrapText="1"/>
      <protection locked="0"/>
    </xf>
    <xf numFmtId="0" fontId="9" fillId="4" borderId="147" xfId="5" quotePrefix="1" applyFont="1" applyFill="1" applyBorder="1" applyAlignment="1" applyProtection="1">
      <alignment horizontal="center" vertical="center" wrapText="1"/>
      <protection locked="0"/>
    </xf>
    <xf numFmtId="0" fontId="43" fillId="4" borderId="0" xfId="25" applyFont="1" applyFill="1" applyProtection="1">
      <protection locked="0"/>
    </xf>
    <xf numFmtId="0" fontId="15" fillId="4" borderId="308" xfId="10" quotePrefix="1" applyFont="1" applyFill="1" applyBorder="1" applyAlignment="1">
      <alignment vertical="center" wrapText="1"/>
    </xf>
    <xf numFmtId="0" fontId="13" fillId="4" borderId="0" xfId="0" applyFont="1" applyFill="1" applyBorder="1" applyAlignment="1">
      <alignment wrapText="1"/>
    </xf>
    <xf numFmtId="0" fontId="13" fillId="4" borderId="0" xfId="0" applyFont="1" applyFill="1" applyAlignment="1"/>
    <xf numFmtId="0" fontId="26" fillId="4" borderId="0" xfId="0" applyFont="1" applyFill="1"/>
    <xf numFmtId="0" fontId="27" fillId="4" borderId="273" xfId="0" applyFont="1" applyFill="1" applyBorder="1"/>
    <xf numFmtId="0" fontId="27" fillId="4" borderId="0" xfId="0" applyFont="1" applyFill="1" applyBorder="1"/>
    <xf numFmtId="0" fontId="69" fillId="0" borderId="0" xfId="0" applyFont="1"/>
    <xf numFmtId="0" fontId="19" fillId="6" borderId="325" xfId="10" quotePrefix="1" applyFont="1" applyFill="1" applyBorder="1" applyAlignment="1">
      <alignment horizontal="center" vertical="center" wrapText="1"/>
    </xf>
    <xf numFmtId="0" fontId="72" fillId="7" borderId="309" xfId="0" applyFont="1" applyFill="1" applyBorder="1" applyAlignment="1">
      <alignment horizontal="left" vertical="center" wrapText="1"/>
    </xf>
    <xf numFmtId="0" fontId="24" fillId="7" borderId="307" xfId="0" applyFont="1" applyFill="1" applyBorder="1" applyAlignment="1">
      <alignment horizontal="center" vertical="center"/>
    </xf>
    <xf numFmtId="0" fontId="24" fillId="7" borderId="310" xfId="0" applyFont="1" applyFill="1" applyBorder="1" applyAlignment="1">
      <alignment horizontal="center" vertical="center"/>
    </xf>
    <xf numFmtId="0" fontId="24" fillId="7" borderId="322" xfId="0" applyFont="1" applyFill="1" applyBorder="1" applyAlignment="1">
      <alignment horizontal="center" vertical="center"/>
    </xf>
    <xf numFmtId="0" fontId="24" fillId="7" borderId="312" xfId="0" applyFont="1" applyFill="1" applyBorder="1" applyAlignment="1">
      <alignment horizontal="center" vertical="center"/>
    </xf>
    <xf numFmtId="0" fontId="19" fillId="6" borderId="170" xfId="10" quotePrefix="1" applyFont="1" applyFill="1" applyBorder="1" applyAlignment="1">
      <alignment horizontal="center" vertical="center" wrapText="1"/>
    </xf>
    <xf numFmtId="0" fontId="69" fillId="0" borderId="0" xfId="0" applyFont="1" applyBorder="1"/>
    <xf numFmtId="0" fontId="65" fillId="4" borderId="343" xfId="0" applyFont="1" applyFill="1" applyBorder="1" applyAlignment="1">
      <alignment horizontal="justify" vertical="center"/>
    </xf>
    <xf numFmtId="0" fontId="65" fillId="4" borderId="343" xfId="0" applyFont="1" applyFill="1" applyBorder="1" applyAlignment="1">
      <alignment vertical="center" wrapText="1"/>
    </xf>
    <xf numFmtId="0" fontId="37" fillId="4" borderId="343" xfId="0" applyFont="1" applyFill="1" applyBorder="1" applyAlignment="1">
      <alignment horizontal="left" vertical="center" wrapText="1"/>
    </xf>
    <xf numFmtId="0" fontId="33" fillId="4" borderId="343" xfId="23" applyFont="1" applyFill="1" applyBorder="1" applyAlignment="1">
      <alignment horizontal="left" vertical="center" wrapText="1"/>
    </xf>
    <xf numFmtId="0" fontId="24" fillId="4" borderId="79" xfId="33" quotePrefix="1" applyFont="1" applyFill="1" applyBorder="1" applyAlignment="1" applyProtection="1">
      <alignment horizontal="center" vertical="center" wrapText="1"/>
      <protection locked="0"/>
    </xf>
    <xf numFmtId="0" fontId="24" fillId="4" borderId="248" xfId="33" quotePrefix="1" applyFont="1" applyFill="1" applyBorder="1" applyAlignment="1" applyProtection="1">
      <alignment horizontal="center" vertical="center" wrapText="1"/>
      <protection locked="0"/>
    </xf>
    <xf numFmtId="0" fontId="24" fillId="4" borderId="205" xfId="33" quotePrefix="1" applyFont="1" applyFill="1" applyBorder="1" applyAlignment="1" applyProtection="1">
      <alignment horizontal="center" vertical="center" wrapText="1"/>
      <protection locked="0"/>
    </xf>
    <xf numFmtId="0" fontId="24" fillId="4" borderId="49" xfId="33" quotePrefix="1" applyFont="1" applyFill="1" applyBorder="1" applyAlignment="1" applyProtection="1">
      <alignment horizontal="center" vertical="center" wrapText="1"/>
      <protection locked="0"/>
    </xf>
    <xf numFmtId="0" fontId="24" fillId="4" borderId="163" xfId="33" quotePrefix="1" applyFont="1" applyFill="1" applyBorder="1" applyAlignment="1" applyProtection="1">
      <alignment horizontal="center" vertical="center" wrapText="1"/>
      <protection locked="0"/>
    </xf>
    <xf numFmtId="0" fontId="24" fillId="4" borderId="79" xfId="0" applyFont="1" applyFill="1" applyBorder="1" applyAlignment="1" applyProtection="1">
      <alignment horizontal="center" vertical="center" wrapText="1"/>
      <protection locked="0"/>
    </xf>
    <xf numFmtId="0" fontId="24" fillId="4" borderId="205" xfId="0" applyFont="1" applyFill="1" applyBorder="1" applyAlignment="1" applyProtection="1">
      <alignment horizontal="center" vertical="center" wrapText="1"/>
      <protection locked="0"/>
    </xf>
    <xf numFmtId="0" fontId="24" fillId="4" borderId="49" xfId="0" applyFont="1" applyFill="1" applyBorder="1" applyAlignment="1" applyProtection="1">
      <alignment horizontal="center" vertical="center" wrapText="1"/>
      <protection locked="0"/>
    </xf>
    <xf numFmtId="0" fontId="24" fillId="4" borderId="163" xfId="0" applyFont="1" applyFill="1" applyBorder="1" applyAlignment="1" applyProtection="1">
      <alignment horizontal="center" vertical="center" wrapText="1"/>
      <protection locked="0"/>
    </xf>
    <xf numFmtId="0" fontId="24" fillId="4" borderId="248" xfId="0" applyFont="1" applyFill="1" applyBorder="1" applyAlignment="1" applyProtection="1">
      <alignment horizontal="center" vertical="center" wrapText="1"/>
      <protection locked="0"/>
    </xf>
    <xf numFmtId="0" fontId="24" fillId="4" borderId="206" xfId="0" applyFont="1" applyFill="1" applyBorder="1" applyAlignment="1" applyProtection="1">
      <alignment horizontal="center" vertical="center"/>
      <protection locked="0"/>
    </xf>
    <xf numFmtId="0" fontId="14" fillId="4" borderId="155" xfId="33" quotePrefix="1" applyFont="1" applyFill="1" applyBorder="1" applyAlignment="1" applyProtection="1">
      <alignment horizontal="center" vertical="center" wrapText="1"/>
      <protection locked="0"/>
    </xf>
    <xf numFmtId="0" fontId="14" fillId="4" borderId="136" xfId="33" quotePrefix="1" applyFont="1" applyFill="1" applyBorder="1" applyAlignment="1" applyProtection="1">
      <alignment horizontal="center" vertical="center" wrapText="1"/>
      <protection locked="0"/>
    </xf>
    <xf numFmtId="0" fontId="14" fillId="4" borderId="130" xfId="33" quotePrefix="1" applyFont="1" applyFill="1" applyBorder="1" applyAlignment="1" applyProtection="1">
      <alignment horizontal="center" vertical="center" wrapText="1"/>
      <protection locked="0"/>
    </xf>
    <xf numFmtId="0" fontId="14" fillId="4" borderId="134" xfId="33" quotePrefix="1" applyFont="1" applyFill="1" applyBorder="1" applyAlignment="1" applyProtection="1">
      <alignment horizontal="center" vertical="center" wrapText="1"/>
      <protection locked="0"/>
    </xf>
    <xf numFmtId="0" fontId="14" fillId="4" borderId="132" xfId="33" quotePrefix="1" applyFont="1" applyFill="1" applyBorder="1" applyAlignment="1" applyProtection="1">
      <alignment horizontal="center" vertical="center" wrapText="1"/>
      <protection locked="0"/>
    </xf>
    <xf numFmtId="0" fontId="14" fillId="4" borderId="131" xfId="33" quotePrefix="1" applyFont="1" applyFill="1" applyBorder="1" applyAlignment="1" applyProtection="1">
      <alignment horizontal="center" vertical="center" wrapText="1"/>
      <protection locked="0"/>
    </xf>
    <xf numFmtId="0" fontId="96" fillId="4" borderId="0" xfId="0" applyNumberFormat="1" applyFont="1" applyFill="1" applyBorder="1" applyAlignment="1" applyProtection="1">
      <protection locked="0"/>
    </xf>
    <xf numFmtId="0" fontId="95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89" xfId="0" applyNumberFormat="1" applyFont="1" applyFill="1" applyBorder="1" applyAlignment="1" applyProtection="1">
      <alignment horizontal="center" vertical="center" wrapText="1"/>
      <protection locked="0"/>
    </xf>
    <xf numFmtId="0" fontId="99" fillId="4" borderId="390" xfId="0" applyNumberFormat="1" applyFont="1" applyFill="1" applyBorder="1" applyAlignment="1" applyProtection="1">
      <alignment horizontal="center" vertical="center" wrapText="1"/>
      <protection locked="0"/>
    </xf>
    <xf numFmtId="0" fontId="100" fillId="4" borderId="391" xfId="0" applyNumberFormat="1" applyFont="1" applyFill="1" applyBorder="1" applyAlignment="1" applyProtection="1">
      <alignment horizontal="center" vertical="center" wrapText="1"/>
      <protection locked="0"/>
    </xf>
    <xf numFmtId="0" fontId="98" fillId="4" borderId="392" xfId="0" applyNumberFormat="1" applyFont="1" applyFill="1" applyBorder="1" applyAlignment="1" applyProtection="1">
      <alignment horizontal="center" vertical="center" wrapText="1"/>
      <protection locked="0"/>
    </xf>
    <xf numFmtId="0" fontId="18" fillId="8" borderId="178" xfId="0" applyNumberFormat="1" applyFont="1" applyFill="1" applyBorder="1" applyAlignment="1" applyProtection="1">
      <alignment horizontal="left" vertical="center" wrapText="1"/>
      <protection locked="0"/>
    </xf>
    <xf numFmtId="0" fontId="24" fillId="8" borderId="375" xfId="0" applyNumberFormat="1" applyFont="1" applyFill="1" applyBorder="1" applyAlignment="1" applyProtection="1">
      <alignment horizontal="left" vertical="center" wrapText="1"/>
      <protection locked="0"/>
    </xf>
    <xf numFmtId="0" fontId="24" fillId="8" borderId="348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376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347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348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388" xfId="0" applyNumberFormat="1" applyFont="1" applyFill="1" applyBorder="1" applyAlignment="1" applyProtection="1">
      <alignment horizontal="left" vertical="center" wrapText="1"/>
      <protection locked="0"/>
    </xf>
    <xf numFmtId="0" fontId="19" fillId="9" borderId="332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333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334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342" xfId="0" applyNumberFormat="1" applyFont="1" applyFill="1" applyBorder="1" applyAlignment="1" applyProtection="1">
      <alignment horizontal="center" vertical="center" wrapText="1"/>
      <protection locked="0"/>
    </xf>
    <xf numFmtId="0" fontId="101" fillId="9" borderId="0" xfId="0" applyNumberFormat="1" applyFont="1" applyFill="1" applyBorder="1" applyAlignment="1" applyProtection="1">
      <protection locked="0"/>
    </xf>
    <xf numFmtId="0" fontId="18" fillId="10" borderId="302" xfId="0" applyNumberFormat="1" applyFont="1" applyFill="1" applyBorder="1" applyAlignment="1" applyProtection="1">
      <alignment horizontal="left" vertical="center" wrapText="1"/>
      <protection locked="0"/>
    </xf>
    <xf numFmtId="0" fontId="24" fillId="10" borderId="393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339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340" xfId="0" applyNumberFormat="1" applyFont="1" applyFill="1" applyBorder="1" applyAlignment="1" applyProtection="1">
      <alignment horizontal="center" vertical="center" wrapText="1"/>
      <protection locked="0"/>
    </xf>
    <xf numFmtId="0" fontId="102" fillId="8" borderId="178" xfId="0" applyNumberFormat="1" applyFont="1" applyFill="1" applyBorder="1" applyAlignment="1" applyProtection="1">
      <alignment horizontal="left" vertical="center" wrapText="1"/>
      <protection locked="0"/>
    </xf>
    <xf numFmtId="0" fontId="97" fillId="8" borderId="375" xfId="0" applyNumberFormat="1" applyFont="1" applyFill="1" applyBorder="1" applyAlignment="1" applyProtection="1">
      <alignment horizontal="center" vertical="center" wrapText="1"/>
      <protection locked="0"/>
    </xf>
    <xf numFmtId="0" fontId="97" fillId="8" borderId="348" xfId="0" applyNumberFormat="1" applyFont="1" applyFill="1" applyBorder="1" applyAlignment="1" applyProtection="1">
      <alignment horizontal="center" vertical="center" wrapText="1"/>
      <protection locked="0"/>
    </xf>
    <xf numFmtId="0" fontId="97" fillId="8" borderId="376" xfId="0" applyNumberFormat="1" applyFont="1" applyFill="1" applyBorder="1" applyAlignment="1" applyProtection="1">
      <alignment horizontal="center" vertical="center" wrapText="1"/>
      <protection locked="0"/>
    </xf>
    <xf numFmtId="0" fontId="102" fillId="4" borderId="388" xfId="0" applyNumberFormat="1" applyFont="1" applyFill="1" applyBorder="1" applyAlignment="1" applyProtection="1">
      <alignment horizontal="left" vertical="center" wrapText="1"/>
      <protection locked="0"/>
    </xf>
    <xf numFmtId="0" fontId="97" fillId="4" borderId="332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3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4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88" xfId="0" applyNumberFormat="1" applyFont="1" applyFill="1" applyBorder="1" applyAlignment="1" applyProtection="1">
      <alignment horizontal="left" vertical="center" wrapText="1"/>
      <protection locked="0"/>
    </xf>
    <xf numFmtId="0" fontId="101" fillId="9" borderId="332" xfId="0" applyNumberFormat="1" applyFont="1" applyFill="1" applyBorder="1" applyAlignment="1" applyProtection="1">
      <alignment horizontal="center" vertical="center" wrapText="1"/>
      <protection locked="0"/>
    </xf>
    <xf numFmtId="0" fontId="101" fillId="9" borderId="333" xfId="0" applyNumberFormat="1" applyFont="1" applyFill="1" applyBorder="1" applyAlignment="1" applyProtection="1">
      <alignment horizontal="center" vertical="center" wrapText="1"/>
      <protection locked="0"/>
    </xf>
    <xf numFmtId="0" fontId="101" fillId="9" borderId="334" xfId="0" applyNumberFormat="1" applyFont="1" applyFill="1" applyBorder="1" applyAlignment="1" applyProtection="1">
      <alignment horizontal="center" vertical="center" wrapText="1"/>
      <protection locked="0"/>
    </xf>
    <xf numFmtId="0" fontId="104" fillId="9" borderId="332" xfId="0" applyNumberFormat="1" applyFont="1" applyFill="1" applyBorder="1" applyAlignment="1" applyProtection="1">
      <alignment horizontal="center" vertical="center" wrapText="1"/>
      <protection locked="0"/>
    </xf>
    <xf numFmtId="0" fontId="104" fillId="9" borderId="333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32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33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34" xfId="0" applyNumberFormat="1" applyFont="1" applyFill="1" applyBorder="1" applyAlignment="1" applyProtection="1">
      <alignment horizontal="center" vertical="center" wrapText="1"/>
      <protection locked="0"/>
    </xf>
    <xf numFmtId="0" fontId="104" fillId="9" borderId="334" xfId="0" applyNumberFormat="1" applyFont="1" applyFill="1" applyBorder="1" applyAlignment="1" applyProtection="1">
      <alignment horizontal="center" vertical="center" wrapText="1"/>
      <protection locked="0"/>
    </xf>
    <xf numFmtId="0" fontId="105" fillId="10" borderId="302" xfId="0" applyNumberFormat="1" applyFont="1" applyFill="1" applyBorder="1" applyAlignment="1" applyProtection="1">
      <alignment horizontal="left" vertical="center" wrapText="1"/>
      <protection locked="0"/>
    </xf>
    <xf numFmtId="0" fontId="97" fillId="10" borderId="393" xfId="0" applyNumberFormat="1" applyFont="1" applyFill="1" applyBorder="1" applyAlignment="1" applyProtection="1">
      <alignment horizontal="center" vertical="center" wrapText="1"/>
      <protection locked="0"/>
    </xf>
    <xf numFmtId="0" fontId="97" fillId="10" borderId="339" xfId="0" applyNumberFormat="1" applyFont="1" applyFill="1" applyBorder="1" applyAlignment="1" applyProtection="1">
      <alignment horizontal="center" vertical="center" wrapText="1"/>
      <protection locked="0"/>
    </xf>
    <xf numFmtId="0" fontId="97" fillId="10" borderId="340" xfId="0" applyNumberFormat="1" applyFont="1" applyFill="1" applyBorder="1" applyAlignment="1" applyProtection="1">
      <alignment horizontal="center" vertical="center" wrapText="1"/>
      <protection locked="0"/>
    </xf>
    <xf numFmtId="0" fontId="105" fillId="4" borderId="178" xfId="0" applyNumberFormat="1" applyFont="1" applyFill="1" applyBorder="1" applyAlignment="1" applyProtection="1">
      <alignment horizontal="left" vertical="center" wrapText="1"/>
      <protection locked="0"/>
    </xf>
    <xf numFmtId="0" fontId="103" fillId="4" borderId="375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348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376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75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48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76" xfId="0" applyNumberFormat="1" applyFont="1" applyFill="1" applyBorder="1" applyAlignment="1" applyProtection="1">
      <alignment horizontal="center" vertical="center" wrapText="1"/>
      <protection locked="0"/>
    </xf>
    <xf numFmtId="0" fontId="95" fillId="10" borderId="393" xfId="0" applyNumberFormat="1" applyFont="1" applyFill="1" applyBorder="1" applyAlignment="1" applyProtection="1">
      <alignment horizontal="center" vertical="center" wrapText="1"/>
      <protection locked="0"/>
    </xf>
    <xf numFmtId="0" fontId="95" fillId="10" borderId="339" xfId="0" applyNumberFormat="1" applyFont="1" applyFill="1" applyBorder="1" applyAlignment="1" applyProtection="1">
      <alignment horizontal="center" vertical="center" wrapText="1"/>
      <protection locked="0"/>
    </xf>
    <xf numFmtId="0" fontId="95" fillId="10" borderId="340" xfId="0" applyNumberFormat="1" applyFont="1" applyFill="1" applyBorder="1" applyAlignment="1" applyProtection="1">
      <alignment horizontal="center" vertical="center" wrapText="1"/>
      <protection locked="0"/>
    </xf>
    <xf numFmtId="0" fontId="106" fillId="4" borderId="178" xfId="0" applyNumberFormat="1" applyFont="1" applyFill="1" applyBorder="1" applyAlignment="1" applyProtection="1">
      <alignment horizontal="left" vertical="center" wrapText="1"/>
      <protection locked="0"/>
    </xf>
    <xf numFmtId="0" fontId="101" fillId="4" borderId="375" xfId="0" applyNumberFormat="1" applyFont="1" applyFill="1" applyBorder="1" applyAlignment="1" applyProtection="1">
      <alignment horizontal="center" vertical="center"/>
      <protection locked="0"/>
    </xf>
    <xf numFmtId="0" fontId="101" fillId="4" borderId="348" xfId="0" applyNumberFormat="1" applyFont="1" applyFill="1" applyBorder="1" applyAlignment="1" applyProtection="1">
      <alignment horizontal="center" vertical="center"/>
      <protection locked="0"/>
    </xf>
    <xf numFmtId="0" fontId="101" fillId="4" borderId="376" xfId="0" applyNumberFormat="1" applyFont="1" applyFill="1" applyBorder="1" applyAlignment="1" applyProtection="1">
      <alignment horizontal="center" vertical="center"/>
      <protection locked="0"/>
    </xf>
    <xf numFmtId="0" fontId="106" fillId="4" borderId="278" xfId="0" applyNumberFormat="1" applyFont="1" applyFill="1" applyBorder="1" applyAlignment="1" applyProtection="1">
      <alignment horizontal="left" vertical="center" wrapText="1"/>
      <protection locked="0"/>
    </xf>
    <xf numFmtId="0" fontId="101" fillId="4" borderId="306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72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323" xfId="0" applyNumberFormat="1" applyFont="1" applyFill="1" applyBorder="1" applyAlignment="1" applyProtection="1">
      <alignment horizontal="center" vertical="center" wrapText="1"/>
      <protection locked="0"/>
    </xf>
    <xf numFmtId="0" fontId="101" fillId="4" borderId="0" xfId="0" applyNumberFormat="1" applyFont="1" applyFill="1" applyBorder="1" applyAlignment="1" applyProtection="1">
      <protection locked="0"/>
    </xf>
    <xf numFmtId="0" fontId="95" fillId="4" borderId="0" xfId="0" applyNumberFormat="1" applyFont="1" applyFill="1" applyBorder="1" applyAlignment="1" applyProtection="1">
      <protection locked="0"/>
    </xf>
    <xf numFmtId="0" fontId="24" fillId="2" borderId="397" xfId="4" applyFont="1" applyFill="1" applyBorder="1" applyAlignment="1">
      <alignment horizontal="center" vertical="center" wrapText="1"/>
    </xf>
    <xf numFmtId="0" fontId="24" fillId="2" borderId="396" xfId="10" applyNumberFormat="1" applyFont="1" applyFill="1" applyBorder="1" applyAlignment="1">
      <alignment horizontal="center" vertical="center" wrapText="1"/>
    </xf>
    <xf numFmtId="0" fontId="14" fillId="4" borderId="393" xfId="33" quotePrefix="1" applyFont="1" applyFill="1" applyBorder="1" applyAlignment="1" applyProtection="1">
      <alignment vertical="center" wrapText="1"/>
      <protection locked="0"/>
    </xf>
    <xf numFmtId="0" fontId="15" fillId="4" borderId="339" xfId="33" quotePrefix="1" applyFont="1" applyFill="1" applyBorder="1" applyAlignment="1" applyProtection="1">
      <alignment vertical="center" wrapText="1"/>
      <protection locked="0"/>
    </xf>
    <xf numFmtId="0" fontId="19" fillId="4" borderId="339" xfId="0" applyFont="1" applyFill="1" applyBorder="1" applyAlignment="1" applyProtection="1">
      <alignment horizontal="left" vertical="center" wrapText="1"/>
      <protection locked="0"/>
    </xf>
    <xf numFmtId="0" fontId="19" fillId="4" borderId="340" xfId="0" applyFont="1" applyFill="1" applyBorder="1" applyProtection="1">
      <protection locked="0"/>
    </xf>
    <xf numFmtId="0" fontId="24" fillId="4" borderId="393" xfId="31" applyFont="1" applyFill="1" applyBorder="1" applyAlignment="1" applyProtection="1">
      <alignment vertical="center" wrapText="1"/>
      <protection locked="0"/>
    </xf>
    <xf numFmtId="0" fontId="19" fillId="4" borderId="339" xfId="33" quotePrefix="1" applyFont="1" applyFill="1" applyBorder="1" applyAlignment="1" applyProtection="1">
      <alignment horizontal="center" vertical="center" wrapText="1"/>
      <protection locked="0"/>
    </xf>
    <xf numFmtId="0" fontId="19" fillId="4" borderId="339" xfId="0" applyFont="1" applyFill="1" applyBorder="1" applyAlignment="1" applyProtection="1">
      <alignment horizontal="center" vertical="center" wrapText="1"/>
      <protection locked="0"/>
    </xf>
    <xf numFmtId="0" fontId="19" fillId="4" borderId="340" xfId="0" applyFont="1" applyFill="1" applyBorder="1" applyAlignment="1" applyProtection="1">
      <alignment horizontal="center" vertical="center"/>
      <protection locked="0"/>
    </xf>
    <xf numFmtId="0" fontId="19" fillId="4" borderId="408" xfId="0" applyFont="1" applyFill="1" applyBorder="1" applyAlignment="1" applyProtection="1">
      <alignment horizontal="left" vertical="center" wrapText="1"/>
      <protection locked="0"/>
    </xf>
    <xf numFmtId="0" fontId="15" fillId="4" borderId="409" xfId="30" quotePrefix="1" applyFont="1" applyFill="1" applyBorder="1" applyAlignment="1" applyProtection="1">
      <alignment horizontal="center" vertical="center" wrapText="1"/>
      <protection locked="0"/>
    </xf>
    <xf numFmtId="0" fontId="15" fillId="4" borderId="410" xfId="30" quotePrefix="1" applyFont="1" applyFill="1" applyBorder="1" applyAlignment="1" applyProtection="1">
      <alignment horizontal="center" vertical="center" wrapText="1"/>
      <protection locked="0"/>
    </xf>
    <xf numFmtId="0" fontId="19" fillId="4" borderId="205" xfId="33" quotePrefix="1" applyFont="1" applyFill="1" applyBorder="1" applyAlignment="1" applyProtection="1">
      <alignment horizontal="center" vertical="center" wrapText="1"/>
      <protection locked="0"/>
    </xf>
    <xf numFmtId="0" fontId="19" fillId="4" borderId="205" xfId="0" applyFont="1" applyFill="1" applyBorder="1" applyAlignment="1" applyProtection="1">
      <alignment horizontal="center" vertical="center" wrapText="1"/>
      <protection locked="0"/>
    </xf>
    <xf numFmtId="0" fontId="16" fillId="4" borderId="170" xfId="33" quotePrefix="1" applyFont="1" applyFill="1" applyBorder="1" applyAlignment="1" applyProtection="1">
      <alignment vertical="center" wrapText="1"/>
      <protection locked="0"/>
    </xf>
    <xf numFmtId="0" fontId="6" fillId="4" borderId="398" xfId="28" quotePrefix="1" applyFont="1" applyFill="1" applyBorder="1" applyAlignment="1" applyProtection="1">
      <alignment horizontal="center" vertical="center" wrapText="1"/>
      <protection locked="0"/>
    </xf>
    <xf numFmtId="0" fontId="7" fillId="4" borderId="398" xfId="28" quotePrefix="1" applyFont="1" applyFill="1" applyBorder="1" applyAlignment="1" applyProtection="1">
      <alignment horizontal="center" vertical="center" wrapText="1"/>
      <protection locked="0"/>
    </xf>
    <xf numFmtId="0" fontId="9" fillId="4" borderId="398" xfId="28" quotePrefix="1" applyFont="1" applyFill="1" applyBorder="1" applyAlignment="1" applyProtection="1">
      <alignment horizontal="center" vertical="center" wrapText="1"/>
      <protection locked="0"/>
    </xf>
    <xf numFmtId="0" fontId="15" fillId="4" borderId="339" xfId="28" quotePrefix="1" applyFont="1" applyFill="1" applyBorder="1" applyAlignment="1" applyProtection="1">
      <alignment horizontal="center" vertical="center" wrapText="1"/>
      <protection locked="0"/>
    </xf>
    <xf numFmtId="0" fontId="19" fillId="4" borderId="339" xfId="28" quotePrefix="1" applyFont="1" applyFill="1" applyBorder="1" applyAlignment="1" applyProtection="1">
      <alignment horizontal="center" vertical="center" wrapText="1"/>
      <protection locked="0"/>
    </xf>
    <xf numFmtId="0" fontId="14" fillId="4" borderId="398" xfId="30" quotePrefix="1" applyFont="1" applyFill="1" applyBorder="1" applyAlignment="1" applyProtection="1">
      <alignment horizontal="center" vertical="center" wrapText="1"/>
      <protection locked="0"/>
    </xf>
    <xf numFmtId="0" fontId="15" fillId="4" borderId="325" xfId="30" quotePrefix="1" applyFont="1" applyFill="1" applyBorder="1" applyAlignment="1" applyProtection="1">
      <alignment horizontal="center" vertical="center" wrapText="1"/>
      <protection locked="0"/>
    </xf>
    <xf numFmtId="0" fontId="15" fillId="4" borderId="248" xfId="30" quotePrefix="1" applyFont="1" applyFill="1" applyBorder="1" applyAlignment="1" applyProtection="1">
      <alignment horizontal="center" vertical="center" wrapText="1"/>
      <protection locked="0"/>
    </xf>
    <xf numFmtId="0" fontId="19" fillId="0" borderId="342" xfId="10" quotePrefix="1" applyFont="1" applyFill="1" applyBorder="1" applyAlignment="1">
      <alignment horizontal="center" vertical="center" wrapText="1"/>
    </xf>
    <xf numFmtId="0" fontId="19" fillId="0" borderId="413" xfId="10" quotePrefix="1" applyFont="1" applyFill="1" applyBorder="1" applyAlignment="1">
      <alignment horizontal="center" vertical="center" wrapText="1"/>
    </xf>
    <xf numFmtId="0" fontId="24" fillId="0" borderId="369" xfId="0" applyFont="1" applyBorder="1" applyAlignment="1">
      <alignment horizontal="center" vertical="center" wrapText="1"/>
    </xf>
    <xf numFmtId="0" fontId="24" fillId="0" borderId="349" xfId="0" applyFont="1" applyBorder="1" applyAlignment="1">
      <alignment horizontal="center" vertical="center" wrapText="1"/>
    </xf>
    <xf numFmtId="0" fontId="19" fillId="0" borderId="168" xfId="10" applyFont="1" applyFill="1" applyBorder="1" applyAlignment="1">
      <alignment vertical="center" wrapText="1"/>
    </xf>
    <xf numFmtId="0" fontId="19" fillId="0" borderId="389" xfId="10" quotePrefix="1" applyFont="1" applyFill="1" applyBorder="1" applyAlignment="1">
      <alignment horizontal="center" vertical="center" wrapText="1"/>
    </xf>
    <xf numFmtId="0" fontId="19" fillId="0" borderId="392" xfId="10" quotePrefix="1" applyFont="1" applyFill="1" applyBorder="1" applyAlignment="1">
      <alignment horizontal="center" vertical="center" wrapText="1"/>
    </xf>
    <xf numFmtId="0" fontId="19" fillId="0" borderId="414" xfId="10" quotePrefix="1" applyFont="1" applyFill="1" applyBorder="1" applyAlignment="1">
      <alignment horizontal="center" vertical="center" wrapText="1"/>
    </xf>
    <xf numFmtId="0" fontId="24" fillId="0" borderId="415" xfId="0" applyFont="1" applyBorder="1" applyAlignment="1">
      <alignment horizontal="center" vertical="center" wrapText="1"/>
    </xf>
    <xf numFmtId="0" fontId="24" fillId="0" borderId="412" xfId="0" applyFont="1" applyBorder="1" applyAlignment="1">
      <alignment horizontal="center" vertical="center" wrapText="1"/>
    </xf>
    <xf numFmtId="0" fontId="19" fillId="0" borderId="375" xfId="10" quotePrefix="1" applyFont="1" applyFill="1" applyBorder="1" applyAlignment="1">
      <alignment horizontal="center" vertical="center" wrapText="1"/>
    </xf>
    <xf numFmtId="0" fontId="19" fillId="0" borderId="347" xfId="10" quotePrefix="1" applyFont="1" applyFill="1" applyBorder="1" applyAlignment="1">
      <alignment horizontal="center" vertical="center" wrapText="1"/>
    </xf>
    <xf numFmtId="0" fontId="19" fillId="0" borderId="357" xfId="10" quotePrefix="1" applyFont="1" applyFill="1" applyBorder="1" applyAlignment="1">
      <alignment horizontal="center" vertical="center" wrapText="1"/>
    </xf>
    <xf numFmtId="0" fontId="19" fillId="0" borderId="394" xfId="10" applyFont="1" applyFill="1" applyBorder="1" applyAlignment="1">
      <alignment vertical="center" wrapText="1"/>
    </xf>
    <xf numFmtId="0" fontId="19" fillId="0" borderId="332" xfId="10" quotePrefix="1" applyFont="1" applyFill="1" applyBorder="1" applyAlignment="1">
      <alignment horizontal="center" vertical="center" wrapText="1"/>
    </xf>
    <xf numFmtId="0" fontId="24" fillId="0" borderId="394" xfId="0" applyFont="1" applyBorder="1" applyAlignment="1">
      <alignment horizontal="center" vertical="center" wrapText="1"/>
    </xf>
    <xf numFmtId="0" fontId="24" fillId="0" borderId="343" xfId="0" applyFont="1" applyBorder="1" applyAlignment="1">
      <alignment horizontal="center" vertical="center" wrapText="1"/>
    </xf>
    <xf numFmtId="0" fontId="72" fillId="0" borderId="374" xfId="0" applyFont="1" applyBorder="1" applyAlignment="1">
      <alignment horizontal="left" vertical="center" wrapText="1"/>
    </xf>
    <xf numFmtId="0" fontId="24" fillId="0" borderId="393" xfId="7" quotePrefix="1" applyFont="1" applyFill="1" applyBorder="1" applyAlignment="1">
      <alignment horizontal="center" vertical="center" wrapText="1"/>
    </xf>
    <xf numFmtId="0" fontId="24" fillId="0" borderId="339" xfId="7" quotePrefix="1" applyFont="1" applyFill="1" applyBorder="1" applyAlignment="1">
      <alignment horizontal="center" vertical="center" wrapText="1"/>
    </xf>
    <xf numFmtId="0" fontId="72" fillId="7" borderId="374" xfId="0" applyFont="1" applyFill="1" applyBorder="1" applyAlignment="1">
      <alignment horizontal="left" vertical="center" wrapText="1"/>
    </xf>
    <xf numFmtId="0" fontId="24" fillId="7" borderId="399" xfId="7" quotePrefix="1" applyFont="1" applyFill="1" applyBorder="1" applyAlignment="1">
      <alignment horizontal="center" vertical="center" wrapText="1"/>
    </xf>
    <xf numFmtId="0" fontId="24" fillId="7" borderId="400" xfId="7" quotePrefix="1" applyFont="1" applyFill="1" applyBorder="1" applyAlignment="1">
      <alignment horizontal="center" vertical="center" wrapText="1"/>
    </xf>
    <xf numFmtId="0" fontId="24" fillId="7" borderId="166" xfId="7" quotePrefix="1" applyFont="1" applyFill="1" applyBorder="1" applyAlignment="1">
      <alignment horizontal="center" vertical="center" wrapText="1"/>
    </xf>
    <xf numFmtId="0" fontId="24" fillId="7" borderId="401" xfId="7" quotePrefix="1" applyFont="1" applyFill="1" applyBorder="1" applyAlignment="1">
      <alignment horizontal="center" vertical="center" wrapText="1"/>
    </xf>
    <xf numFmtId="0" fontId="18" fillId="7" borderId="373" xfId="0" applyFont="1" applyFill="1" applyBorder="1" applyAlignment="1">
      <alignment horizontal="left" vertical="center" wrapText="1"/>
    </xf>
    <xf numFmtId="0" fontId="24" fillId="7" borderId="393" xfId="7" quotePrefix="1" applyFont="1" applyFill="1" applyBorder="1" applyAlignment="1">
      <alignment horizontal="center" vertical="center" wrapText="1"/>
    </xf>
    <xf numFmtId="0" fontId="24" fillId="7" borderId="367" xfId="7" quotePrefix="1" applyFont="1" applyFill="1" applyBorder="1" applyAlignment="1">
      <alignment horizontal="center" vertical="center" wrapText="1"/>
    </xf>
    <xf numFmtId="0" fontId="24" fillId="7" borderId="378" xfId="7" quotePrefix="1" applyFont="1" applyFill="1" applyBorder="1" applyAlignment="1">
      <alignment horizontal="center" vertical="center" wrapText="1"/>
    </xf>
    <xf numFmtId="0" fontId="19" fillId="7" borderId="367" xfId="7" quotePrefix="1" applyFont="1" applyFill="1" applyBorder="1" applyAlignment="1">
      <alignment horizontal="center" vertical="center" wrapText="1"/>
    </xf>
    <xf numFmtId="0" fontId="19" fillId="7" borderId="368" xfId="7" quotePrefix="1" applyFont="1" applyFill="1" applyBorder="1" applyAlignment="1">
      <alignment horizontal="center" vertical="center" wrapText="1"/>
    </xf>
    <xf numFmtId="0" fontId="19" fillId="0" borderId="0" xfId="0" applyFont="1"/>
    <xf numFmtId="0" fontId="19" fillId="6" borderId="375" xfId="10" quotePrefix="1" applyFont="1" applyFill="1" applyBorder="1" applyAlignment="1">
      <alignment horizontal="center" vertical="center" wrapText="1"/>
    </xf>
    <xf numFmtId="0" fontId="19" fillId="6" borderId="347" xfId="10" quotePrefix="1" applyFont="1" applyFill="1" applyBorder="1" applyAlignment="1">
      <alignment horizontal="center" vertical="center" wrapText="1"/>
    </xf>
    <xf numFmtId="0" fontId="19" fillId="7" borderId="357" xfId="10" quotePrefix="1" applyFont="1" applyFill="1" applyBorder="1" applyAlignment="1">
      <alignment horizontal="center" vertical="center" wrapText="1"/>
    </xf>
    <xf numFmtId="0" fontId="19" fillId="6" borderId="369" xfId="10" quotePrefix="1" applyFont="1" applyFill="1" applyBorder="1" applyAlignment="1">
      <alignment horizontal="center" vertical="center" wrapText="1"/>
    </xf>
    <xf numFmtId="0" fontId="19" fillId="6" borderId="348" xfId="10" quotePrefix="1" applyFont="1" applyFill="1" applyBorder="1" applyAlignment="1">
      <alignment horizontal="center" vertical="center" wrapText="1"/>
    </xf>
    <xf numFmtId="0" fontId="19" fillId="7" borderId="413" xfId="10" quotePrefix="1" applyFont="1" applyFill="1" applyBorder="1" applyAlignment="1">
      <alignment horizontal="center" vertical="center" wrapText="1"/>
    </xf>
    <xf numFmtId="0" fontId="19" fillId="7" borderId="342" xfId="10" quotePrefix="1" applyFont="1" applyFill="1" applyBorder="1" applyAlignment="1">
      <alignment horizontal="center" vertical="center" wrapText="1"/>
    </xf>
    <xf numFmtId="0" fontId="19" fillId="7" borderId="364" xfId="10" quotePrefix="1" applyFont="1" applyFill="1" applyBorder="1" applyAlignment="1">
      <alignment horizontal="center" vertical="center" wrapText="1"/>
    </xf>
    <xf numFmtId="0" fontId="24" fillId="7" borderId="369" xfId="0" applyFont="1" applyFill="1" applyBorder="1" applyAlignment="1">
      <alignment horizontal="center" vertical="center" wrapText="1"/>
    </xf>
    <xf numFmtId="0" fontId="24" fillId="7" borderId="349" xfId="0" applyFont="1" applyFill="1" applyBorder="1" applyAlignment="1">
      <alignment horizontal="center" vertical="center" wrapText="1"/>
    </xf>
    <xf numFmtId="0" fontId="19" fillId="7" borderId="394" xfId="10" applyFont="1" applyFill="1" applyBorder="1" applyAlignment="1">
      <alignment vertical="center" wrapText="1"/>
    </xf>
    <xf numFmtId="0" fontId="19" fillId="6" borderId="333" xfId="10" quotePrefix="1" applyFont="1" applyFill="1" applyBorder="1" applyAlignment="1">
      <alignment horizontal="center" vertical="center" wrapText="1"/>
    </xf>
    <xf numFmtId="0" fontId="24" fillId="7" borderId="394" xfId="0" applyFont="1" applyFill="1" applyBorder="1" applyAlignment="1">
      <alignment horizontal="center" vertical="center" wrapText="1"/>
    </xf>
    <xf numFmtId="0" fontId="24" fillId="7" borderId="343" xfId="0" applyFont="1" applyFill="1" applyBorder="1" applyAlignment="1">
      <alignment horizontal="center" vertical="center" wrapText="1"/>
    </xf>
    <xf numFmtId="0" fontId="19" fillId="7" borderId="168" xfId="10" applyFont="1" applyFill="1" applyBorder="1" applyAlignment="1">
      <alignment vertical="center" wrapText="1"/>
    </xf>
    <xf numFmtId="0" fontId="19" fillId="6" borderId="167" xfId="10" quotePrefix="1" applyFont="1" applyFill="1" applyBorder="1" applyAlignment="1">
      <alignment horizontal="center" vertical="center" wrapText="1"/>
    </xf>
    <xf numFmtId="0" fontId="19" fillId="6" borderId="416" xfId="10" quotePrefix="1" applyFont="1" applyFill="1" applyBorder="1" applyAlignment="1">
      <alignment horizontal="center" vertical="center" wrapText="1"/>
    </xf>
    <xf numFmtId="0" fontId="24" fillId="7" borderId="415" xfId="0" applyFont="1" applyFill="1" applyBorder="1" applyAlignment="1">
      <alignment horizontal="center" vertical="center" wrapText="1"/>
    </xf>
    <xf numFmtId="0" fontId="24" fillId="7" borderId="412" xfId="0" applyFont="1" applyFill="1" applyBorder="1" applyAlignment="1">
      <alignment horizontal="center" vertical="center" wrapText="1"/>
    </xf>
    <xf numFmtId="0" fontId="19" fillId="7" borderId="369" xfId="10" applyFont="1" applyFill="1" applyBorder="1" applyAlignment="1">
      <alignment vertical="center" wrapText="1"/>
    </xf>
    <xf numFmtId="0" fontId="18" fillId="7" borderId="373" xfId="10" quotePrefix="1" applyFont="1" applyFill="1" applyBorder="1" applyAlignment="1">
      <alignment vertical="center" wrapText="1"/>
    </xf>
    <xf numFmtId="0" fontId="24" fillId="7" borderId="393" xfId="10" quotePrefix="1" applyFont="1" applyFill="1" applyBorder="1" applyAlignment="1">
      <alignment horizontal="center" vertical="center" wrapText="1"/>
    </xf>
    <xf numFmtId="0" fontId="24" fillId="7" borderId="368" xfId="10" quotePrefix="1" applyFont="1" applyFill="1" applyBorder="1" applyAlignment="1">
      <alignment horizontal="center" vertical="center" wrapText="1"/>
    </xf>
    <xf numFmtId="0" fontId="18" fillId="7" borderId="170" xfId="10" applyFont="1" applyFill="1" applyBorder="1" applyAlignment="1">
      <alignment vertical="center" wrapText="1"/>
    </xf>
    <xf numFmtId="0" fontId="19" fillId="7" borderId="169" xfId="7" quotePrefix="1" applyFont="1" applyFill="1" applyBorder="1" applyAlignment="1">
      <alignment horizontal="center" vertical="center" wrapText="1"/>
    </xf>
    <xf numFmtId="0" fontId="19" fillId="7" borderId="325" xfId="7" quotePrefix="1" applyFont="1" applyFill="1" applyBorder="1" applyAlignment="1">
      <alignment horizontal="center" vertical="center" wrapText="1"/>
    </xf>
    <xf numFmtId="0" fontId="19" fillId="7" borderId="332" xfId="7" quotePrefix="1" applyFont="1" applyFill="1" applyBorder="1" applyAlignment="1">
      <alignment horizontal="center" vertical="center" wrapText="1"/>
    </xf>
    <xf numFmtId="0" fontId="19" fillId="7" borderId="342" xfId="7" quotePrefix="1" applyFont="1" applyFill="1" applyBorder="1" applyAlignment="1">
      <alignment horizontal="center" vertical="center" wrapText="1"/>
    </xf>
    <xf numFmtId="0" fontId="19" fillId="7" borderId="395" xfId="7" quotePrefix="1" applyFont="1" applyFill="1" applyBorder="1" applyAlignment="1">
      <alignment horizontal="center" vertical="center" wrapText="1"/>
    </xf>
    <xf numFmtId="0" fontId="71" fillId="7" borderId="399" xfId="0" applyFont="1" applyFill="1" applyBorder="1" applyAlignment="1">
      <alignment horizontal="center" vertical="center" wrapText="1"/>
    </xf>
    <xf numFmtId="0" fontId="71" fillId="7" borderId="400" xfId="0" applyFont="1" applyFill="1" applyBorder="1" applyAlignment="1">
      <alignment horizontal="center" vertical="center" wrapText="1"/>
    </xf>
    <xf numFmtId="0" fontId="71" fillId="7" borderId="401" xfId="0" applyFont="1" applyFill="1" applyBorder="1" applyAlignment="1">
      <alignment horizontal="center" vertical="center" wrapText="1"/>
    </xf>
    <xf numFmtId="0" fontId="19" fillId="6" borderId="332" xfId="10" quotePrefix="1" applyFont="1" applyFill="1" applyBorder="1" applyAlignment="1">
      <alignment horizontal="center" vertical="center" wrapText="1"/>
    </xf>
    <xf numFmtId="0" fontId="19" fillId="6" borderId="342" xfId="10" quotePrefix="1" applyFont="1" applyFill="1" applyBorder="1" applyAlignment="1">
      <alignment horizontal="center" vertical="center" wrapText="1"/>
    </xf>
    <xf numFmtId="0" fontId="19" fillId="7" borderId="414" xfId="10" quotePrefix="1" applyFont="1" applyFill="1" applyBorder="1" applyAlignment="1">
      <alignment horizontal="center" vertical="center" wrapText="1"/>
    </xf>
    <xf numFmtId="0" fontId="19" fillId="6" borderId="389" xfId="10" quotePrefix="1" applyFont="1" applyFill="1" applyBorder="1" applyAlignment="1">
      <alignment horizontal="center" vertical="center" wrapText="1"/>
    </xf>
    <xf numFmtId="0" fontId="19" fillId="6" borderId="392" xfId="10" quotePrefix="1" applyFont="1" applyFill="1" applyBorder="1" applyAlignment="1">
      <alignment horizontal="center" vertical="center" wrapText="1"/>
    </xf>
    <xf numFmtId="0" fontId="24" fillId="7" borderId="367" xfId="10" quotePrefix="1" applyFont="1" applyFill="1" applyBorder="1" applyAlignment="1">
      <alignment horizontal="center" vertical="center" wrapText="1"/>
    </xf>
    <xf numFmtId="0" fontId="73" fillId="7" borderId="373" xfId="0" applyFont="1" applyFill="1" applyBorder="1" applyAlignment="1">
      <alignment horizontal="left" vertical="center" wrapText="1"/>
    </xf>
    <xf numFmtId="0" fontId="24" fillId="7" borderId="368" xfId="7" quotePrefix="1" applyFont="1" applyFill="1" applyBorder="1" applyAlignment="1">
      <alignment horizontal="center" vertical="center" wrapText="1"/>
    </xf>
    <xf numFmtId="0" fontId="19" fillId="0" borderId="343" xfId="0" applyFont="1" applyBorder="1"/>
    <xf numFmtId="0" fontId="19" fillId="0" borderId="369" xfId="10" applyFont="1" applyFill="1" applyBorder="1" applyAlignment="1">
      <alignment vertical="center" wrapText="1"/>
    </xf>
    <xf numFmtId="0" fontId="70" fillId="2" borderId="302" xfId="4" quotePrefix="1" applyFont="1" applyBorder="1" applyAlignment="1">
      <alignment horizontal="center" vertical="center" wrapText="1"/>
    </xf>
    <xf numFmtId="0" fontId="24" fillId="0" borderId="334" xfId="0" applyFont="1" applyBorder="1" applyAlignment="1">
      <alignment horizontal="center" vertical="center" wrapText="1"/>
    </xf>
    <xf numFmtId="0" fontId="24" fillId="0" borderId="376" xfId="0" applyFont="1" applyBorder="1" applyAlignment="1">
      <alignment horizontal="center" vertical="center" wrapText="1"/>
    </xf>
    <xf numFmtId="0" fontId="24" fillId="0" borderId="391" xfId="0" applyFont="1" applyBorder="1" applyAlignment="1">
      <alignment horizontal="center" vertical="center" wrapText="1"/>
    </xf>
    <xf numFmtId="0" fontId="24" fillId="0" borderId="368" xfId="7" quotePrefix="1" applyFont="1" applyFill="1" applyBorder="1" applyAlignment="1">
      <alignment horizontal="center" vertical="center" wrapText="1"/>
    </xf>
    <xf numFmtId="0" fontId="24" fillId="7" borderId="376" xfId="0" applyFont="1" applyFill="1" applyBorder="1" applyAlignment="1">
      <alignment horizontal="center" vertical="center" wrapText="1"/>
    </xf>
    <xf numFmtId="0" fontId="24" fillId="7" borderId="334" xfId="0" applyFont="1" applyFill="1" applyBorder="1" applyAlignment="1">
      <alignment horizontal="center" vertical="center" wrapText="1"/>
    </xf>
    <xf numFmtId="0" fontId="24" fillId="7" borderId="391" xfId="0" applyFont="1" applyFill="1" applyBorder="1" applyAlignment="1">
      <alignment horizontal="center" vertical="center" wrapText="1"/>
    </xf>
    <xf numFmtId="0" fontId="19" fillId="7" borderId="0" xfId="7" quotePrefix="1" applyFont="1" applyFill="1" applyBorder="1" applyAlignment="1">
      <alignment horizontal="center" vertical="center" wrapText="1"/>
    </xf>
    <xf numFmtId="0" fontId="19" fillId="0" borderId="334" xfId="0" applyFont="1" applyBorder="1"/>
    <xf numFmtId="0" fontId="107" fillId="7" borderId="373" xfId="0" applyFont="1" applyFill="1" applyBorder="1" applyAlignment="1">
      <alignment horizontal="left" vertical="center" wrapText="1"/>
    </xf>
    <xf numFmtId="0" fontId="64" fillId="7" borderId="393" xfId="0" applyFont="1" applyFill="1" applyBorder="1" applyAlignment="1">
      <alignment horizontal="center" vertical="center"/>
    </xf>
    <xf numFmtId="0" fontId="64" fillId="7" borderId="367" xfId="0" applyFont="1" applyFill="1" applyBorder="1" applyAlignment="1">
      <alignment horizontal="center" vertical="center"/>
    </xf>
    <xf numFmtId="0" fontId="64" fillId="7" borderId="378" xfId="0" applyFont="1" applyFill="1" applyBorder="1" applyAlignment="1">
      <alignment horizontal="center" vertical="center"/>
    </xf>
    <xf numFmtId="0" fontId="64" fillId="7" borderId="368" xfId="0" applyFont="1" applyFill="1" applyBorder="1" applyAlignment="1">
      <alignment horizontal="center" vertical="center"/>
    </xf>
    <xf numFmtId="0" fontId="24" fillId="7" borderId="378" xfId="10" quotePrefix="1" applyFont="1" applyFill="1" applyBorder="1" applyAlignment="1">
      <alignment horizontal="center" vertical="center" wrapText="1"/>
    </xf>
    <xf numFmtId="0" fontId="64" fillId="7" borderId="167" xfId="0" applyFont="1" applyFill="1" applyBorder="1" applyAlignment="1">
      <alignment horizontal="center" vertical="center"/>
    </xf>
    <xf numFmtId="0" fontId="64" fillId="7" borderId="416" xfId="0" applyFont="1" applyFill="1" applyBorder="1" applyAlignment="1">
      <alignment horizontal="center" vertical="center"/>
    </xf>
    <xf numFmtId="0" fontId="64" fillId="7" borderId="406" xfId="0" applyFont="1" applyFill="1" applyBorder="1" applyAlignment="1">
      <alignment horizontal="center" vertical="center"/>
    </xf>
    <xf numFmtId="0" fontId="64" fillId="7" borderId="407" xfId="0" applyFont="1" applyFill="1" applyBorder="1" applyAlignment="1">
      <alignment horizontal="center" vertical="center"/>
    </xf>
    <xf numFmtId="0" fontId="24" fillId="7" borderId="302" xfId="10" quotePrefix="1" applyFont="1" applyFill="1" applyBorder="1" applyAlignment="1">
      <alignment horizontal="center" vertical="center" wrapText="1"/>
    </xf>
    <xf numFmtId="0" fontId="24" fillId="7" borderId="302" xfId="7" quotePrefix="1" applyFont="1" applyFill="1" applyBorder="1" applyAlignment="1">
      <alignment horizontal="center" vertical="center" wrapText="1"/>
    </xf>
    <xf numFmtId="0" fontId="19" fillId="7" borderId="329" xfId="10" quotePrefix="1" applyFont="1" applyFill="1" applyBorder="1" applyAlignment="1">
      <alignment horizontal="center" vertical="center" wrapText="1"/>
    </xf>
    <xf numFmtId="0" fontId="19" fillId="6" borderId="417" xfId="10" quotePrefix="1" applyFont="1" applyFill="1" applyBorder="1" applyAlignment="1">
      <alignment horizontal="center" vertical="center" wrapText="1"/>
    </xf>
    <xf numFmtId="0" fontId="19" fillId="7" borderId="409" xfId="10" quotePrefix="1" applyFont="1" applyFill="1" applyBorder="1" applyAlignment="1">
      <alignment horizontal="center" vertical="center" wrapText="1"/>
    </xf>
    <xf numFmtId="0" fontId="19" fillId="7" borderId="49" xfId="10" quotePrefix="1" applyFont="1" applyFill="1" applyBorder="1" applyAlignment="1">
      <alignment horizontal="center" vertical="center" wrapText="1"/>
    </xf>
    <xf numFmtId="0" fontId="24" fillId="7" borderId="418" xfId="0" applyFont="1" applyFill="1" applyBorder="1" applyAlignment="1">
      <alignment horizontal="center" vertical="center" wrapText="1"/>
    </xf>
    <xf numFmtId="0" fontId="24" fillId="7" borderId="410" xfId="0" applyFont="1" applyFill="1" applyBorder="1" applyAlignment="1">
      <alignment horizontal="center" vertical="center" wrapText="1"/>
    </xf>
    <xf numFmtId="0" fontId="24" fillId="7" borderId="419" xfId="0" applyFont="1" applyFill="1" applyBorder="1" applyAlignment="1">
      <alignment horizontal="center" vertical="center" wrapText="1"/>
    </xf>
    <xf numFmtId="0" fontId="19" fillId="6" borderId="344" xfId="10" quotePrefix="1" applyFont="1" applyFill="1" applyBorder="1" applyAlignment="1">
      <alignment horizontal="center" vertical="center" wrapText="1"/>
    </xf>
    <xf numFmtId="0" fontId="19" fillId="6" borderId="387" xfId="10" quotePrefix="1" applyFont="1" applyFill="1" applyBorder="1" applyAlignment="1">
      <alignment horizontal="center" vertical="center" wrapText="1"/>
    </xf>
    <xf numFmtId="0" fontId="19" fillId="7" borderId="404" xfId="10" quotePrefix="1" applyFont="1" applyFill="1" applyBorder="1" applyAlignment="1">
      <alignment horizontal="center" vertical="center" wrapText="1"/>
    </xf>
    <xf numFmtId="0" fontId="19" fillId="7" borderId="387" xfId="10" quotePrefix="1" applyFont="1" applyFill="1" applyBorder="1" applyAlignment="1">
      <alignment horizontal="center" vertical="center" wrapText="1"/>
    </xf>
    <xf numFmtId="0" fontId="19" fillId="7" borderId="405" xfId="10" quotePrefix="1" applyFont="1" applyFill="1" applyBorder="1" applyAlignment="1">
      <alignment horizontal="center" vertical="center" wrapText="1"/>
    </xf>
    <xf numFmtId="0" fontId="24" fillId="7" borderId="403" xfId="0" applyFont="1" applyFill="1" applyBorder="1" applyAlignment="1">
      <alignment horizontal="center" vertical="center" wrapText="1"/>
    </xf>
    <xf numFmtId="0" fontId="24" fillId="7" borderId="411" xfId="0" applyFont="1" applyFill="1" applyBorder="1" applyAlignment="1">
      <alignment horizontal="center" vertical="center" wrapText="1"/>
    </xf>
    <xf numFmtId="0" fontId="24" fillId="7" borderId="346" xfId="0" applyFont="1" applyFill="1" applyBorder="1" applyAlignment="1">
      <alignment horizontal="center" vertical="center" wrapText="1"/>
    </xf>
    <xf numFmtId="0" fontId="108" fillId="2" borderId="353" xfId="10" applyNumberFormat="1" applyFont="1" applyFill="1" applyBorder="1" applyAlignment="1">
      <alignment horizontal="center" vertical="center" wrapText="1"/>
    </xf>
    <xf numFmtId="0" fontId="108" fillId="2" borderId="354" xfId="10" applyNumberFormat="1" applyFont="1" applyFill="1" applyBorder="1" applyAlignment="1">
      <alignment horizontal="center" vertical="center" wrapText="1"/>
    </xf>
    <xf numFmtId="0" fontId="108" fillId="2" borderId="355" xfId="10" applyNumberFormat="1" applyFont="1" applyFill="1" applyBorder="1" applyAlignment="1">
      <alignment horizontal="center" vertical="center" wrapText="1"/>
    </xf>
    <xf numFmtId="0" fontId="109" fillId="0" borderId="420" xfId="46" applyNumberFormat="1" applyFont="1" applyFill="1" applyBorder="1" applyAlignment="1" applyProtection="1">
      <alignment horizontal="center" vertical="top" wrapText="1" readingOrder="1"/>
    </xf>
    <xf numFmtId="0" fontId="110" fillId="0" borderId="421" xfId="46" applyNumberFormat="1" applyFont="1" applyFill="1" applyBorder="1" applyAlignment="1" applyProtection="1">
      <alignment horizontal="center" vertical="top" wrapText="1" readingOrder="1"/>
    </xf>
    <xf numFmtId="0" fontId="109" fillId="0" borderId="422" xfId="46" applyNumberFormat="1" applyFont="1" applyFill="1" applyBorder="1" applyAlignment="1" applyProtection="1">
      <alignment horizontal="center" vertical="top" wrapText="1" readingOrder="1"/>
    </xf>
    <xf numFmtId="0" fontId="108" fillId="2" borderId="356" xfId="7" applyNumberFormat="1" applyFont="1" applyFill="1" applyBorder="1" applyAlignment="1">
      <alignment horizontal="center" vertical="center" wrapText="1"/>
    </xf>
    <xf numFmtId="0" fontId="108" fillId="2" borderId="353" xfId="7" applyNumberFormat="1" applyFont="1" applyFill="1" applyBorder="1" applyAlignment="1">
      <alignment horizontal="center" vertical="center" wrapText="1"/>
    </xf>
    <xf numFmtId="0" fontId="108" fillId="2" borderId="354" xfId="7" applyNumberFormat="1" applyFont="1" applyFill="1" applyBorder="1" applyAlignment="1">
      <alignment horizontal="center" vertical="center" wrapText="1"/>
    </xf>
    <xf numFmtId="0" fontId="108" fillId="2" borderId="330" xfId="7" applyNumberFormat="1" applyFont="1" applyFill="1" applyBorder="1" applyAlignment="1">
      <alignment horizontal="center" vertical="center" wrapText="1"/>
    </xf>
    <xf numFmtId="0" fontId="108" fillId="2" borderId="335" xfId="7" applyFont="1" applyFill="1" applyBorder="1" applyAlignment="1">
      <alignment horizontal="center" vertical="center" wrapText="1"/>
    </xf>
    <xf numFmtId="0" fontId="108" fillId="2" borderId="423" xfId="7" applyFont="1" applyFill="1" applyBorder="1" applyAlignment="1">
      <alignment horizontal="center" vertical="center" wrapText="1"/>
    </xf>
    <xf numFmtId="0" fontId="108" fillId="2" borderId="336" xfId="7" applyFont="1" applyFill="1" applyBorder="1" applyAlignment="1">
      <alignment horizontal="center" vertical="center" wrapText="1"/>
    </xf>
    <xf numFmtId="0" fontId="108" fillId="2" borderId="341" xfId="7" applyFont="1" applyFill="1" applyBorder="1" applyAlignment="1">
      <alignment horizontal="center" vertical="center" wrapText="1"/>
    </xf>
    <xf numFmtId="0" fontId="108" fillId="2" borderId="335" xfId="7" applyFont="1" applyFill="1" applyBorder="1" applyAlignment="1">
      <alignment vertical="center" wrapText="1"/>
    </xf>
    <xf numFmtId="0" fontId="108" fillId="2" borderId="337" xfId="7" applyFont="1" applyFill="1" applyBorder="1" applyAlignment="1">
      <alignment vertical="center" wrapText="1"/>
    </xf>
    <xf numFmtId="0" fontId="108" fillId="2" borderId="336" xfId="7" applyFont="1" applyFill="1" applyBorder="1" applyAlignment="1">
      <alignment vertical="center" wrapText="1"/>
    </xf>
    <xf numFmtId="0" fontId="108" fillId="2" borderId="341" xfId="7" applyFont="1" applyFill="1" applyBorder="1" applyAlignment="1">
      <alignment vertical="center" wrapText="1"/>
    </xf>
    <xf numFmtId="0" fontId="108" fillId="2" borderId="423" xfId="7" applyFont="1" applyFill="1" applyBorder="1" applyAlignment="1">
      <alignment vertical="center" wrapText="1"/>
    </xf>
    <xf numFmtId="0" fontId="111" fillId="2" borderId="337" xfId="7" applyFont="1" applyFill="1" applyBorder="1" applyAlignment="1">
      <alignment vertical="center" wrapText="1"/>
    </xf>
    <xf numFmtId="0" fontId="111" fillId="2" borderId="101" xfId="7" applyFont="1" applyFill="1" applyBorder="1" applyAlignment="1">
      <alignment horizontal="center" vertical="center" wrapText="1"/>
    </xf>
    <xf numFmtId="0" fontId="111" fillId="2" borderId="0" xfId="7" applyFont="1" applyFill="1" applyBorder="1" applyAlignment="1">
      <alignment horizontal="center" vertical="center" wrapText="1"/>
    </xf>
    <xf numFmtId="0" fontId="108" fillId="2" borderId="108" xfId="7" applyFont="1" applyFill="1" applyBorder="1" applyAlignment="1">
      <alignment horizontal="center" vertical="center" wrapText="1"/>
    </xf>
    <xf numFmtId="0" fontId="111" fillId="2" borderId="424" xfId="7" applyFont="1" applyFill="1" applyBorder="1" applyAlignment="1">
      <alignment horizontal="center" vertical="center" wrapText="1"/>
    </xf>
    <xf numFmtId="0" fontId="112" fillId="2" borderId="341" xfId="0" applyFont="1" applyFill="1" applyBorder="1" applyAlignment="1">
      <alignment horizontal="center" vertical="center" wrapText="1"/>
    </xf>
    <xf numFmtId="0" fontId="112" fillId="2" borderId="337" xfId="0" applyFont="1" applyFill="1" applyBorder="1" applyAlignment="1">
      <alignment horizontal="center" vertical="center" wrapText="1"/>
    </xf>
    <xf numFmtId="0" fontId="108" fillId="2" borderId="336" xfId="0" applyFont="1" applyFill="1" applyBorder="1" applyAlignment="1">
      <alignment horizontal="center" vertical="center" wrapText="1"/>
    </xf>
    <xf numFmtId="0" fontId="111" fillId="2" borderId="356" xfId="0" applyFont="1" applyFill="1" applyBorder="1" applyAlignment="1">
      <alignment horizontal="center" vertical="center" wrapText="1"/>
    </xf>
    <xf numFmtId="0" fontId="111" fillId="2" borderId="331" xfId="0" applyFont="1" applyFill="1" applyBorder="1" applyAlignment="1">
      <alignment horizontal="center" vertical="center" wrapText="1"/>
    </xf>
    <xf numFmtId="0" fontId="108" fillId="2" borderId="354" xfId="0" applyFont="1" applyFill="1" applyBorder="1" applyAlignment="1">
      <alignment horizontal="center" vertical="center" wrapText="1"/>
    </xf>
    <xf numFmtId="0" fontId="111" fillId="2" borderId="330" xfId="0" applyFont="1" applyFill="1" applyBorder="1" applyAlignment="1">
      <alignment horizontal="center" vertical="center" wrapText="1"/>
    </xf>
    <xf numFmtId="0" fontId="108" fillId="2" borderId="355" xfId="7" applyNumberFormat="1" applyFont="1" applyFill="1" applyBorder="1" applyAlignment="1">
      <alignment horizontal="center" vertical="center" wrapText="1"/>
    </xf>
    <xf numFmtId="0" fontId="112" fillId="2" borderId="356" xfId="0" applyNumberFormat="1" applyFont="1" applyFill="1" applyBorder="1" applyAlignment="1">
      <alignment horizontal="center" vertical="center"/>
    </xf>
    <xf numFmtId="0" fontId="112" fillId="2" borderId="353" xfId="0" applyNumberFormat="1" applyFont="1" applyFill="1" applyBorder="1" applyAlignment="1">
      <alignment horizontal="center" vertical="center"/>
    </xf>
    <xf numFmtId="0" fontId="112" fillId="2" borderId="354" xfId="0" applyNumberFormat="1" applyFont="1" applyFill="1" applyBorder="1" applyAlignment="1">
      <alignment horizontal="center" vertical="center"/>
    </xf>
    <xf numFmtId="0" fontId="112" fillId="2" borderId="330" xfId="0" applyNumberFormat="1" applyFont="1" applyFill="1" applyBorder="1" applyAlignment="1">
      <alignment horizontal="center" vertical="center"/>
    </xf>
    <xf numFmtId="0" fontId="24" fillId="2" borderId="353" xfId="10" applyNumberFormat="1" applyFont="1" applyFill="1" applyBorder="1" applyAlignment="1">
      <alignment horizontal="center" vertical="center" wrapText="1"/>
    </xf>
    <xf numFmtId="0" fontId="0" fillId="4" borderId="0" xfId="0" applyFill="1" applyAlignment="1">
      <alignment horizontal="center"/>
    </xf>
    <xf numFmtId="0" fontId="25" fillId="4" borderId="170" xfId="26" applyFont="1" applyFill="1" applyBorder="1">
      <alignment horizontal="left" vertical="distributed"/>
    </xf>
    <xf numFmtId="0" fontId="93" fillId="4" borderId="0" xfId="0" applyFont="1" applyFill="1"/>
    <xf numFmtId="49" fontId="25" fillId="4" borderId="302" xfId="0" applyNumberFormat="1" applyFont="1" applyFill="1" applyBorder="1" applyAlignment="1">
      <alignment horizontal="left"/>
    </xf>
    <xf numFmtId="0" fontId="25" fillId="4" borderId="349" xfId="23" applyFont="1" applyFill="1" applyBorder="1" applyAlignment="1">
      <alignment horizontal="left" vertical="center" wrapText="1"/>
    </xf>
    <xf numFmtId="0" fontId="25" fillId="4" borderId="369" xfId="26" applyFont="1" applyFill="1" applyBorder="1">
      <alignment horizontal="left" vertical="distributed"/>
    </xf>
    <xf numFmtId="49" fontId="25" fillId="4" borderId="373" xfId="0" applyNumberFormat="1" applyFont="1" applyFill="1" applyBorder="1" applyAlignment="1">
      <alignment horizontal="left"/>
    </xf>
    <xf numFmtId="0" fontId="25" fillId="4" borderId="357" xfId="23" applyFont="1" applyFill="1" applyBorder="1" applyAlignment="1">
      <alignment horizontal="left" vertical="center" wrapText="1"/>
    </xf>
    <xf numFmtId="0" fontId="25" fillId="4" borderId="302" xfId="23" applyFont="1" applyFill="1" applyBorder="1" applyAlignment="1">
      <alignment horizontal="left" vertical="center" wrapText="1"/>
    </xf>
    <xf numFmtId="0" fontId="94" fillId="4" borderId="302" xfId="23" applyFont="1" applyFill="1" applyBorder="1" applyAlignment="1">
      <alignment horizontal="left" vertical="center" wrapText="1"/>
    </xf>
    <xf numFmtId="0" fontId="31" fillId="4" borderId="382" xfId="23" applyFont="1" applyFill="1" applyBorder="1" applyAlignment="1">
      <alignment horizontal="center" vertical="center" wrapText="1"/>
    </xf>
    <xf numFmtId="0" fontId="31" fillId="4" borderId="383" xfId="23" applyFont="1" applyFill="1" applyBorder="1" applyAlignment="1">
      <alignment horizontal="center" wrapText="1"/>
    </xf>
    <xf numFmtId="0" fontId="31" fillId="4" borderId="451" xfId="23" applyFont="1" applyFill="1" applyBorder="1" applyAlignment="1">
      <alignment horizontal="center" vertical="center"/>
    </xf>
    <xf numFmtId="0" fontId="31" fillId="4" borderId="321" xfId="23" applyFont="1" applyFill="1" applyBorder="1" applyAlignment="1">
      <alignment horizontal="center" vertical="center"/>
    </xf>
    <xf numFmtId="0" fontId="31" fillId="4" borderId="384" xfId="23" applyFont="1" applyFill="1" applyBorder="1" applyAlignment="1">
      <alignment horizontal="center" vertical="center" wrapText="1"/>
    </xf>
    <xf numFmtId="0" fontId="31" fillId="4" borderId="452" xfId="23" applyFont="1" applyFill="1" applyBorder="1" applyAlignment="1">
      <alignment horizontal="center" vertical="center"/>
    </xf>
    <xf numFmtId="0" fontId="31" fillId="4" borderId="453" xfId="23" applyFont="1" applyFill="1" applyBorder="1" applyAlignment="1">
      <alignment horizontal="center" vertical="center" wrapText="1"/>
    </xf>
    <xf numFmtId="0" fontId="33" fillId="4" borderId="454" xfId="23" applyFont="1" applyFill="1" applyBorder="1" applyAlignment="1">
      <alignment horizontal="center" vertical="center"/>
    </xf>
    <xf numFmtId="0" fontId="92" fillId="4" borderId="455" xfId="23" applyFont="1" applyFill="1" applyBorder="1" applyAlignment="1">
      <alignment horizontal="center" vertical="center" wrapText="1"/>
    </xf>
    <xf numFmtId="0" fontId="33" fillId="4" borderId="455" xfId="0" applyFont="1" applyFill="1" applyBorder="1" applyAlignment="1">
      <alignment horizontal="center" vertical="center"/>
    </xf>
    <xf numFmtId="0" fontId="33" fillId="4" borderId="366" xfId="0" applyFont="1" applyFill="1" applyBorder="1" applyAlignment="1">
      <alignment horizontal="center" vertical="center"/>
    </xf>
    <xf numFmtId="0" fontId="33" fillId="4" borderId="456" xfId="0" applyFont="1" applyFill="1" applyBorder="1" applyAlignment="1">
      <alignment horizontal="center" vertical="center"/>
    </xf>
    <xf numFmtId="0" fontId="33" fillId="4" borderId="365" xfId="0" applyFont="1" applyFill="1" applyBorder="1" applyAlignment="1">
      <alignment horizontal="center" vertical="center"/>
    </xf>
    <xf numFmtId="0" fontId="33" fillId="4" borderId="371" xfId="0" applyFont="1" applyFill="1" applyBorder="1" applyAlignment="1">
      <alignment horizontal="center" vertical="center"/>
    </xf>
    <xf numFmtId="0" fontId="33" fillId="4" borderId="449" xfId="0" applyFont="1" applyFill="1" applyBorder="1" applyAlignment="1">
      <alignment horizontal="center" vertical="center"/>
    </xf>
    <xf numFmtId="0" fontId="33" fillId="4" borderId="434" xfId="0" applyFont="1" applyFill="1" applyBorder="1" applyAlignment="1">
      <alignment horizontal="center" vertical="center"/>
    </xf>
    <xf numFmtId="0" fontId="33" fillId="4" borderId="457" xfId="0" applyFont="1" applyFill="1" applyBorder="1" applyAlignment="1">
      <alignment horizontal="center" vertical="center"/>
    </xf>
    <xf numFmtId="0" fontId="33" fillId="4" borderId="338" xfId="0" applyFont="1" applyFill="1" applyBorder="1" applyAlignment="1">
      <alignment horizontal="center" vertical="center"/>
    </xf>
    <xf numFmtId="0" fontId="33" fillId="4" borderId="435" xfId="0" applyFont="1" applyFill="1" applyBorder="1" applyAlignment="1">
      <alignment horizontal="center" vertical="center"/>
    </xf>
    <xf numFmtId="0" fontId="113" fillId="4" borderId="369" xfId="0" applyFont="1" applyFill="1" applyBorder="1" applyAlignment="1" applyProtection="1">
      <alignment horizontal="center" vertical="center"/>
      <protection hidden="1"/>
    </xf>
    <xf numFmtId="0" fontId="113" fillId="4" borderId="358" xfId="0" applyFont="1" applyFill="1" applyBorder="1" applyAlignment="1" applyProtection="1">
      <alignment horizontal="center" vertical="center"/>
      <protection hidden="1"/>
    </xf>
    <xf numFmtId="0" fontId="113" fillId="4" borderId="370" xfId="0" applyFont="1" applyFill="1" applyBorder="1" applyAlignment="1" applyProtection="1">
      <alignment horizontal="center" vertical="center"/>
      <protection hidden="1"/>
    </xf>
    <xf numFmtId="0" fontId="113" fillId="4" borderId="360" xfId="0" applyFont="1" applyFill="1" applyBorder="1" applyAlignment="1" applyProtection="1">
      <alignment horizontal="center" vertical="center"/>
      <protection hidden="1"/>
    </xf>
    <xf numFmtId="0" fontId="113" fillId="4" borderId="364" xfId="0" applyFont="1" applyFill="1" applyBorder="1" applyAlignment="1" applyProtection="1">
      <alignment horizontal="center" vertical="center"/>
      <protection hidden="1"/>
    </xf>
    <xf numFmtId="0" fontId="113" fillId="4" borderId="303" xfId="0" applyFont="1" applyFill="1" applyBorder="1" applyAlignment="1" applyProtection="1">
      <alignment horizontal="center" vertical="center"/>
      <protection hidden="1"/>
    </xf>
    <xf numFmtId="0" fontId="113" fillId="4" borderId="441" xfId="0" applyFont="1" applyFill="1" applyBorder="1" applyAlignment="1" applyProtection="1">
      <alignment horizontal="center" vertical="center"/>
      <protection hidden="1"/>
    </xf>
    <xf numFmtId="0" fontId="113" fillId="4" borderId="442" xfId="0" applyFont="1" applyFill="1" applyBorder="1" applyAlignment="1" applyProtection="1">
      <alignment horizontal="center" vertical="center"/>
      <protection hidden="1"/>
    </xf>
    <xf numFmtId="0" fontId="113" fillId="4" borderId="49" xfId="0" applyFont="1" applyFill="1" applyBorder="1" applyAlignment="1" applyProtection="1">
      <alignment horizontal="center" vertical="center"/>
      <protection hidden="1"/>
    </xf>
    <xf numFmtId="0" fontId="113" fillId="4" borderId="443" xfId="0" applyFont="1" applyFill="1" applyBorder="1" applyAlignment="1" applyProtection="1">
      <alignment horizontal="center" vertical="center"/>
      <protection locked="0"/>
    </xf>
    <xf numFmtId="0" fontId="113" fillId="4" borderId="123" xfId="0" applyFont="1" applyFill="1" applyBorder="1" applyAlignment="1" applyProtection="1">
      <alignment horizontal="center" vertical="center"/>
      <protection locked="0"/>
    </xf>
    <xf numFmtId="0" fontId="113" fillId="4" borderId="403" xfId="0" applyFont="1" applyFill="1" applyBorder="1" applyAlignment="1" applyProtection="1">
      <alignment horizontal="center" vertical="center"/>
      <protection locked="0"/>
    </xf>
    <xf numFmtId="0" fontId="113" fillId="4" borderId="438" xfId="0" applyFont="1" applyFill="1" applyBorder="1" applyAlignment="1" applyProtection="1">
      <alignment horizontal="center" vertical="center"/>
      <protection locked="0"/>
    </xf>
    <xf numFmtId="0" fontId="113" fillId="4" borderId="439" xfId="0" applyFont="1" applyFill="1" applyBorder="1" applyAlignment="1" applyProtection="1">
      <alignment horizontal="center" vertical="center"/>
      <protection hidden="1"/>
    </xf>
    <xf numFmtId="0" fontId="113" fillId="4" borderId="360" xfId="0" applyFont="1" applyFill="1" applyBorder="1" applyAlignment="1" applyProtection="1">
      <alignment horizontal="center" vertical="center"/>
      <protection locked="0"/>
    </xf>
    <xf numFmtId="0" fontId="113" fillId="4" borderId="358" xfId="0" applyFont="1" applyFill="1" applyBorder="1" applyAlignment="1" applyProtection="1">
      <alignment horizontal="center" vertical="center"/>
      <protection locked="0"/>
    </xf>
    <xf numFmtId="0" fontId="113" fillId="4" borderId="444" xfId="0" applyFont="1" applyFill="1" applyBorder="1" applyAlignment="1" applyProtection="1">
      <alignment horizontal="center" vertical="center"/>
      <protection locked="0"/>
    </xf>
    <xf numFmtId="0" fontId="113" fillId="4" borderId="444" xfId="0" applyFont="1" applyFill="1" applyBorder="1" applyAlignment="1" applyProtection="1">
      <alignment horizontal="center" vertical="center"/>
      <protection hidden="1"/>
    </xf>
    <xf numFmtId="0" fontId="113" fillId="4" borderId="440" xfId="0" applyFont="1" applyFill="1" applyBorder="1" applyAlignment="1" applyProtection="1">
      <alignment horizontal="center" vertical="center"/>
      <protection hidden="1"/>
    </xf>
    <xf numFmtId="0" fontId="113" fillId="4" borderId="405" xfId="0" applyFont="1" applyFill="1" applyBorder="1" applyAlignment="1" applyProtection="1">
      <alignment horizontal="center" vertical="center"/>
      <protection hidden="1"/>
    </xf>
    <xf numFmtId="0" fontId="113" fillId="4" borderId="369" xfId="0" applyFont="1" applyFill="1" applyBorder="1" applyAlignment="1" applyProtection="1">
      <alignment horizontal="center" vertical="center"/>
      <protection locked="0"/>
    </xf>
    <xf numFmtId="0" fontId="113" fillId="4" borderId="363" xfId="0" applyFont="1" applyFill="1" applyBorder="1" applyAlignment="1" applyProtection="1">
      <alignment horizontal="center" vertical="center"/>
      <protection locked="0"/>
    </xf>
    <xf numFmtId="0" fontId="113" fillId="4" borderId="362" xfId="0" applyFont="1" applyFill="1" applyBorder="1" applyAlignment="1" applyProtection="1">
      <alignment horizontal="center" vertical="center"/>
      <protection locked="0"/>
    </xf>
    <xf numFmtId="0" fontId="113" fillId="4" borderId="361" xfId="0" applyFont="1" applyFill="1" applyBorder="1" applyAlignment="1" applyProtection="1">
      <alignment horizontal="center" vertical="center"/>
      <protection locked="0"/>
    </xf>
    <xf numFmtId="0" fontId="113" fillId="4" borderId="359" xfId="0" applyFont="1" applyFill="1" applyBorder="1" applyAlignment="1" applyProtection="1">
      <alignment horizontal="center" vertical="center"/>
      <protection hidden="1"/>
    </xf>
    <xf numFmtId="0" fontId="113" fillId="4" borderId="359" xfId="0" applyFont="1" applyFill="1" applyBorder="1" applyAlignment="1" applyProtection="1">
      <alignment horizontal="center" vertical="center"/>
      <protection locked="0"/>
    </xf>
    <xf numFmtId="0" fontId="113" fillId="4" borderId="437" xfId="0" applyFont="1" applyFill="1" applyBorder="1" applyAlignment="1" applyProtection="1">
      <alignment horizontal="center" vertical="center"/>
      <protection locked="0"/>
    </xf>
    <xf numFmtId="0" fontId="113" fillId="4" borderId="431" xfId="0" applyFont="1" applyFill="1" applyBorder="1" applyAlignment="1" applyProtection="1">
      <alignment horizontal="center" vertical="center"/>
      <protection locked="0"/>
    </xf>
    <xf numFmtId="0" fontId="113" fillId="4" borderId="430" xfId="0" applyFont="1" applyFill="1" applyBorder="1" applyAlignment="1" applyProtection="1">
      <alignment horizontal="center" vertical="center"/>
      <protection locked="0"/>
    </xf>
    <xf numFmtId="0" fontId="113" fillId="4" borderId="445" xfId="0" applyFont="1" applyFill="1" applyBorder="1" applyAlignment="1" applyProtection="1">
      <alignment horizontal="center" vertical="center"/>
      <protection locked="0"/>
    </xf>
    <xf numFmtId="0" fontId="113" fillId="4" borderId="360" xfId="0" applyFont="1" applyFill="1" applyBorder="1" applyAlignment="1" applyProtection="1">
      <alignment horizontal="center" vertical="center" wrapText="1"/>
      <protection locked="0"/>
    </xf>
    <xf numFmtId="0" fontId="113" fillId="4" borderId="446" xfId="0" applyFont="1" applyFill="1" applyBorder="1" applyAlignment="1" applyProtection="1">
      <alignment horizontal="center" vertical="center"/>
      <protection hidden="1"/>
    </xf>
    <xf numFmtId="0" fontId="113" fillId="4" borderId="407" xfId="0" applyFont="1" applyFill="1" applyBorder="1" applyAlignment="1" applyProtection="1">
      <alignment horizontal="center" vertical="center"/>
      <protection hidden="1"/>
    </xf>
    <xf numFmtId="0" fontId="28" fillId="4" borderId="365" xfId="0" applyFont="1" applyFill="1" applyBorder="1" applyAlignment="1" applyProtection="1">
      <alignment horizontal="center" vertical="center"/>
      <protection hidden="1"/>
    </xf>
    <xf numFmtId="0" fontId="113" fillId="4" borderId="365" xfId="0" applyFont="1" applyFill="1" applyBorder="1" applyAlignment="1" applyProtection="1">
      <alignment horizontal="center" vertical="center"/>
      <protection locked="0"/>
    </xf>
    <xf numFmtId="0" fontId="113" fillId="4" borderId="366" xfId="0" applyFont="1" applyFill="1" applyBorder="1" applyAlignment="1" applyProtection="1">
      <alignment horizontal="center" vertical="center"/>
      <protection locked="0"/>
    </xf>
    <xf numFmtId="0" fontId="113" fillId="4" borderId="447" xfId="0" applyFont="1" applyFill="1" applyBorder="1" applyAlignment="1" applyProtection="1">
      <alignment horizontal="center" vertical="center"/>
      <protection locked="0"/>
    </xf>
    <xf numFmtId="0" fontId="113" fillId="4" borderId="448" xfId="0" applyFont="1" applyFill="1" applyBorder="1" applyAlignment="1" applyProtection="1">
      <alignment horizontal="center" vertical="center"/>
      <protection locked="0"/>
    </xf>
    <xf numFmtId="0" fontId="113" fillId="4" borderId="449" xfId="0" applyFont="1" applyFill="1" applyBorder="1" applyAlignment="1" applyProtection="1">
      <alignment horizontal="center" vertical="center"/>
      <protection locked="0"/>
    </xf>
    <xf numFmtId="0" fontId="28" fillId="4" borderId="448" xfId="0" applyFont="1" applyFill="1" applyBorder="1" applyAlignment="1" applyProtection="1">
      <alignment horizontal="center" vertical="center" wrapText="1"/>
      <protection locked="0"/>
    </xf>
    <xf numFmtId="0" fontId="28" fillId="4" borderId="450" xfId="0" applyFont="1" applyFill="1" applyBorder="1" applyAlignment="1" applyProtection="1">
      <alignment horizontal="center" vertical="center"/>
      <protection locked="0"/>
    </xf>
    <xf numFmtId="0" fontId="113" fillId="4" borderId="450" xfId="0" applyFont="1" applyFill="1" applyBorder="1" applyAlignment="1" applyProtection="1">
      <alignment horizontal="center" vertical="center"/>
      <protection locked="0"/>
    </xf>
    <xf numFmtId="0" fontId="113" fillId="4" borderId="440" xfId="0" applyFont="1" applyFill="1" applyBorder="1" applyAlignment="1" applyProtection="1">
      <alignment horizontal="center" vertical="center"/>
      <protection locked="0"/>
    </xf>
    <xf numFmtId="0" fontId="28" fillId="4" borderId="338" xfId="0" applyFont="1" applyFill="1" applyBorder="1" applyAlignment="1" applyProtection="1">
      <alignment horizontal="center" vertical="center"/>
      <protection hidden="1"/>
    </xf>
    <xf numFmtId="0" fontId="113" fillId="4" borderId="382" xfId="0" applyFont="1" applyFill="1" applyBorder="1" applyAlignment="1" applyProtection="1">
      <alignment horizontal="center" vertical="center"/>
      <protection locked="0"/>
    </xf>
    <xf numFmtId="0" fontId="113" fillId="4" borderId="383" xfId="0" applyFont="1" applyFill="1" applyBorder="1" applyAlignment="1" applyProtection="1">
      <alignment horizontal="center" vertical="center"/>
      <protection locked="0"/>
    </xf>
    <xf numFmtId="0" fontId="113" fillId="4" borderId="385" xfId="0" applyFont="1" applyFill="1" applyBorder="1" applyAlignment="1" applyProtection="1">
      <alignment horizontal="center" vertical="center"/>
      <protection hidden="1"/>
    </xf>
    <xf numFmtId="0" fontId="113" fillId="4" borderId="384" xfId="0" applyFont="1" applyFill="1" applyBorder="1" applyAlignment="1" applyProtection="1">
      <alignment horizontal="center" vertical="center"/>
      <protection locked="0"/>
    </xf>
    <xf numFmtId="0" fontId="113" fillId="4" borderId="157" xfId="0" applyFont="1" applyFill="1" applyBorder="1" applyAlignment="1" applyProtection="1">
      <alignment horizontal="center" vertical="center" wrapText="1"/>
      <protection locked="0"/>
    </xf>
    <xf numFmtId="0" fontId="113" fillId="4" borderId="458" xfId="0" applyFont="1" applyFill="1" applyBorder="1" applyAlignment="1" applyProtection="1">
      <alignment horizontal="center" vertical="center"/>
      <protection hidden="1"/>
    </xf>
    <xf numFmtId="0" fontId="113" fillId="4" borderId="157" xfId="0" applyFont="1" applyFill="1" applyBorder="1" applyAlignment="1" applyProtection="1">
      <alignment horizontal="center" vertical="center"/>
      <protection hidden="1"/>
    </xf>
    <xf numFmtId="0" fontId="28" fillId="4" borderId="302" xfId="0" applyFont="1" applyFill="1" applyBorder="1" applyAlignment="1" applyProtection="1">
      <alignment horizontal="center" vertical="center"/>
      <protection hidden="1"/>
    </xf>
    <xf numFmtId="0" fontId="41" fillId="4" borderId="365" xfId="0" applyFont="1" applyFill="1" applyBorder="1" applyAlignment="1" applyProtection="1">
      <alignment horizontal="center" vertical="center"/>
      <protection hidden="1"/>
    </xf>
    <xf numFmtId="0" fontId="41" fillId="4" borderId="361" xfId="0" applyFont="1" applyFill="1" applyBorder="1" applyAlignment="1" applyProtection="1">
      <alignment horizontal="center" vertical="center"/>
      <protection hidden="1"/>
    </xf>
    <xf numFmtId="0" fontId="32" fillId="4" borderId="0" xfId="0" applyNumberFormat="1" applyFont="1" applyFill="1" applyBorder="1" applyAlignment="1" applyProtection="1">
      <protection locked="0"/>
    </xf>
    <xf numFmtId="0" fontId="87" fillId="4" borderId="459" xfId="0" applyNumberFormat="1" applyFont="1" applyFill="1" applyBorder="1" applyAlignment="1" applyProtection="1">
      <alignment horizontal="center" vertical="center" wrapText="1"/>
      <protection locked="0"/>
    </xf>
    <xf numFmtId="0" fontId="88" fillId="4" borderId="460" xfId="0" applyNumberFormat="1" applyFont="1" applyFill="1" applyBorder="1" applyAlignment="1" applyProtection="1">
      <alignment horizontal="center" vertical="center" wrapText="1"/>
      <protection locked="0"/>
    </xf>
    <xf numFmtId="0" fontId="89" fillId="4" borderId="461" xfId="0" applyNumberFormat="1" applyFont="1" applyFill="1" applyBorder="1" applyAlignment="1" applyProtection="1">
      <alignment horizontal="center" vertical="center" wrapText="1"/>
      <protection locked="0"/>
    </xf>
    <xf numFmtId="0" fontId="87" fillId="4" borderId="462" xfId="0" applyNumberFormat="1" applyFont="1" applyFill="1" applyBorder="1" applyAlignment="1" applyProtection="1">
      <alignment horizontal="center" vertical="center" wrapText="1"/>
      <protection locked="0"/>
    </xf>
    <xf numFmtId="0" fontId="24" fillId="8" borderId="464" xfId="0" applyNumberFormat="1" applyFont="1" applyFill="1" applyBorder="1" applyAlignment="1" applyProtection="1">
      <alignment horizontal="left" vertical="center" wrapText="1"/>
      <protection locked="0"/>
    </xf>
    <xf numFmtId="0" fontId="24" fillId="8" borderId="465" xfId="0" applyNumberFormat="1" applyFont="1" applyFill="1" applyBorder="1" applyAlignment="1" applyProtection="1">
      <alignment horizontal="left" vertical="center" wrapText="1"/>
      <protection locked="0"/>
    </xf>
    <xf numFmtId="0" fontId="24" fillId="4" borderId="0" xfId="0" applyNumberFormat="1" applyFont="1" applyFill="1" applyBorder="1" applyAlignment="1" applyProtection="1">
      <alignment horizontal="center" vertical="center"/>
      <protection locked="0"/>
    </xf>
    <xf numFmtId="0" fontId="19" fillId="4" borderId="0" xfId="0" applyNumberFormat="1" applyFont="1" applyFill="1" applyBorder="1" applyAlignment="1" applyProtection="1">
      <protection locked="0"/>
    </xf>
    <xf numFmtId="0" fontId="19" fillId="9" borderId="0" xfId="0" applyNumberFormat="1" applyFont="1" applyFill="1" applyBorder="1" applyAlignment="1" applyProtection="1">
      <protection locked="0"/>
    </xf>
    <xf numFmtId="0" fontId="56" fillId="4" borderId="0" xfId="0" applyNumberFormat="1" applyFont="1" applyFill="1" applyBorder="1" applyAlignment="1" applyProtection="1">
      <protection locked="0"/>
    </xf>
    <xf numFmtId="0" fontId="43" fillId="4" borderId="0" xfId="0" applyNumberFormat="1" applyFont="1" applyFill="1" applyBorder="1" applyAlignment="1" applyProtection="1">
      <protection locked="0"/>
    </xf>
    <xf numFmtId="0" fontId="19" fillId="4" borderId="0" xfId="0" applyNumberFormat="1" applyFont="1" applyFill="1" applyBorder="1" applyAlignment="1" applyProtection="1">
      <alignment vertical="center"/>
      <protection locked="0"/>
    </xf>
    <xf numFmtId="0" fontId="19" fillId="9" borderId="0" xfId="0" applyNumberFormat="1" applyFont="1" applyFill="1" applyBorder="1" applyAlignment="1" applyProtection="1">
      <alignment vertical="center"/>
      <protection locked="0"/>
    </xf>
    <xf numFmtId="0" fontId="19" fillId="4" borderId="0" xfId="0" applyNumberFormat="1" applyFont="1" applyFill="1" applyBorder="1" applyAlignment="1" applyProtection="1">
      <alignment horizontal="center" vertical="center"/>
      <protection locked="0"/>
    </xf>
    <xf numFmtId="0" fontId="24" fillId="4" borderId="0" xfId="0" applyNumberFormat="1" applyFont="1" applyFill="1" applyBorder="1" applyAlignment="1" applyProtection="1">
      <protection locked="0"/>
    </xf>
    <xf numFmtId="0" fontId="61" fillId="10" borderId="302" xfId="0" applyNumberFormat="1" applyFont="1" applyFill="1" applyBorder="1" applyAlignment="1" applyProtection="1">
      <alignment horizontal="left" vertical="center" wrapText="1"/>
      <protection locked="0"/>
    </xf>
    <xf numFmtId="0" fontId="61" fillId="10" borderId="393" xfId="0" applyNumberFormat="1" applyFont="1" applyFill="1" applyBorder="1" applyAlignment="1" applyProtection="1">
      <alignment horizontal="center" vertical="center"/>
      <protection locked="0"/>
    </xf>
    <xf numFmtId="0" fontId="61" fillId="10" borderId="339" xfId="0" applyNumberFormat="1" applyFont="1" applyFill="1" applyBorder="1" applyAlignment="1" applyProtection="1">
      <alignment horizontal="center" vertical="center"/>
      <protection locked="0"/>
    </xf>
    <xf numFmtId="0" fontId="61" fillId="10" borderId="340" xfId="0" applyNumberFormat="1" applyFont="1" applyFill="1" applyBorder="1" applyAlignment="1" applyProtection="1">
      <alignment horizontal="center" vertical="center"/>
      <protection locked="0"/>
    </xf>
    <xf numFmtId="0" fontId="22" fillId="3" borderId="455" xfId="0" applyFont="1" applyFill="1" applyBorder="1" applyAlignment="1">
      <alignment horizontal="left" vertical="center" wrapText="1"/>
    </xf>
    <xf numFmtId="0" fontId="17" fillId="3" borderId="455" xfId="0" applyFont="1" applyFill="1" applyBorder="1" applyAlignment="1">
      <alignment horizontal="left" vertical="center" wrapText="1"/>
    </xf>
    <xf numFmtId="0" fontId="17" fillId="3" borderId="468" xfId="0" applyFont="1" applyFill="1" applyBorder="1" applyAlignment="1">
      <alignment horizontal="center" vertical="center"/>
    </xf>
    <xf numFmtId="0" fontId="17" fillId="3" borderId="449" xfId="0" applyFont="1" applyFill="1" applyBorder="1" applyAlignment="1">
      <alignment horizontal="center" vertical="center"/>
    </xf>
    <xf numFmtId="0" fontId="24" fillId="3" borderId="303" xfId="33" quotePrefix="1" applyFont="1" applyFill="1" applyBorder="1" applyAlignment="1">
      <alignment horizontal="center" vertical="center" wrapText="1"/>
    </xf>
    <xf numFmtId="0" fontId="24" fillId="3" borderId="57" xfId="33" quotePrefix="1" applyFont="1" applyFill="1" applyBorder="1" applyAlignment="1">
      <alignment horizontal="center" vertical="center" wrapText="1"/>
    </xf>
    <xf numFmtId="0" fontId="24" fillId="3" borderId="406" xfId="33" quotePrefix="1" applyFont="1" applyFill="1" applyBorder="1" applyAlignment="1">
      <alignment horizontal="center" vertical="center" wrapText="1"/>
    </xf>
    <xf numFmtId="0" fontId="24" fillId="3" borderId="468" xfId="30" quotePrefix="1" applyFont="1" applyFill="1" applyBorder="1" applyAlignment="1">
      <alignment horizontal="center" vertical="center" wrapText="1"/>
    </xf>
    <xf numFmtId="0" fontId="24" fillId="3" borderId="469" xfId="30" quotePrefix="1" applyFont="1" applyFill="1" applyBorder="1" applyAlignment="1">
      <alignment horizontal="center" vertical="center" wrapText="1"/>
    </xf>
    <xf numFmtId="0" fontId="24" fillId="3" borderId="449" xfId="30" quotePrefix="1" applyFont="1" applyFill="1" applyBorder="1" applyAlignment="1">
      <alignment horizontal="center" vertical="center" wrapText="1"/>
    </xf>
    <xf numFmtId="0" fontId="17" fillId="3" borderId="469" xfId="0" applyFont="1" applyFill="1" applyBorder="1" applyAlignment="1">
      <alignment horizontal="center" vertical="center"/>
    </xf>
    <xf numFmtId="0" fontId="24" fillId="3" borderId="367" xfId="30" quotePrefix="1" applyFont="1" applyFill="1" applyBorder="1" applyAlignment="1">
      <alignment horizontal="center" vertical="center" wrapText="1"/>
    </xf>
    <xf numFmtId="0" fontId="22" fillId="3" borderId="476" xfId="0" applyFont="1" applyFill="1" applyBorder="1" applyAlignment="1">
      <alignment horizontal="left" vertical="center" wrapText="1"/>
    </xf>
    <xf numFmtId="0" fontId="74" fillId="4" borderId="479" xfId="4" applyFont="1" applyFill="1" applyBorder="1" applyAlignment="1">
      <alignment horizontal="center" vertical="center" wrapText="1"/>
    </xf>
    <xf numFmtId="0" fontId="74" fillId="4" borderId="480" xfId="4" applyFont="1" applyFill="1" applyBorder="1" applyAlignment="1">
      <alignment horizontal="center" vertical="center" wrapText="1"/>
    </xf>
    <xf numFmtId="0" fontId="74" fillId="4" borderId="481" xfId="4" applyFont="1" applyFill="1" applyBorder="1" applyAlignment="1">
      <alignment horizontal="center" vertical="center" wrapText="1"/>
    </xf>
    <xf numFmtId="0" fontId="74" fillId="4" borderId="482" xfId="4" applyFont="1" applyFill="1" applyBorder="1" applyAlignment="1">
      <alignment horizontal="center" vertical="center" wrapText="1"/>
    </xf>
    <xf numFmtId="0" fontId="74" fillId="4" borderId="483" xfId="4" applyFont="1" applyFill="1" applyBorder="1" applyAlignment="1">
      <alignment horizontal="center" vertical="center" wrapText="1"/>
    </xf>
    <xf numFmtId="0" fontId="74" fillId="4" borderId="484" xfId="4" applyFont="1" applyFill="1" applyBorder="1" applyAlignment="1">
      <alignment horizontal="center" vertical="center" wrapText="1"/>
    </xf>
    <xf numFmtId="0" fontId="74" fillId="4" borderId="485" xfId="4" applyFont="1" applyFill="1" applyBorder="1" applyAlignment="1">
      <alignment horizontal="center" vertical="center" wrapText="1"/>
    </xf>
    <xf numFmtId="0" fontId="41" fillId="3" borderId="386" xfId="0" applyFont="1" applyFill="1" applyBorder="1" applyAlignment="1">
      <alignment vertical="top" wrapText="1"/>
    </xf>
    <xf numFmtId="0" fontId="41" fillId="4" borderId="387" xfId="33" quotePrefix="1" applyFont="1" applyFill="1" applyBorder="1" applyAlignment="1">
      <alignment horizontal="center" vertical="center" wrapText="1"/>
    </xf>
    <xf numFmtId="0" fontId="41" fillId="4" borderId="345" xfId="33" quotePrefix="1" applyFont="1" applyFill="1" applyBorder="1" applyAlignment="1">
      <alignment horizontal="center" vertical="center" wrapText="1"/>
    </xf>
    <xf numFmtId="0" fontId="41" fillId="4" borderId="411" xfId="33" quotePrefix="1" applyFont="1" applyFill="1" applyBorder="1" applyAlignment="1">
      <alignment horizontal="center" vertical="center" wrapText="1"/>
    </xf>
    <xf numFmtId="0" fontId="41" fillId="4" borderId="486" xfId="33" quotePrefix="1" applyFont="1" applyFill="1" applyBorder="1" applyAlignment="1">
      <alignment horizontal="center" vertical="center" wrapText="1"/>
    </xf>
    <xf numFmtId="0" fontId="41" fillId="4" borderId="487" xfId="33" quotePrefix="1" applyFont="1" applyFill="1" applyBorder="1" applyAlignment="1">
      <alignment horizontal="center" vertical="center" wrapText="1"/>
    </xf>
    <xf numFmtId="0" fontId="41" fillId="4" borderId="344" xfId="33" quotePrefix="1" applyFont="1" applyFill="1" applyBorder="1" applyAlignment="1">
      <alignment horizontal="center" vertical="center" wrapText="1"/>
    </xf>
    <xf numFmtId="0" fontId="41" fillId="4" borderId="346" xfId="33" quotePrefix="1" applyFont="1" applyFill="1" applyBorder="1" applyAlignment="1">
      <alignment horizontal="center" vertical="center" wrapText="1"/>
    </xf>
    <xf numFmtId="0" fontId="63" fillId="3" borderId="436" xfId="0" applyFont="1" applyFill="1" applyBorder="1" applyAlignment="1">
      <alignment vertical="top" wrapText="1"/>
    </xf>
    <xf numFmtId="0" fontId="63" fillId="4" borderId="437" xfId="33" quotePrefix="1" applyFont="1" applyFill="1" applyBorder="1" applyAlignment="1">
      <alignment horizontal="center" vertical="center" wrapText="1"/>
    </xf>
    <xf numFmtId="0" fontId="41" fillId="4" borderId="431" xfId="33" quotePrefix="1" applyFont="1" applyFill="1" applyBorder="1" applyAlignment="1">
      <alignment horizontal="center" vertical="center" wrapText="1"/>
    </xf>
    <xf numFmtId="0" fontId="63" fillId="4" borderId="429" xfId="33" quotePrefix="1" applyFont="1" applyFill="1" applyBorder="1" applyAlignment="1">
      <alignment horizontal="center" vertical="center" wrapText="1"/>
    </xf>
    <xf numFmtId="0" fontId="63" fillId="4" borderId="477" xfId="33" quotePrefix="1" applyFont="1" applyFill="1" applyBorder="1" applyAlignment="1">
      <alignment horizontal="center" vertical="center" wrapText="1"/>
    </xf>
    <xf numFmtId="0" fontId="63" fillId="4" borderId="431" xfId="33" quotePrefix="1" applyFont="1" applyFill="1" applyBorder="1" applyAlignment="1">
      <alignment horizontal="center" vertical="center" wrapText="1"/>
    </xf>
    <xf numFmtId="0" fontId="63" fillId="4" borderId="478" xfId="33" quotePrefix="1" applyFont="1" applyFill="1" applyBorder="1" applyAlignment="1">
      <alignment horizontal="center" vertical="center" wrapText="1"/>
    </xf>
    <xf numFmtId="0" fontId="41" fillId="4" borderId="430" xfId="33" quotePrefix="1" applyFont="1" applyFill="1" applyBorder="1" applyAlignment="1">
      <alignment horizontal="center" vertical="center" wrapText="1"/>
    </xf>
    <xf numFmtId="0" fontId="41" fillId="4" borderId="432" xfId="33" quotePrefix="1" applyFont="1" applyFill="1" applyBorder="1" applyAlignment="1">
      <alignment horizontal="center" vertical="center" wrapText="1"/>
    </xf>
    <xf numFmtId="0" fontId="41" fillId="3" borderId="436" xfId="0" applyFont="1" applyFill="1" applyBorder="1" applyAlignment="1">
      <alignment vertical="top" wrapText="1"/>
    </xf>
    <xf numFmtId="0" fontId="41" fillId="4" borderId="437" xfId="33" quotePrefix="1" applyFont="1" applyFill="1" applyBorder="1" applyAlignment="1">
      <alignment horizontal="center" vertical="center" wrapText="1"/>
    </xf>
    <xf numFmtId="0" fontId="41" fillId="4" borderId="429" xfId="33" quotePrefix="1" applyFont="1" applyFill="1" applyBorder="1" applyAlignment="1">
      <alignment horizontal="center" vertical="center" wrapText="1"/>
    </xf>
    <xf numFmtId="0" fontId="41" fillId="4" borderId="477" xfId="33" quotePrefix="1" applyFont="1" applyFill="1" applyBorder="1" applyAlignment="1">
      <alignment horizontal="center" vertical="center" wrapText="1"/>
    </xf>
    <xf numFmtId="0" fontId="41" fillId="4" borderId="478" xfId="33" quotePrefix="1" applyFont="1" applyFill="1" applyBorder="1" applyAlignment="1">
      <alignment horizontal="center" vertical="center" wrapText="1"/>
    </xf>
    <xf numFmtId="0" fontId="77" fillId="3" borderId="328" xfId="0" applyFont="1" applyFill="1" applyBorder="1" applyAlignment="1">
      <alignment horizontal="left" vertical="center" wrapText="1"/>
    </xf>
    <xf numFmtId="0" fontId="77" fillId="3" borderId="476" xfId="0" applyFont="1" applyFill="1" applyBorder="1" applyAlignment="1">
      <alignment horizontal="left" vertical="center" wrapText="1"/>
    </xf>
    <xf numFmtId="0" fontId="41" fillId="4" borderId="402" xfId="30" quotePrefix="1" applyFont="1" applyFill="1" applyBorder="1" applyAlignment="1">
      <alignment horizontal="center" vertical="center" wrapText="1"/>
    </xf>
    <xf numFmtId="0" fontId="41" fillId="4" borderId="379" xfId="30" quotePrefix="1" applyFont="1" applyFill="1" applyBorder="1" applyAlignment="1">
      <alignment horizontal="center" vertical="center" wrapText="1"/>
    </xf>
    <xf numFmtId="0" fontId="77" fillId="3" borderId="436" xfId="0" applyFont="1" applyFill="1" applyBorder="1" applyAlignment="1">
      <alignment horizontal="left" vertical="center" wrapText="1"/>
    </xf>
    <xf numFmtId="0" fontId="63" fillId="0" borderId="379" xfId="30" quotePrefix="1" applyFont="1" applyFill="1" applyBorder="1" applyAlignment="1">
      <alignment horizontal="center" vertical="center" wrapText="1"/>
    </xf>
    <xf numFmtId="0" fontId="63" fillId="3" borderId="470" xfId="0" applyFont="1" applyFill="1" applyBorder="1" applyAlignment="1">
      <alignment vertical="top" wrapText="1"/>
    </xf>
    <xf numFmtId="0" fontId="63" fillId="0" borderId="488" xfId="33" quotePrefix="1" applyFont="1" applyFill="1" applyBorder="1" applyAlignment="1">
      <alignment horizontal="center" vertical="center" wrapText="1"/>
    </xf>
    <xf numFmtId="0" fontId="41" fillId="0" borderId="489" xfId="33" quotePrefix="1" applyFont="1" applyFill="1" applyBorder="1" applyAlignment="1">
      <alignment horizontal="center" vertical="center" wrapText="1"/>
    </xf>
    <xf numFmtId="0" fontId="18" fillId="3" borderId="57" xfId="33" quotePrefix="1" applyFont="1" applyFill="1" applyBorder="1" applyAlignment="1">
      <alignment vertical="center" wrapText="1"/>
    </xf>
    <xf numFmtId="0" fontId="63" fillId="3" borderId="476" xfId="0" applyFont="1" applyFill="1" applyBorder="1" applyAlignment="1">
      <alignment vertical="top" wrapText="1"/>
    </xf>
    <xf numFmtId="0" fontId="63" fillId="0" borderId="367" xfId="33" quotePrefix="1" applyFont="1" applyFill="1" applyBorder="1" applyAlignment="1">
      <alignment horizontal="center" vertical="center" wrapText="1"/>
    </xf>
    <xf numFmtId="0" fontId="41" fillId="0" borderId="189" xfId="33" quotePrefix="1" applyFont="1" applyFill="1" applyBorder="1" applyAlignment="1">
      <alignment horizontal="center" vertical="center" wrapText="1"/>
    </xf>
    <xf numFmtId="0" fontId="63" fillId="0" borderId="449" xfId="33" quotePrefix="1" applyFont="1" applyFill="1" applyBorder="1" applyAlignment="1">
      <alignment horizontal="center" vertical="center" wrapText="1"/>
    </xf>
    <xf numFmtId="0" fontId="41" fillId="0" borderId="434" xfId="33" quotePrefix="1" applyFont="1" applyFill="1" applyBorder="1" applyAlignment="1">
      <alignment horizontal="center" vertical="center" wrapText="1"/>
    </xf>
    <xf numFmtId="0" fontId="47" fillId="3" borderId="473" xfId="10" quotePrefix="1" applyFont="1" applyFill="1" applyBorder="1" applyAlignment="1">
      <alignment horizontal="left" vertical="center" wrapText="1"/>
    </xf>
    <xf numFmtId="0" fontId="15" fillId="3" borderId="394" xfId="10" applyFont="1" applyFill="1" applyBorder="1" applyAlignment="1">
      <alignment horizontal="center" vertical="center" wrapText="1"/>
    </xf>
    <xf numFmtId="0" fontId="14" fillId="3" borderId="430" xfId="7" applyFont="1" applyFill="1" applyBorder="1" applyAlignment="1">
      <alignment horizontal="center" vertical="center" wrapText="1"/>
    </xf>
    <xf numFmtId="0" fontId="14" fillId="3" borderId="432" xfId="7" applyFont="1" applyFill="1" applyBorder="1" applyAlignment="1">
      <alignment horizontal="center" vertical="center" wrapText="1"/>
    </xf>
    <xf numFmtId="0" fontId="17" fillId="3" borderId="374" xfId="0" applyFont="1" applyFill="1" applyBorder="1" applyAlignment="1">
      <alignment horizontal="left" vertical="center" wrapText="1"/>
    </xf>
    <xf numFmtId="0" fontId="14" fillId="3" borderId="468" xfId="7" applyFont="1" applyFill="1" applyBorder="1" applyAlignment="1">
      <alignment horizontal="center" vertical="center" wrapText="1"/>
    </xf>
    <xf numFmtId="0" fontId="14" fillId="3" borderId="302" xfId="7" applyFont="1" applyFill="1" applyBorder="1" applyAlignment="1">
      <alignment horizontal="center" vertical="center" wrapText="1"/>
    </xf>
    <xf numFmtId="0" fontId="14" fillId="3" borderId="289" xfId="4" applyFont="1" applyFill="1" applyBorder="1" applyAlignment="1">
      <alignment horizontal="center" vertical="center" textRotation="255" wrapText="1"/>
    </xf>
    <xf numFmtId="0" fontId="14" fillId="3" borderId="492" xfId="4" applyFont="1" applyFill="1" applyBorder="1" applyAlignment="1">
      <alignment horizontal="center" vertical="center" textRotation="255" wrapText="1"/>
    </xf>
    <xf numFmtId="0" fontId="14" fillId="3" borderId="381" xfId="4" applyFont="1" applyFill="1" applyBorder="1" applyAlignment="1">
      <alignment horizontal="center" vertical="center" textRotation="255" wrapText="1"/>
    </xf>
    <xf numFmtId="0" fontId="14" fillId="3" borderId="170" xfId="7" applyFont="1" applyFill="1" applyBorder="1" applyAlignment="1">
      <alignment horizontal="center" vertical="center" wrapText="1"/>
    </xf>
    <xf numFmtId="0" fontId="14" fillId="3" borderId="205" xfId="7" applyFont="1" applyFill="1" applyBorder="1" applyAlignment="1">
      <alignment horizontal="center" vertical="center" wrapText="1"/>
    </xf>
    <xf numFmtId="0" fontId="14" fillId="3" borderId="49" xfId="7" applyFont="1" applyFill="1" applyBorder="1" applyAlignment="1">
      <alignment horizontal="center" vertical="center" wrapText="1"/>
    </xf>
    <xf numFmtId="0" fontId="18" fillId="3" borderId="374" xfId="0" applyFont="1" applyFill="1" applyBorder="1" applyAlignment="1">
      <alignment horizontal="left" vertical="center" wrapText="1"/>
    </xf>
    <xf numFmtId="0" fontId="15" fillId="3" borderId="289" xfId="7" applyFont="1" applyFill="1" applyBorder="1" applyAlignment="1">
      <alignment horizontal="center" vertical="center" wrapText="1"/>
    </xf>
    <xf numFmtId="0" fontId="14" fillId="3" borderId="493" xfId="7" applyFont="1" applyFill="1" applyBorder="1" applyAlignment="1">
      <alignment horizontal="center" vertical="center" wrapText="1"/>
    </xf>
    <xf numFmtId="0" fontId="14" fillId="3" borderId="345" xfId="7" applyFont="1" applyFill="1" applyBorder="1" applyAlignment="1">
      <alignment horizontal="center" vertical="center" wrapText="1"/>
    </xf>
    <xf numFmtId="0" fontId="14" fillId="3" borderId="346" xfId="7" applyFont="1" applyFill="1" applyBorder="1" applyAlignment="1">
      <alignment horizontal="center" vertical="center" wrapText="1"/>
    </xf>
    <xf numFmtId="0" fontId="16" fillId="3" borderId="302" xfId="10" quotePrefix="1" applyFont="1" applyFill="1" applyBorder="1" applyAlignment="1">
      <alignment vertical="center" wrapText="1"/>
    </xf>
    <xf numFmtId="0" fontId="15" fillId="3" borderId="464" xfId="7" applyFont="1" applyFill="1" applyBorder="1" applyAlignment="1">
      <alignment horizontal="center" vertical="center" wrapText="1"/>
    </xf>
    <xf numFmtId="0" fontId="15" fillId="3" borderId="465" xfId="7" applyFont="1" applyFill="1" applyBorder="1" applyAlignment="1">
      <alignment horizontal="center" vertical="center" wrapText="1"/>
    </xf>
    <xf numFmtId="0" fontId="15" fillId="3" borderId="466" xfId="7" applyFont="1" applyFill="1" applyBorder="1" applyAlignment="1">
      <alignment horizontal="center" vertical="center" wrapText="1"/>
    </xf>
    <xf numFmtId="0" fontId="14" fillId="3" borderId="464" xfId="7" applyFont="1" applyFill="1" applyBorder="1" applyAlignment="1">
      <alignment horizontal="center" vertical="center" wrapText="1"/>
    </xf>
    <xf numFmtId="0" fontId="14" fillId="3" borderId="465" xfId="7" applyFont="1" applyFill="1" applyBorder="1" applyAlignment="1">
      <alignment horizontal="center" vertical="center" wrapText="1"/>
    </xf>
    <xf numFmtId="0" fontId="14" fillId="3" borderId="466" xfId="7" applyFont="1" applyFill="1" applyBorder="1" applyAlignment="1">
      <alignment horizontal="center" vertical="center" wrapText="1"/>
    </xf>
    <xf numFmtId="0" fontId="16" fillId="3" borderId="455" xfId="10" quotePrefix="1" applyFont="1" applyFill="1" applyBorder="1" applyAlignment="1">
      <alignment vertical="center" wrapText="1"/>
    </xf>
    <xf numFmtId="0" fontId="14" fillId="3" borderId="455" xfId="10" applyFont="1" applyFill="1" applyBorder="1" applyAlignment="1">
      <alignment horizontal="center" vertical="center" wrapText="1"/>
    </xf>
    <xf numFmtId="0" fontId="62" fillId="3" borderId="455" xfId="0" applyFont="1" applyFill="1" applyBorder="1" applyAlignment="1">
      <alignment horizontal="left" vertical="center" wrapText="1"/>
    </xf>
    <xf numFmtId="0" fontId="19" fillId="4" borderId="471" xfId="33" applyFont="1" applyFill="1" applyBorder="1" applyAlignment="1" applyProtection="1">
      <alignment horizontal="center" vertical="center" wrapText="1"/>
      <protection locked="0"/>
    </xf>
    <xf numFmtId="0" fontId="19" fillId="4" borderId="431" xfId="33" applyFont="1" applyFill="1" applyBorder="1" applyAlignment="1" applyProtection="1">
      <alignment horizontal="center" vertical="center" wrapText="1"/>
      <protection locked="0"/>
    </xf>
    <xf numFmtId="0" fontId="19" fillId="4" borderId="431" xfId="25" applyFont="1" applyFill="1" applyBorder="1" applyAlignment="1" applyProtection="1">
      <alignment horizontal="center" vertical="center" wrapText="1"/>
      <protection locked="0"/>
    </xf>
    <xf numFmtId="0" fontId="24" fillId="4" borderId="431" xfId="5" applyFont="1" applyFill="1" applyBorder="1" applyAlignment="1" applyProtection="1">
      <alignment horizontal="center" vertical="center" wrapText="1"/>
      <protection locked="0"/>
    </xf>
    <xf numFmtId="0" fontId="14" fillId="4" borderId="38" xfId="30" applyFont="1" applyFill="1" applyBorder="1" applyAlignment="1" applyProtection="1">
      <alignment horizontal="center" vertical="center" wrapText="1"/>
      <protection locked="0"/>
    </xf>
    <xf numFmtId="0" fontId="14" fillId="4" borderId="326" xfId="30" applyFont="1" applyFill="1" applyBorder="1" applyAlignment="1" applyProtection="1">
      <alignment horizontal="center" vertical="center" wrapText="1"/>
      <protection locked="0"/>
    </xf>
    <xf numFmtId="0" fontId="14" fillId="4" borderId="327" xfId="30" applyFont="1" applyFill="1" applyBorder="1" applyAlignment="1" applyProtection="1">
      <alignment horizontal="center" vertical="center" wrapText="1"/>
      <protection locked="0"/>
    </xf>
    <xf numFmtId="0" fontId="14" fillId="4" borderId="464" xfId="30" applyFont="1" applyFill="1" applyBorder="1" applyAlignment="1" applyProtection="1">
      <alignment horizontal="center" vertical="center" wrapText="1"/>
      <protection locked="0"/>
    </xf>
    <xf numFmtId="0" fontId="14" fillId="4" borderId="465" xfId="30" applyFont="1" applyFill="1" applyBorder="1" applyAlignment="1" applyProtection="1">
      <alignment horizontal="center" vertical="center" wrapText="1"/>
      <protection locked="0"/>
    </xf>
    <xf numFmtId="0" fontId="14" fillId="4" borderId="466" xfId="30" applyFont="1" applyFill="1" applyBorder="1" applyAlignment="1" applyProtection="1">
      <alignment horizontal="center" vertical="center" wrapText="1"/>
      <protection locked="0"/>
    </xf>
    <xf numFmtId="0" fontId="15" fillId="4" borderId="465" xfId="5" applyFont="1" applyFill="1" applyBorder="1" applyAlignment="1" applyProtection="1">
      <alignment horizontal="center" vertical="center" wrapText="1"/>
      <protection locked="0"/>
    </xf>
    <xf numFmtId="0" fontId="15" fillId="4" borderId="464" xfId="30" applyFont="1" applyFill="1" applyBorder="1" applyAlignment="1" applyProtection="1">
      <alignment horizontal="center" vertical="center" wrapText="1"/>
      <protection locked="0"/>
    </xf>
    <xf numFmtId="0" fontId="19" fillId="4" borderId="430" xfId="33" applyFont="1" applyFill="1" applyBorder="1" applyAlignment="1" applyProtection="1">
      <alignment horizontal="center" vertical="center" wrapText="1"/>
      <protection locked="0"/>
    </xf>
    <xf numFmtId="0" fontId="19" fillId="4" borderId="432" xfId="33" applyFont="1" applyFill="1" applyBorder="1" applyAlignment="1" applyProtection="1">
      <alignment horizontal="center" vertical="center" wrapText="1"/>
      <protection locked="0"/>
    </xf>
    <xf numFmtId="0" fontId="114" fillId="4" borderId="432" xfId="25" applyFont="1" applyFill="1" applyBorder="1" applyAlignment="1" applyProtection="1">
      <alignment horizontal="center" vertical="center" wrapText="1"/>
      <protection locked="0"/>
    </xf>
    <xf numFmtId="0" fontId="24" fillId="4" borderId="468" xfId="33" applyFont="1" applyFill="1" applyBorder="1" applyAlignment="1" applyProtection="1">
      <alignment horizontal="center" vertical="center" wrapText="1"/>
      <protection locked="0"/>
    </xf>
    <xf numFmtId="0" fontId="24" fillId="4" borderId="434" xfId="33" applyFont="1" applyFill="1" applyBorder="1" applyAlignment="1" applyProtection="1">
      <alignment horizontal="center" vertical="center" wrapText="1"/>
      <protection locked="0"/>
    </xf>
    <xf numFmtId="0" fontId="24" fillId="4" borderId="435" xfId="33" applyFont="1" applyFill="1" applyBorder="1" applyAlignment="1" applyProtection="1">
      <alignment horizontal="center" vertical="center" wrapText="1"/>
      <protection locked="0"/>
    </xf>
    <xf numFmtId="0" fontId="24" fillId="4" borderId="434" xfId="25" applyFont="1" applyFill="1" applyBorder="1" applyAlignment="1" applyProtection="1">
      <alignment horizontal="center" vertical="center" wrapText="1"/>
      <protection locked="0"/>
    </xf>
    <xf numFmtId="0" fontId="24" fillId="4" borderId="435" xfId="25" applyFont="1" applyFill="1" applyBorder="1" applyAlignment="1" applyProtection="1">
      <alignment horizontal="center" vertical="center"/>
      <protection locked="0"/>
    </xf>
    <xf numFmtId="0" fontId="19" fillId="4" borderId="489" xfId="33" applyFont="1" applyFill="1" applyBorder="1" applyAlignment="1" applyProtection="1">
      <alignment horizontal="center" vertical="center" wrapText="1"/>
      <protection locked="0"/>
    </xf>
    <xf numFmtId="0" fontId="19" fillId="4" borderId="491" xfId="33" applyFont="1" applyFill="1" applyBorder="1" applyAlignment="1" applyProtection="1">
      <alignment horizontal="center" vertical="center" wrapText="1"/>
      <protection locked="0"/>
    </xf>
    <xf numFmtId="0" fontId="24" fillId="4" borderId="489" xfId="33" applyFont="1" applyFill="1" applyBorder="1" applyAlignment="1" applyProtection="1">
      <alignment horizontal="center" vertical="center" wrapText="1"/>
      <protection locked="0"/>
    </xf>
    <xf numFmtId="0" fontId="76" fillId="4" borderId="494" xfId="33" quotePrefix="1" applyFont="1" applyFill="1" applyBorder="1" applyAlignment="1" applyProtection="1">
      <alignment vertical="center" wrapText="1"/>
      <protection locked="0"/>
    </xf>
    <xf numFmtId="0" fontId="40" fillId="4" borderId="493" xfId="33" quotePrefix="1" applyFont="1" applyFill="1" applyBorder="1" applyAlignment="1" applyProtection="1">
      <alignment vertical="center" wrapText="1"/>
      <protection locked="0"/>
    </xf>
    <xf numFmtId="0" fontId="40" fillId="4" borderId="345" xfId="33" quotePrefix="1" applyFont="1" applyFill="1" applyBorder="1" applyAlignment="1" applyProtection="1">
      <alignment vertical="center" wrapText="1"/>
      <protection locked="0"/>
    </xf>
    <xf numFmtId="0" fontId="39" fillId="4" borderId="346" xfId="33" quotePrefix="1" applyFont="1" applyFill="1" applyBorder="1" applyAlignment="1" applyProtection="1">
      <alignment vertical="center" wrapText="1"/>
      <protection locked="0"/>
    </xf>
    <xf numFmtId="0" fontId="66" fillId="4" borderId="493" xfId="25" applyFont="1" applyFill="1" applyBorder="1" applyAlignment="1" applyProtection="1">
      <alignment horizontal="left" vertical="center" wrapText="1"/>
      <protection locked="0"/>
    </xf>
    <xf numFmtId="0" fontId="66" fillId="4" borderId="345" xfId="25" applyFont="1" applyFill="1" applyBorder="1" applyAlignment="1" applyProtection="1">
      <alignment horizontal="left" vertical="center" wrapText="1"/>
      <protection locked="0"/>
    </xf>
    <xf numFmtId="0" fontId="66" fillId="4" borderId="346" xfId="25" applyFont="1" applyFill="1" applyBorder="1" applyAlignment="1" applyProtection="1">
      <alignment horizontal="left" vertical="center" wrapText="1"/>
      <protection locked="0"/>
    </xf>
    <xf numFmtId="0" fontId="42" fillId="4" borderId="394" xfId="33" quotePrefix="1" applyFont="1" applyFill="1" applyBorder="1" applyAlignment="1" applyProtection="1">
      <alignment vertical="center" wrapText="1"/>
      <protection locked="0"/>
    </xf>
    <xf numFmtId="164" fontId="42" fillId="4" borderId="394" xfId="33" quotePrefix="1" applyNumberFormat="1" applyFont="1" applyFill="1" applyBorder="1" applyAlignment="1" applyProtection="1">
      <alignment vertical="center" wrapText="1"/>
      <protection locked="0"/>
    </xf>
    <xf numFmtId="16" fontId="42" fillId="4" borderId="429" xfId="33" quotePrefix="1" applyNumberFormat="1" applyFont="1" applyFill="1" applyBorder="1" applyAlignment="1" applyProtection="1">
      <alignment vertical="center" wrapText="1"/>
      <protection locked="0"/>
    </xf>
    <xf numFmtId="0" fontId="116" fillId="4" borderId="494" xfId="33" applyFont="1" applyFill="1" applyBorder="1" applyAlignment="1" applyProtection="1">
      <alignment vertical="center" wrapText="1"/>
      <protection locked="0"/>
    </xf>
    <xf numFmtId="0" fontId="42" fillId="4" borderId="436" xfId="33" quotePrefix="1" applyFont="1" applyFill="1" applyBorder="1" applyAlignment="1" applyProtection="1">
      <alignment vertical="center" wrapText="1"/>
      <protection locked="0"/>
    </xf>
    <xf numFmtId="0" fontId="116" fillId="4" borderId="302" xfId="33" quotePrefix="1" applyFont="1" applyFill="1" applyBorder="1" applyAlignment="1" applyProtection="1">
      <alignment vertical="center" wrapText="1"/>
      <protection locked="0"/>
    </xf>
    <xf numFmtId="0" fontId="29" fillId="4" borderId="470" xfId="25" applyFont="1" applyFill="1" applyBorder="1" applyAlignment="1" applyProtection="1">
      <alignment horizontal="left" vertical="center" wrapText="1"/>
      <protection locked="0"/>
    </xf>
    <xf numFmtId="0" fontId="19" fillId="4" borderId="430" xfId="25" applyFont="1" applyFill="1" applyBorder="1" applyAlignment="1" applyProtection="1">
      <alignment horizontal="center" vertical="center" wrapText="1"/>
      <protection locked="0"/>
    </xf>
    <xf numFmtId="0" fontId="19" fillId="4" borderId="432" xfId="25" applyFont="1" applyFill="1" applyBorder="1" applyAlignment="1" applyProtection="1">
      <alignment horizontal="center" vertical="center" wrapText="1"/>
      <protection locked="0"/>
    </xf>
    <xf numFmtId="0" fontId="15" fillId="4" borderId="463" xfId="30" applyFont="1" applyFill="1" applyBorder="1" applyAlignment="1" applyProtection="1">
      <alignment horizontal="center" vertical="center" wrapText="1"/>
      <protection locked="0"/>
    </xf>
    <xf numFmtId="0" fontId="15" fillId="4" borderId="494" xfId="30" applyFont="1" applyFill="1" applyBorder="1" applyAlignment="1" applyProtection="1">
      <alignment horizontal="center" vertical="center" wrapText="1"/>
      <protection locked="0"/>
    </xf>
    <xf numFmtId="0" fontId="15" fillId="4" borderId="465" xfId="30" applyFont="1" applyFill="1" applyBorder="1" applyAlignment="1" applyProtection="1">
      <alignment horizontal="center" vertical="center" wrapText="1"/>
      <protection locked="0"/>
    </xf>
    <xf numFmtId="0" fontId="15" fillId="4" borderId="466" xfId="30" applyFont="1" applyFill="1" applyBorder="1" applyAlignment="1" applyProtection="1">
      <alignment horizontal="center" vertical="center" wrapText="1"/>
      <protection locked="0"/>
    </xf>
    <xf numFmtId="16" fontId="42" fillId="4" borderId="490" xfId="33" quotePrefix="1" applyNumberFormat="1" applyFont="1" applyFill="1" applyBorder="1" applyAlignment="1" applyProtection="1">
      <alignment vertical="center" wrapText="1"/>
      <protection locked="0"/>
    </xf>
    <xf numFmtId="0" fontId="19" fillId="4" borderId="471" xfId="25" applyFont="1" applyFill="1" applyBorder="1" applyAlignment="1" applyProtection="1">
      <alignment horizontal="center" vertical="center" wrapText="1"/>
      <protection locked="0"/>
    </xf>
    <xf numFmtId="0" fontId="19" fillId="4" borderId="489" xfId="25" applyFont="1" applyFill="1" applyBorder="1" applyAlignment="1" applyProtection="1">
      <alignment horizontal="center" vertical="center" wrapText="1"/>
      <protection locked="0"/>
    </xf>
    <xf numFmtId="0" fontId="19" fillId="4" borderId="491" xfId="25" applyFont="1" applyFill="1" applyBorder="1" applyAlignment="1" applyProtection="1">
      <alignment horizontal="center" vertical="center" wrapText="1"/>
      <protection locked="0"/>
    </xf>
    <xf numFmtId="0" fontId="24" fillId="4" borderId="489" xfId="5" applyFont="1" applyFill="1" applyBorder="1" applyAlignment="1" applyProtection="1">
      <alignment horizontal="center" vertical="center" wrapText="1"/>
      <protection locked="0"/>
    </xf>
    <xf numFmtId="0" fontId="115" fillId="4" borderId="455" xfId="25" applyFont="1" applyFill="1" applyBorder="1" applyAlignment="1" applyProtection="1">
      <alignment horizontal="left" vertical="center" wrapText="1"/>
      <protection locked="0"/>
    </xf>
    <xf numFmtId="0" fontId="14" fillId="4" borderId="468" xfId="30" applyFont="1" applyFill="1" applyBorder="1" applyAlignment="1" applyProtection="1">
      <alignment horizontal="center" vertical="center" wrapText="1"/>
      <protection locked="0"/>
    </xf>
    <xf numFmtId="0" fontId="14" fillId="4" borderId="434" xfId="30" applyFont="1" applyFill="1" applyBorder="1" applyAlignment="1" applyProtection="1">
      <alignment horizontal="center" vertical="center" wrapText="1"/>
      <protection locked="0"/>
    </xf>
    <xf numFmtId="0" fontId="14" fillId="4" borderId="435" xfId="30" applyFont="1" applyFill="1" applyBorder="1" applyAlignment="1" applyProtection="1">
      <alignment horizontal="center" vertical="center" wrapText="1"/>
      <protection locked="0"/>
    </xf>
    <xf numFmtId="0" fontId="24" fillId="4" borderId="468" xfId="25" applyFont="1" applyFill="1" applyBorder="1" applyAlignment="1" applyProtection="1">
      <alignment horizontal="center" vertical="center" wrapText="1"/>
      <protection locked="0"/>
    </xf>
    <xf numFmtId="0" fontId="24" fillId="4" borderId="471" xfId="33" applyFont="1" applyFill="1" applyBorder="1" applyAlignment="1" applyProtection="1">
      <alignment horizontal="center" vertical="center" wrapText="1"/>
      <protection locked="0"/>
    </xf>
    <xf numFmtId="0" fontId="24" fillId="4" borderId="491" xfId="33" applyFont="1" applyFill="1" applyBorder="1" applyAlignment="1" applyProtection="1">
      <alignment horizontal="center" vertical="center" wrapText="1"/>
      <protection locked="0"/>
    </xf>
    <xf numFmtId="0" fontId="66" fillId="4" borderId="468" xfId="25" applyFont="1" applyFill="1" applyBorder="1" applyAlignment="1" applyProtection="1">
      <alignment horizontal="center" vertical="center"/>
      <protection locked="0"/>
    </xf>
    <xf numFmtId="0" fontId="66" fillId="4" borderId="302" xfId="25" applyFont="1" applyFill="1" applyBorder="1" applyAlignment="1" applyProtection="1">
      <alignment horizontal="center" vertical="center"/>
      <protection locked="0"/>
    </xf>
    <xf numFmtId="0" fontId="19" fillId="7" borderId="495" xfId="10" quotePrefix="1" applyFont="1" applyFill="1" applyBorder="1" applyAlignment="1">
      <alignment horizontal="center" vertical="center" wrapText="1"/>
    </xf>
    <xf numFmtId="0" fontId="39" fillId="4" borderId="497" xfId="5" quotePrefix="1" applyFont="1" applyFill="1" applyBorder="1" applyAlignment="1" applyProtection="1">
      <alignment horizontal="center" vertical="center" wrapText="1"/>
      <protection locked="0"/>
    </xf>
    <xf numFmtId="0" fontId="24" fillId="4" borderId="394" xfId="5" applyFont="1" applyFill="1" applyBorder="1" applyAlignment="1" applyProtection="1">
      <alignment horizontal="center" vertical="center" wrapText="1"/>
      <protection locked="0"/>
    </xf>
    <xf numFmtId="0" fontId="24" fillId="4" borderId="473" xfId="5" applyFont="1" applyFill="1" applyBorder="1" applyAlignment="1" applyProtection="1">
      <alignment horizontal="center" vertical="center" wrapText="1"/>
      <protection locked="0"/>
    </xf>
    <xf numFmtId="0" fontId="14" fillId="4" borderId="498" xfId="30" applyFont="1" applyFill="1" applyBorder="1" applyAlignment="1" applyProtection="1">
      <alignment horizontal="center" vertical="center" wrapText="1"/>
      <protection locked="0"/>
    </xf>
    <xf numFmtId="0" fontId="15" fillId="4" borderId="494" xfId="5" applyFont="1" applyFill="1" applyBorder="1" applyAlignment="1" applyProtection="1">
      <alignment horizontal="center" vertical="center" wrapText="1"/>
      <protection locked="0"/>
    </xf>
    <xf numFmtId="0" fontId="14" fillId="4" borderId="303" xfId="30" applyFont="1" applyFill="1" applyBorder="1" applyAlignment="1" applyProtection="1">
      <alignment horizontal="center" vertical="center" wrapText="1"/>
      <protection locked="0"/>
    </xf>
    <xf numFmtId="0" fontId="19" fillId="4" borderId="394" xfId="25" applyFont="1" applyFill="1" applyBorder="1" applyAlignment="1" applyProtection="1">
      <alignment horizontal="center" vertical="center" wrapText="1"/>
      <protection locked="0"/>
    </xf>
    <xf numFmtId="0" fontId="66" fillId="4" borderId="499" xfId="25" applyFont="1" applyFill="1" applyBorder="1" applyProtection="1">
      <protection locked="0"/>
    </xf>
    <xf numFmtId="0" fontId="24" fillId="4" borderId="395" xfId="25" applyFont="1" applyFill="1" applyBorder="1" applyAlignment="1" applyProtection="1">
      <alignment horizontal="center" vertical="center"/>
      <protection locked="0"/>
    </xf>
    <xf numFmtId="0" fontId="24" fillId="4" borderId="500" xfId="25" applyFont="1" applyFill="1" applyBorder="1" applyAlignment="1" applyProtection="1">
      <alignment horizontal="center" vertical="center"/>
      <protection locked="0"/>
    </xf>
    <xf numFmtId="0" fontId="14" fillId="4" borderId="501" xfId="30" applyFont="1" applyFill="1" applyBorder="1" applyAlignment="1" applyProtection="1">
      <alignment horizontal="center" vertical="center" wrapText="1"/>
      <protection locked="0"/>
    </xf>
    <xf numFmtId="0" fontId="24" fillId="4" borderId="502" xfId="25" applyFont="1" applyFill="1" applyBorder="1" applyAlignment="1" applyProtection="1">
      <alignment horizontal="center" vertical="center"/>
      <protection locked="0"/>
    </xf>
    <xf numFmtId="0" fontId="14" fillId="4" borderId="407" xfId="30" applyFont="1" applyFill="1" applyBorder="1" applyAlignment="1" applyProtection="1">
      <alignment horizontal="center" vertical="center" wrapText="1"/>
      <protection locked="0"/>
    </xf>
    <xf numFmtId="0" fontId="15" fillId="4" borderId="502" xfId="30" applyFont="1" applyFill="1" applyBorder="1" applyAlignment="1" applyProtection="1">
      <alignment horizontal="center" vertical="center" wrapText="1"/>
      <protection locked="0"/>
    </xf>
    <xf numFmtId="0" fontId="19" fillId="4" borderId="395" xfId="25" applyFont="1" applyFill="1" applyBorder="1" applyAlignment="1" applyProtection="1">
      <alignment horizontal="center" vertical="center"/>
      <protection locked="0"/>
    </xf>
    <xf numFmtId="0" fontId="39" fillId="4" borderId="503" xfId="5" quotePrefix="1" applyFont="1" applyFill="1" applyBorder="1" applyAlignment="1" applyProtection="1">
      <alignment horizontal="center" vertical="center" wrapText="1"/>
      <protection locked="0"/>
    </xf>
    <xf numFmtId="0" fontId="14" fillId="4" borderId="496" xfId="30" applyFont="1" applyFill="1" applyBorder="1" applyAlignment="1" applyProtection="1">
      <alignment horizontal="center" vertical="center" wrapText="1"/>
      <protection locked="0"/>
    </xf>
    <xf numFmtId="0" fontId="19" fillId="4" borderId="460" xfId="25" applyFont="1" applyFill="1" applyBorder="1" applyAlignment="1" applyProtection="1">
      <alignment horizontal="center" vertical="center" wrapText="1"/>
      <protection locked="0"/>
    </xf>
    <xf numFmtId="0" fontId="40" fillId="4" borderId="475" xfId="33" quotePrefix="1" applyFont="1" applyFill="1" applyBorder="1" applyAlignment="1" applyProtection="1">
      <alignment vertical="center" wrapText="1"/>
      <protection locked="0"/>
    </xf>
    <xf numFmtId="0" fontId="19" fillId="4" borderId="413" xfId="33" applyFont="1" applyFill="1" applyBorder="1" applyAlignment="1" applyProtection="1">
      <alignment horizontal="center" vertical="center" wrapText="1"/>
      <protection locked="0"/>
    </xf>
    <xf numFmtId="0" fontId="19" fillId="4" borderId="329" xfId="33" applyFont="1" applyFill="1" applyBorder="1" applyAlignment="1" applyProtection="1">
      <alignment horizontal="center" vertical="center" wrapText="1"/>
      <protection locked="0"/>
    </xf>
    <xf numFmtId="0" fontId="14" fillId="4" borderId="504" xfId="30" applyFont="1" applyFill="1" applyBorder="1" applyAlignment="1" applyProtection="1">
      <alignment horizontal="center" vertical="center" wrapText="1"/>
      <protection locked="0"/>
    </xf>
    <xf numFmtId="0" fontId="14" fillId="4" borderId="475" xfId="30" applyFont="1" applyFill="1" applyBorder="1" applyAlignment="1" applyProtection="1">
      <alignment horizontal="center" vertical="center" wrapText="1"/>
      <protection locked="0"/>
    </xf>
    <xf numFmtId="0" fontId="14" fillId="4" borderId="209" xfId="30" applyFont="1" applyFill="1" applyBorder="1" applyAlignment="1" applyProtection="1">
      <alignment horizontal="center" vertical="center" wrapText="1"/>
      <protection locked="0"/>
    </xf>
    <xf numFmtId="0" fontId="15" fillId="4" borderId="475" xfId="30" applyFont="1" applyFill="1" applyBorder="1" applyAlignment="1" applyProtection="1">
      <alignment horizontal="center" vertical="center" wrapText="1"/>
      <protection locked="0"/>
    </xf>
    <xf numFmtId="0" fontId="39" fillId="4" borderId="475" xfId="33" quotePrefix="1" applyFont="1" applyFill="1" applyBorder="1" applyAlignment="1" applyProtection="1">
      <alignment vertical="center" wrapText="1"/>
      <protection locked="0"/>
    </xf>
    <xf numFmtId="0" fontId="40" fillId="4" borderId="503" xfId="33" quotePrefix="1" applyFont="1" applyFill="1" applyBorder="1" applyAlignment="1" applyProtection="1">
      <alignment vertical="center" wrapText="1"/>
      <protection locked="0"/>
    </xf>
    <xf numFmtId="0" fontId="19" fillId="2" borderId="505" xfId="0" applyFont="1" applyFill="1" applyBorder="1" applyAlignment="1">
      <alignment horizontal="left" vertical="center" wrapText="1"/>
    </xf>
    <xf numFmtId="0" fontId="109" fillId="0" borderId="427" xfId="46" applyNumberFormat="1" applyFont="1" applyFill="1" applyBorder="1" applyAlignment="1" applyProtection="1">
      <alignment horizontal="center" vertical="top" wrapText="1" readingOrder="1"/>
    </xf>
    <xf numFmtId="0" fontId="109" fillId="0" borderId="506" xfId="46" applyNumberFormat="1" applyFont="1" applyFill="1" applyBorder="1" applyAlignment="1" applyProtection="1">
      <alignment horizontal="center" vertical="top" wrapText="1" readingOrder="1"/>
    </xf>
    <xf numFmtId="0" fontId="110" fillId="0" borderId="433" xfId="46" applyNumberFormat="1" applyFont="1" applyFill="1" applyBorder="1" applyAlignment="1" applyProtection="1">
      <alignment horizontal="center" vertical="top" wrapText="1" readingOrder="1"/>
    </xf>
    <xf numFmtId="0" fontId="19" fillId="2" borderId="507" xfId="0" applyFont="1" applyFill="1" applyBorder="1" applyAlignment="1">
      <alignment horizontal="left" vertical="center" wrapText="1"/>
    </xf>
    <xf numFmtId="0" fontId="108" fillId="2" borderId="508" xfId="7" applyNumberFormat="1" applyFont="1" applyFill="1" applyBorder="1" applyAlignment="1">
      <alignment horizontal="center" vertical="center" wrapText="1"/>
    </xf>
    <xf numFmtId="0" fontId="108" fillId="2" borderId="507" xfId="7" applyNumberFormat="1" applyFont="1" applyFill="1" applyBorder="1" applyAlignment="1">
      <alignment horizontal="center" vertical="center" wrapText="1"/>
    </xf>
    <xf numFmtId="0" fontId="108" fillId="2" borderId="509" xfId="7" applyNumberFormat="1" applyFont="1" applyFill="1" applyBorder="1" applyAlignment="1">
      <alignment horizontal="center" vertical="center" wrapText="1"/>
    </xf>
    <xf numFmtId="0" fontId="108" fillId="2" borderId="510" xfId="7" applyNumberFormat="1" applyFont="1" applyFill="1" applyBorder="1" applyAlignment="1">
      <alignment horizontal="center" vertical="center" wrapText="1"/>
    </xf>
    <xf numFmtId="0" fontId="115" fillId="4" borderId="511" xfId="25" applyFont="1" applyFill="1" applyBorder="1" applyAlignment="1" applyProtection="1">
      <alignment horizontal="left" vertical="center" wrapText="1"/>
      <protection locked="0"/>
    </xf>
    <xf numFmtId="0" fontId="115" fillId="4" borderId="512" xfId="25" applyFont="1" applyFill="1" applyBorder="1" applyAlignment="1" applyProtection="1">
      <alignment horizontal="left" vertical="center" wrapText="1"/>
      <protection locked="0"/>
    </xf>
    <xf numFmtId="49" fontId="25" fillId="4" borderId="123" xfId="0" applyNumberFormat="1" applyFont="1" applyFill="1" applyBorder="1" applyAlignment="1">
      <alignment horizontal="left"/>
    </xf>
    <xf numFmtId="49" fontId="25" fillId="4" borderId="494" xfId="0" applyNumberFormat="1" applyFont="1" applyFill="1" applyBorder="1" applyAlignment="1">
      <alignment horizontal="left"/>
    </xf>
    <xf numFmtId="0" fontId="28" fillId="4" borderId="359" xfId="0" applyFont="1" applyFill="1" applyBorder="1" applyAlignment="1" applyProtection="1">
      <alignment horizontal="center" vertical="center"/>
      <protection locked="0"/>
    </xf>
    <xf numFmtId="0" fontId="28" fillId="4" borderId="463" xfId="0" applyFont="1" applyFill="1" applyBorder="1" applyAlignment="1" applyProtection="1">
      <alignment horizontal="center" vertical="center"/>
      <protection locked="0"/>
    </xf>
    <xf numFmtId="0" fontId="25" fillId="4" borderId="514" xfId="0" applyFont="1" applyFill="1" applyBorder="1" applyAlignment="1">
      <alignment horizontal="left" vertical="center"/>
    </xf>
    <xf numFmtId="0" fontId="113" fillId="4" borderId="365" xfId="0" applyFont="1" applyFill="1" applyBorder="1" applyAlignment="1" applyProtection="1">
      <alignment horizontal="center" vertical="center"/>
      <protection hidden="1"/>
    </xf>
    <xf numFmtId="0" fontId="113" fillId="4" borderId="513" xfId="0" applyFont="1" applyFill="1" applyBorder="1" applyAlignment="1" applyProtection="1">
      <alignment horizontal="center" vertical="center"/>
      <protection hidden="1"/>
    </xf>
    <xf numFmtId="0" fontId="41" fillId="4" borderId="516" xfId="33" quotePrefix="1" applyFont="1" applyFill="1" applyBorder="1" applyAlignment="1">
      <alignment horizontal="center" vertical="center" wrapText="1"/>
    </xf>
    <xf numFmtId="0" fontId="41" fillId="4" borderId="515" xfId="30" quotePrefix="1" applyFont="1" applyFill="1" applyBorder="1" applyAlignment="1">
      <alignment horizontal="center" vertical="center" wrapText="1"/>
    </xf>
    <xf numFmtId="0" fontId="24" fillId="9" borderId="467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18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17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Border="1" applyAlignment="1" applyProtection="1">
      <alignment horizontal="center" vertical="center" wrapText="1"/>
      <protection locked="0"/>
    </xf>
    <xf numFmtId="0" fontId="50" fillId="9" borderId="520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31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32" xfId="0" applyNumberFormat="1" applyFont="1" applyFill="1" applyBorder="1" applyAlignment="1" applyProtection="1">
      <alignment horizontal="center" vertical="center" wrapText="1"/>
      <protection locked="0"/>
    </xf>
    <xf numFmtId="0" fontId="117" fillId="9" borderId="520" xfId="0" applyNumberFormat="1" applyFont="1" applyFill="1" applyBorder="1" applyAlignment="1" applyProtection="1">
      <alignment horizontal="center" vertical="center" wrapText="1"/>
      <protection locked="0"/>
    </xf>
    <xf numFmtId="0" fontId="118" fillId="10" borderId="518" xfId="0" applyNumberFormat="1" applyFont="1" applyFill="1" applyBorder="1" applyAlignment="1" applyProtection="1">
      <alignment horizontal="center" vertical="center" wrapText="1"/>
      <protection locked="0"/>
    </xf>
    <xf numFmtId="0" fontId="118" fillId="10" borderId="496" xfId="0" applyNumberFormat="1" applyFont="1" applyFill="1" applyBorder="1" applyAlignment="1" applyProtection="1">
      <alignment horizontal="center" vertical="center" wrapText="1"/>
      <protection locked="0"/>
    </xf>
    <xf numFmtId="0" fontId="118" fillId="10" borderId="521" xfId="0" applyNumberFormat="1" applyFont="1" applyFill="1" applyBorder="1" applyAlignment="1" applyProtection="1">
      <alignment horizontal="center" vertical="center" wrapText="1"/>
      <protection locked="0"/>
    </xf>
    <xf numFmtId="0" fontId="118" fillId="8" borderId="464" xfId="0" applyNumberFormat="1" applyFont="1" applyFill="1" applyBorder="1" applyAlignment="1" applyProtection="1">
      <alignment horizontal="center" vertical="center" wrapText="1"/>
      <protection locked="0"/>
    </xf>
    <xf numFmtId="0" fontId="118" fillId="8" borderId="465" xfId="0" applyNumberFormat="1" applyFont="1" applyFill="1" applyBorder="1" applyAlignment="1" applyProtection="1">
      <alignment horizontal="center" vertical="center" wrapText="1"/>
      <protection locked="0"/>
    </xf>
    <xf numFmtId="0" fontId="118" fillId="8" borderId="466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0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431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432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64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65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66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2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489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3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64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65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466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524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525" xfId="0" applyNumberFormat="1" applyFont="1" applyFill="1" applyBorder="1" applyAlignment="1" applyProtection="1">
      <alignment horizontal="center" vertical="center" wrapText="1"/>
      <protection locked="0"/>
    </xf>
    <xf numFmtId="0" fontId="50" fillId="9" borderId="526" xfId="0" applyNumberFormat="1" applyFont="1" applyFill="1" applyBorder="1" applyAlignment="1" applyProtection="1">
      <alignment horizontal="center" vertical="center" wrapText="1"/>
      <protection locked="0"/>
    </xf>
    <xf numFmtId="0" fontId="118" fillId="4" borderId="459" xfId="0" applyNumberFormat="1" applyFont="1" applyFill="1" applyBorder="1" applyAlignment="1" applyProtection="1">
      <alignment horizontal="left" vertical="center" wrapText="1"/>
      <protection locked="0"/>
    </xf>
    <xf numFmtId="0" fontId="117" fillId="4" borderId="460" xfId="0" applyNumberFormat="1" applyFont="1" applyFill="1" applyBorder="1" applyAlignment="1" applyProtection="1">
      <alignment horizontal="left" vertical="center" wrapText="1"/>
      <protection locked="0"/>
    </xf>
    <xf numFmtId="0" fontId="117" fillId="4" borderId="461" xfId="0" applyNumberFormat="1" applyFont="1" applyFill="1" applyBorder="1" applyAlignment="1" applyProtection="1">
      <alignment horizontal="left" vertical="center" wrapText="1"/>
      <protection locked="0"/>
    </xf>
    <xf numFmtId="0" fontId="64" fillId="4" borderId="514" xfId="10" quotePrefix="1" applyFont="1" applyFill="1" applyBorder="1" applyAlignment="1">
      <alignment horizontal="center" vertical="center" wrapText="1"/>
    </xf>
    <xf numFmtId="0" fontId="19" fillId="4" borderId="525" xfId="7" quotePrefix="1" applyFont="1" applyFill="1" applyBorder="1" applyAlignment="1">
      <alignment horizontal="center" vertical="center" wrapText="1"/>
    </xf>
    <xf numFmtId="0" fontId="64" fillId="4" borderId="525" xfId="0" applyFont="1" applyFill="1" applyBorder="1" applyAlignment="1">
      <alignment horizontal="center" vertical="center" wrapText="1"/>
    </xf>
    <xf numFmtId="0" fontId="19" fillId="0" borderId="530" xfId="10" quotePrefix="1" applyFont="1" applyFill="1" applyBorder="1" applyAlignment="1">
      <alignment horizontal="center" vertical="center" wrapText="1"/>
    </xf>
    <xf numFmtId="0" fontId="19" fillId="0" borderId="529" xfId="10" quotePrefix="1" applyFont="1" applyFill="1" applyBorder="1" applyAlignment="1">
      <alignment horizontal="center" vertical="center" wrapText="1"/>
    </xf>
    <xf numFmtId="0" fontId="23" fillId="4" borderId="169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205" xfId="0" applyNumberFormat="1" applyFont="1" applyFill="1" applyBorder="1" applyAlignment="1" applyProtection="1">
      <alignment horizontal="center" vertical="center" wrapText="1"/>
      <protection locked="0"/>
    </xf>
    <xf numFmtId="0" fontId="23" fillId="4" borderId="206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4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5" xfId="0" applyNumberFormat="1" applyFont="1" applyFill="1" applyBorder="1" applyAlignment="1" applyProtection="1">
      <alignment horizontal="center" vertical="center" wrapText="1"/>
      <protection locked="0"/>
    </xf>
    <xf numFmtId="0" fontId="117" fillId="4" borderId="526" xfId="0" applyNumberFormat="1" applyFont="1" applyFill="1" applyBorder="1" applyAlignment="1" applyProtection="1">
      <alignment horizontal="center" vertical="center" wrapText="1"/>
      <protection locked="0"/>
    </xf>
    <xf numFmtId="0" fontId="10" fillId="4" borderId="529" xfId="0" applyFont="1" applyFill="1" applyBorder="1" applyAlignment="1">
      <alignment vertical="center" wrapText="1"/>
    </xf>
    <xf numFmtId="0" fontId="19" fillId="4" borderId="403" xfId="0" applyFont="1" applyFill="1" applyBorder="1" applyAlignment="1" applyProtection="1">
      <alignment horizontal="left" vertical="center" wrapText="1"/>
      <protection locked="0"/>
    </xf>
    <xf numFmtId="0" fontId="19" fillId="4" borderId="530" xfId="0" applyFont="1" applyFill="1" applyBorder="1" applyAlignment="1" applyProtection="1">
      <alignment horizontal="left" vertical="center" wrapText="1"/>
      <protection locked="0"/>
    </xf>
    <xf numFmtId="0" fontId="19" fillId="4" borderId="537" xfId="0" applyFont="1" applyFill="1" applyBorder="1" applyAlignment="1" applyProtection="1">
      <alignment horizontal="left" vertical="center" wrapText="1"/>
      <protection locked="0"/>
    </xf>
    <xf numFmtId="0" fontId="19" fillId="4" borderId="494" xfId="0" applyFont="1" applyFill="1" applyBorder="1" applyAlignment="1" applyProtection="1">
      <alignment horizontal="left" vertical="center" wrapText="1"/>
      <protection locked="0"/>
    </xf>
    <xf numFmtId="0" fontId="19" fillId="4" borderId="530" xfId="31" applyFont="1" applyFill="1" applyBorder="1" applyAlignment="1" applyProtection="1">
      <alignment vertical="center" wrapText="1"/>
      <protection locked="0"/>
    </xf>
    <xf numFmtId="0" fontId="19" fillId="4" borderId="531" xfId="0" applyFont="1" applyFill="1" applyBorder="1" applyAlignment="1" applyProtection="1">
      <alignment horizontal="left" vertical="center" wrapText="1"/>
      <protection locked="0"/>
    </xf>
    <xf numFmtId="0" fontId="24" fillId="4" borderId="514" xfId="0" applyFont="1" applyFill="1" applyBorder="1" applyAlignment="1" applyProtection="1">
      <alignment horizontal="left" vertical="center" wrapText="1"/>
      <protection locked="0"/>
    </xf>
    <xf numFmtId="0" fontId="18" fillId="4" borderId="170" xfId="0" applyFont="1" applyFill="1" applyBorder="1" applyAlignment="1" applyProtection="1">
      <alignment horizontal="left" vertical="center" wrapText="1"/>
      <protection locked="0"/>
    </xf>
    <xf numFmtId="0" fontId="18" fillId="4" borderId="514" xfId="0" applyFont="1" applyFill="1" applyBorder="1" applyAlignment="1" applyProtection="1">
      <alignment horizontal="left" vertical="center" wrapText="1"/>
      <protection locked="0"/>
    </xf>
    <xf numFmtId="0" fontId="24" fillId="4" borderId="514" xfId="31" applyFont="1" applyFill="1" applyBorder="1" applyAlignment="1" applyProtection="1">
      <alignment vertical="center" wrapText="1"/>
      <protection locked="0"/>
    </xf>
    <xf numFmtId="0" fontId="23" fillId="4" borderId="514" xfId="33" quotePrefix="1" applyFont="1" applyFill="1" applyBorder="1" applyAlignment="1" applyProtection="1">
      <alignment vertical="center" wrapText="1"/>
      <protection locked="0"/>
    </xf>
    <xf numFmtId="0" fontId="16" fillId="4" borderId="428" xfId="33" applyFont="1" applyFill="1" applyBorder="1" applyAlignment="1" applyProtection="1">
      <alignment vertical="center" wrapText="1"/>
      <protection locked="0"/>
    </xf>
    <xf numFmtId="0" fontId="24" fillId="4" borderId="428" xfId="31" applyFont="1" applyFill="1" applyBorder="1" applyAlignment="1" applyProtection="1">
      <alignment vertical="center" wrapText="1"/>
      <protection locked="0"/>
    </xf>
    <xf numFmtId="0" fontId="19" fillId="4" borderId="514" xfId="31" applyFont="1" applyFill="1" applyBorder="1" applyAlignment="1" applyProtection="1">
      <alignment vertical="center" wrapText="1"/>
      <protection locked="0"/>
    </xf>
    <xf numFmtId="0" fontId="19" fillId="4" borderId="494" xfId="31" applyFont="1" applyFill="1" applyBorder="1" applyAlignment="1" applyProtection="1">
      <alignment vertical="center" wrapText="1"/>
      <protection locked="0"/>
    </xf>
    <xf numFmtId="0" fontId="23" fillId="4" borderId="538" xfId="33" quotePrefix="1" applyFont="1" applyFill="1" applyBorder="1" applyAlignment="1" applyProtection="1">
      <alignment vertical="center" wrapText="1"/>
      <protection locked="0"/>
    </xf>
    <xf numFmtId="0" fontId="15" fillId="4" borderId="425" xfId="30" quotePrefix="1" applyFont="1" applyFill="1" applyBorder="1" applyAlignment="1" applyProtection="1">
      <alignment horizontal="center" vertical="center" wrapText="1"/>
      <protection locked="0"/>
    </xf>
    <xf numFmtId="0" fontId="15" fillId="4" borderId="532" xfId="30" quotePrefix="1" applyFont="1" applyFill="1" applyBorder="1" applyAlignment="1" applyProtection="1">
      <alignment horizontal="center" vertical="center" wrapText="1"/>
      <protection locked="0"/>
    </xf>
    <xf numFmtId="0" fontId="15" fillId="4" borderId="462" xfId="30" quotePrefix="1" applyFont="1" applyFill="1" applyBorder="1" applyAlignment="1" applyProtection="1">
      <alignment horizontal="center" vertical="center" wrapText="1"/>
      <protection locked="0"/>
    </xf>
    <xf numFmtId="0" fontId="15" fillId="4" borderId="467" xfId="30" quotePrefix="1" applyFont="1" applyFill="1" applyBorder="1" applyAlignment="1" applyProtection="1">
      <alignment horizontal="center" vertical="center" wrapText="1"/>
      <protection locked="0"/>
    </xf>
    <xf numFmtId="0" fontId="15" fillId="4" borderId="488" xfId="30" quotePrefix="1" applyFont="1" applyFill="1" applyBorder="1" applyAlignment="1" applyProtection="1">
      <alignment horizontal="center" vertical="center" wrapText="1"/>
      <protection locked="0"/>
    </xf>
    <xf numFmtId="0" fontId="14" fillId="4" borderId="517" xfId="30" quotePrefix="1" applyFont="1" applyFill="1" applyBorder="1" applyAlignment="1" applyProtection="1">
      <alignment horizontal="center" vertical="center" wrapText="1"/>
      <protection locked="0"/>
    </xf>
    <xf numFmtId="0" fontId="19" fillId="4" borderId="539" xfId="33" quotePrefix="1" applyFont="1" applyFill="1" applyBorder="1" applyAlignment="1" applyProtection="1">
      <alignment horizontal="center" vertical="center" wrapText="1"/>
      <protection locked="0"/>
    </xf>
    <xf numFmtId="0" fontId="15" fillId="4" borderId="517" xfId="33" quotePrefix="1" applyFont="1" applyFill="1" applyBorder="1" applyAlignment="1" applyProtection="1">
      <alignment horizontal="center" vertical="center" wrapText="1"/>
      <protection locked="0"/>
    </xf>
    <xf numFmtId="0" fontId="19" fillId="4" borderId="517" xfId="30" quotePrefix="1" applyFont="1" applyFill="1" applyBorder="1" applyAlignment="1" applyProtection="1">
      <alignment horizontal="center" vertical="center" wrapText="1"/>
      <protection locked="0"/>
    </xf>
    <xf numFmtId="0" fontId="15" fillId="4" borderId="400" xfId="30" quotePrefix="1" applyFont="1" applyFill="1" applyBorder="1" applyAlignment="1" applyProtection="1">
      <alignment horizontal="center" vertical="center" wrapText="1"/>
      <protection locked="0"/>
    </xf>
    <xf numFmtId="0" fontId="19" fillId="4" borderId="400" xfId="0" applyFont="1" applyFill="1" applyBorder="1" applyAlignment="1" applyProtection="1">
      <alignment horizontal="center" vertical="center"/>
      <protection locked="0"/>
    </xf>
    <xf numFmtId="0" fontId="19" fillId="4" borderId="517" xfId="0" applyFont="1" applyFill="1" applyBorder="1" applyAlignment="1" applyProtection="1">
      <alignment horizontal="center" vertical="center"/>
      <protection locked="0"/>
    </xf>
    <xf numFmtId="0" fontId="19" fillId="4" borderId="467" xfId="0" applyFont="1" applyFill="1" applyBorder="1" applyAlignment="1" applyProtection="1">
      <alignment horizontal="center" vertical="center"/>
      <protection locked="0"/>
    </xf>
    <xf numFmtId="0" fontId="19" fillId="4" borderId="532" xfId="0" applyFont="1" applyFill="1" applyBorder="1" applyAlignment="1" applyProtection="1">
      <alignment horizontal="center" vertical="center"/>
      <protection locked="0"/>
    </xf>
    <xf numFmtId="0" fontId="24" fillId="4" borderId="416" xfId="0" applyFont="1" applyFill="1" applyBorder="1" applyAlignment="1" applyProtection="1">
      <alignment horizontal="center" vertical="center"/>
      <protection locked="0"/>
    </xf>
    <xf numFmtId="0" fontId="24" fillId="4" borderId="517" xfId="0" applyFont="1" applyFill="1" applyBorder="1" applyAlignment="1" applyProtection="1">
      <alignment horizontal="center" vertical="center"/>
      <protection locked="0"/>
    </xf>
    <xf numFmtId="0" fontId="15" fillId="4" borderId="524" xfId="30" quotePrefix="1" applyFont="1" applyFill="1" applyBorder="1" applyAlignment="1" applyProtection="1">
      <alignment horizontal="center" vertical="center" wrapText="1"/>
      <protection locked="0"/>
    </xf>
    <xf numFmtId="0" fontId="15" fillId="4" borderId="525" xfId="30" quotePrefix="1" applyFont="1" applyFill="1" applyBorder="1" applyAlignment="1" applyProtection="1">
      <alignment horizontal="center" vertical="center" wrapText="1"/>
      <protection locked="0"/>
    </xf>
    <xf numFmtId="0" fontId="14" fillId="4" borderId="526" xfId="30" quotePrefix="1" applyFont="1" applyFill="1" applyBorder="1" applyAlignment="1" applyProtection="1">
      <alignment horizontal="center" vertical="center" wrapText="1"/>
      <protection locked="0"/>
    </xf>
    <xf numFmtId="0" fontId="15" fillId="4" borderId="520" xfId="30" quotePrefix="1" applyFont="1" applyFill="1" applyBorder="1" applyAlignment="1" applyProtection="1">
      <alignment horizontal="center" vertical="center" wrapText="1"/>
      <protection locked="0"/>
    </xf>
    <xf numFmtId="0" fontId="15" fillId="4" borderId="529" xfId="30" quotePrefix="1" applyFont="1" applyFill="1" applyBorder="1" applyAlignment="1" applyProtection="1">
      <alignment horizontal="center" vertical="center" wrapText="1"/>
      <protection locked="0"/>
    </xf>
    <xf numFmtId="0" fontId="14" fillId="4" borderId="534" xfId="30" quotePrefix="1" applyFont="1" applyFill="1" applyBorder="1" applyAlignment="1" applyProtection="1">
      <alignment horizontal="center" vertical="center" wrapText="1"/>
      <protection locked="0"/>
    </xf>
    <xf numFmtId="0" fontId="15" fillId="4" borderId="535" xfId="30" quotePrefix="1" applyFont="1" applyFill="1" applyBorder="1" applyAlignment="1" applyProtection="1">
      <alignment horizontal="center" vertical="center" wrapText="1"/>
      <protection locked="0"/>
    </xf>
    <xf numFmtId="0" fontId="15" fillId="4" borderId="460" xfId="30" quotePrefix="1" applyFont="1" applyFill="1" applyBorder="1" applyAlignment="1" applyProtection="1">
      <alignment horizontal="center" vertical="center" wrapText="1"/>
      <protection locked="0"/>
    </xf>
    <xf numFmtId="0" fontId="14" fillId="4" borderId="536" xfId="30" quotePrefix="1" applyFont="1" applyFill="1" applyBorder="1" applyAlignment="1" applyProtection="1">
      <alignment horizontal="center" vertical="center" wrapText="1"/>
      <protection locked="0"/>
    </xf>
    <xf numFmtId="0" fontId="15" fillId="4" borderId="464" xfId="30" quotePrefix="1" applyFont="1" applyFill="1" applyBorder="1" applyAlignment="1" applyProtection="1">
      <alignment horizontal="center" vertical="center" wrapText="1"/>
      <protection locked="0"/>
    </xf>
    <xf numFmtId="0" fontId="15" fillId="4" borderId="465" xfId="30" quotePrefix="1" applyFont="1" applyFill="1" applyBorder="1" applyAlignment="1" applyProtection="1">
      <alignment horizontal="center" vertical="center" wrapText="1"/>
      <protection locked="0"/>
    </xf>
    <xf numFmtId="0" fontId="14" fillId="4" borderId="466" xfId="30" quotePrefix="1" applyFont="1" applyFill="1" applyBorder="1" applyAlignment="1" applyProtection="1">
      <alignment horizontal="center" vertical="center" wrapText="1"/>
      <protection locked="0"/>
    </xf>
    <xf numFmtId="0" fontId="15" fillId="4" borderId="540" xfId="30" quotePrefix="1" applyFont="1" applyFill="1" applyBorder="1" applyAlignment="1" applyProtection="1">
      <alignment horizontal="center" vertical="center" wrapText="1"/>
      <protection locked="0"/>
    </xf>
    <xf numFmtId="0" fontId="15" fillId="4" borderId="528" xfId="30" quotePrefix="1" applyFont="1" applyFill="1" applyBorder="1" applyAlignment="1" applyProtection="1">
      <alignment horizontal="center" vertical="center" wrapText="1"/>
      <protection locked="0"/>
    </xf>
    <xf numFmtId="0" fontId="14" fillId="4" borderId="518" xfId="30" quotePrefix="1" applyFont="1" applyFill="1" applyBorder="1" applyAlignment="1" applyProtection="1">
      <alignment horizontal="center" vertical="center" wrapText="1"/>
      <protection locked="0"/>
    </xf>
    <xf numFmtId="0" fontId="14" fillId="4" borderId="496" xfId="30" quotePrefix="1" applyFont="1" applyFill="1" applyBorder="1" applyAlignment="1" applyProtection="1">
      <alignment horizontal="center" vertical="center" wrapText="1"/>
      <protection locked="0"/>
    </xf>
    <xf numFmtId="0" fontId="14" fillId="4" borderId="521" xfId="30" quotePrefix="1" applyFont="1" applyFill="1" applyBorder="1" applyAlignment="1" applyProtection="1">
      <alignment horizontal="center" vertical="center" wrapText="1"/>
      <protection locked="0"/>
    </xf>
    <xf numFmtId="0" fontId="19" fillId="4" borderId="169" xfId="33" quotePrefix="1" applyFont="1" applyFill="1" applyBorder="1" applyAlignment="1" applyProtection="1">
      <alignment horizontal="center" vertical="center" wrapText="1"/>
      <protection locked="0"/>
    </xf>
    <xf numFmtId="0" fontId="19" fillId="4" borderId="206" xfId="33" quotePrefix="1" applyFont="1" applyFill="1" applyBorder="1" applyAlignment="1" applyProtection="1">
      <alignment horizontal="center" vertical="center" wrapText="1"/>
      <protection locked="0"/>
    </xf>
    <xf numFmtId="0" fontId="15" fillId="4" borderId="518" xfId="33" quotePrefix="1" applyFont="1" applyFill="1" applyBorder="1" applyAlignment="1" applyProtection="1">
      <alignment horizontal="center" vertical="center" wrapText="1"/>
      <protection locked="0"/>
    </xf>
    <xf numFmtId="0" fontId="15" fillId="4" borderId="496" xfId="33" quotePrefix="1" applyFont="1" applyFill="1" applyBorder="1" applyAlignment="1" applyProtection="1">
      <alignment horizontal="center" vertical="center" wrapText="1"/>
      <protection locked="0"/>
    </xf>
    <xf numFmtId="0" fontId="15" fillId="4" borderId="521" xfId="33" quotePrefix="1" applyFont="1" applyFill="1" applyBorder="1" applyAlignment="1" applyProtection="1">
      <alignment horizontal="center" vertical="center" wrapText="1"/>
      <protection locked="0"/>
    </xf>
    <xf numFmtId="0" fontId="15" fillId="4" borderId="518" xfId="30" quotePrefix="1" applyFont="1" applyFill="1" applyBorder="1" applyAlignment="1" applyProtection="1">
      <alignment horizontal="center" vertical="center" wrapText="1"/>
      <protection locked="0"/>
    </xf>
    <xf numFmtId="0" fontId="15" fillId="4" borderId="496" xfId="30" quotePrefix="1" applyFont="1" applyFill="1" applyBorder="1" applyAlignment="1" applyProtection="1">
      <alignment horizontal="center" vertical="center" wrapText="1"/>
      <protection locked="0"/>
    </xf>
    <xf numFmtId="0" fontId="15" fillId="4" borderId="521" xfId="30" quotePrefix="1" applyFont="1" applyFill="1" applyBorder="1" applyAlignment="1" applyProtection="1">
      <alignment horizontal="center" vertical="center" wrapText="1"/>
      <protection locked="0"/>
    </xf>
    <xf numFmtId="0" fontId="15" fillId="4" borderId="399" xfId="30" quotePrefix="1" applyFont="1" applyFill="1" applyBorder="1" applyAlignment="1" applyProtection="1">
      <alignment horizontal="center" vertical="center" wrapText="1"/>
      <protection locked="0"/>
    </xf>
    <xf numFmtId="0" fontId="15" fillId="4" borderId="541" xfId="30" quotePrefix="1" applyFont="1" applyFill="1" applyBorder="1" applyAlignment="1" applyProtection="1">
      <alignment horizontal="center" vertical="center" wrapText="1"/>
      <protection locked="0"/>
    </xf>
    <xf numFmtId="0" fontId="15" fillId="4" borderId="542" xfId="30" quotePrefix="1" applyFont="1" applyFill="1" applyBorder="1" applyAlignment="1" applyProtection="1">
      <alignment horizontal="center" vertical="center" wrapText="1"/>
      <protection locked="0"/>
    </xf>
    <xf numFmtId="0" fontId="19" fillId="4" borderId="399" xfId="0" applyFont="1" applyFill="1" applyBorder="1" applyAlignment="1" applyProtection="1">
      <alignment horizontal="center" vertical="center"/>
      <protection locked="0"/>
    </xf>
    <xf numFmtId="0" fontId="19" fillId="4" borderId="541" xfId="0" applyFont="1" applyFill="1" applyBorder="1" applyAlignment="1" applyProtection="1">
      <alignment horizontal="center" vertical="center"/>
      <protection locked="0"/>
    </xf>
    <xf numFmtId="0" fontId="24" fillId="4" borderId="542" xfId="0" applyFont="1" applyFill="1" applyBorder="1" applyAlignment="1" applyProtection="1">
      <alignment horizontal="center" vertical="center"/>
      <protection locked="0"/>
    </xf>
    <xf numFmtId="0" fontId="19" fillId="4" borderId="518" xfId="0" applyFont="1" applyFill="1" applyBorder="1" applyAlignment="1" applyProtection="1">
      <alignment horizontal="center" vertical="center"/>
      <protection locked="0"/>
    </xf>
    <xf numFmtId="0" fontId="19" fillId="4" borderId="496" xfId="0" applyFont="1" applyFill="1" applyBorder="1" applyAlignment="1" applyProtection="1">
      <alignment horizontal="center" vertical="center"/>
      <protection locked="0"/>
    </xf>
    <xf numFmtId="0" fontId="24" fillId="4" borderId="521" xfId="0" applyFont="1" applyFill="1" applyBorder="1" applyAlignment="1" applyProtection="1">
      <alignment horizontal="center" vertical="center"/>
      <protection locked="0"/>
    </xf>
    <xf numFmtId="0" fontId="19" fillId="4" borderId="464" xfId="0" applyFont="1" applyFill="1" applyBorder="1" applyAlignment="1" applyProtection="1">
      <alignment horizontal="center" vertical="center"/>
      <protection locked="0"/>
    </xf>
    <xf numFmtId="0" fontId="19" fillId="4" borderId="465" xfId="0" applyFont="1" applyFill="1" applyBorder="1" applyAlignment="1" applyProtection="1">
      <alignment horizontal="center" vertical="center"/>
      <protection locked="0"/>
    </xf>
    <xf numFmtId="0" fontId="24" fillId="4" borderId="466" xfId="0" applyFont="1" applyFill="1" applyBorder="1" applyAlignment="1" applyProtection="1">
      <alignment horizontal="center" vertical="center"/>
      <protection locked="0"/>
    </xf>
    <xf numFmtId="0" fontId="19" fillId="4" borderId="520" xfId="0" applyFont="1" applyFill="1" applyBorder="1" applyAlignment="1" applyProtection="1">
      <alignment horizontal="center" vertical="center"/>
      <protection locked="0"/>
    </xf>
    <xf numFmtId="0" fontId="19" fillId="4" borderId="529" xfId="0" applyFont="1" applyFill="1" applyBorder="1" applyAlignment="1" applyProtection="1">
      <alignment horizontal="center" vertical="center"/>
      <protection locked="0"/>
    </xf>
    <xf numFmtId="0" fontId="24" fillId="4" borderId="534" xfId="0" applyFont="1" applyFill="1" applyBorder="1" applyAlignment="1" applyProtection="1">
      <alignment horizontal="center" vertical="center"/>
      <protection locked="0"/>
    </xf>
    <xf numFmtId="0" fontId="24" fillId="4" borderId="543" xfId="0" applyFont="1" applyFill="1" applyBorder="1" applyAlignment="1" applyProtection="1">
      <alignment horizontal="center" vertical="center"/>
      <protection locked="0"/>
    </xf>
    <xf numFmtId="0" fontId="24" fillId="4" borderId="326" xfId="0" applyFont="1" applyFill="1" applyBorder="1" applyAlignment="1" applyProtection="1">
      <alignment horizontal="center" vertical="center"/>
      <protection locked="0"/>
    </xf>
    <xf numFmtId="0" fontId="24" fillId="4" borderId="327" xfId="0" applyFont="1" applyFill="1" applyBorder="1" applyAlignment="1" applyProtection="1">
      <alignment horizontal="center" vertical="center"/>
      <protection locked="0"/>
    </xf>
    <xf numFmtId="0" fontId="24" fillId="4" borderId="518" xfId="0" applyFont="1" applyFill="1" applyBorder="1" applyAlignment="1" applyProtection="1">
      <alignment horizontal="center" vertical="center"/>
      <protection locked="0"/>
    </xf>
    <xf numFmtId="0" fontId="24" fillId="4" borderId="496" xfId="0" applyFont="1" applyFill="1" applyBorder="1" applyAlignment="1" applyProtection="1">
      <alignment horizontal="center" vertical="center"/>
      <protection locked="0"/>
    </xf>
    <xf numFmtId="0" fontId="15" fillId="4" borderId="544" xfId="30" quotePrefix="1" applyFont="1" applyFill="1" applyBorder="1" applyAlignment="1" applyProtection="1">
      <alignment horizontal="center" vertical="center" wrapText="1"/>
      <protection locked="0"/>
    </xf>
    <xf numFmtId="0" fontId="15" fillId="4" borderId="545" xfId="30" quotePrefix="1" applyFont="1" applyFill="1" applyBorder="1" applyAlignment="1" applyProtection="1">
      <alignment horizontal="center" vertical="center" wrapText="1"/>
      <protection locked="0"/>
    </xf>
    <xf numFmtId="0" fontId="15" fillId="4" borderId="546" xfId="30" quotePrefix="1" applyFont="1" applyFill="1" applyBorder="1" applyAlignment="1" applyProtection="1">
      <alignment horizontal="center" vertical="center" wrapText="1"/>
      <protection locked="0"/>
    </xf>
    <xf numFmtId="0" fontId="15" fillId="4" borderId="527" xfId="30" quotePrefix="1" applyFont="1" applyFill="1" applyBorder="1" applyAlignment="1" applyProtection="1">
      <alignment horizontal="center" vertical="center" wrapText="1"/>
      <protection locked="0"/>
    </xf>
    <xf numFmtId="0" fontId="15" fillId="4" borderId="547" xfId="30" quotePrefix="1" applyFont="1" applyFill="1" applyBorder="1" applyAlignment="1" applyProtection="1">
      <alignment horizontal="center" vertical="center" wrapText="1"/>
      <protection locked="0"/>
    </xf>
    <xf numFmtId="0" fontId="14" fillId="4" borderId="548" xfId="30" quotePrefix="1" applyFont="1" applyFill="1" applyBorder="1" applyAlignment="1" applyProtection="1">
      <alignment horizontal="center" vertical="center" wrapText="1"/>
      <protection locked="0"/>
    </xf>
    <xf numFmtId="0" fontId="19" fillId="4" borderId="248" xfId="33" quotePrefix="1" applyFont="1" applyFill="1" applyBorder="1" applyAlignment="1" applyProtection="1">
      <alignment horizontal="center" vertical="center" wrapText="1"/>
      <protection locked="0"/>
    </xf>
    <xf numFmtId="0" fontId="15" fillId="4" borderId="548" xfId="33" quotePrefix="1" applyFont="1" applyFill="1" applyBorder="1" applyAlignment="1" applyProtection="1">
      <alignment horizontal="center" vertical="center" wrapText="1"/>
      <protection locked="0"/>
    </xf>
    <xf numFmtId="0" fontId="19" fillId="4" borderId="548" xfId="30" quotePrefix="1" applyFont="1" applyFill="1" applyBorder="1" applyAlignment="1" applyProtection="1">
      <alignment horizontal="center" vertical="center" wrapText="1"/>
      <protection locked="0"/>
    </xf>
    <xf numFmtId="0" fontId="15" fillId="4" borderId="472" xfId="30" quotePrefix="1" applyFont="1" applyFill="1" applyBorder="1" applyAlignment="1" applyProtection="1">
      <alignment horizontal="center" vertical="center" wrapText="1"/>
      <protection locked="0"/>
    </xf>
    <xf numFmtId="0" fontId="19" fillId="4" borderId="472" xfId="0" applyFont="1" applyFill="1" applyBorder="1" applyAlignment="1" applyProtection="1">
      <alignment horizontal="center" vertical="center"/>
      <protection locked="0"/>
    </xf>
    <xf numFmtId="0" fontId="19" fillId="4" borderId="548" xfId="0" applyFont="1" applyFill="1" applyBorder="1" applyAlignment="1" applyProtection="1">
      <alignment horizontal="center" vertical="center"/>
      <protection locked="0"/>
    </xf>
    <xf numFmtId="0" fontId="19" fillId="4" borderId="527" xfId="0" applyFont="1" applyFill="1" applyBorder="1" applyAlignment="1" applyProtection="1">
      <alignment horizontal="center" vertical="center"/>
      <protection locked="0"/>
    </xf>
    <xf numFmtId="0" fontId="19" fillId="4" borderId="545" xfId="0" applyFont="1" applyFill="1" applyBorder="1" applyAlignment="1" applyProtection="1">
      <alignment horizontal="center" vertical="center"/>
      <protection locked="0"/>
    </xf>
    <xf numFmtId="0" fontId="24" fillId="4" borderId="549" xfId="0" applyFont="1" applyFill="1" applyBorder="1" applyAlignment="1" applyProtection="1">
      <alignment horizontal="center" vertical="center"/>
      <protection locked="0"/>
    </xf>
    <xf numFmtId="0" fontId="24" fillId="4" borderId="548" xfId="0" applyFont="1" applyFill="1" applyBorder="1" applyAlignment="1" applyProtection="1">
      <alignment horizontal="center" vertical="center"/>
      <protection locked="0"/>
    </xf>
    <xf numFmtId="0" fontId="14" fillId="4" borderId="405" xfId="30" quotePrefix="1" applyFont="1" applyFill="1" applyBorder="1" applyAlignment="1" applyProtection="1">
      <alignment horizontal="center" vertical="center" wrapText="1"/>
      <protection locked="0"/>
    </xf>
    <xf numFmtId="0" fontId="14" fillId="4" borderId="533" xfId="30" quotePrefix="1" applyFont="1" applyFill="1" applyBorder="1" applyAlignment="1" applyProtection="1">
      <alignment horizontal="center" vertical="center" wrapText="1"/>
      <protection locked="0"/>
    </xf>
    <xf numFmtId="0" fontId="14" fillId="4" borderId="550" xfId="30" quotePrefix="1" applyFont="1" applyFill="1" applyBorder="1" applyAlignment="1" applyProtection="1">
      <alignment horizontal="center" vertical="center" wrapText="1"/>
      <protection locked="0"/>
    </xf>
    <xf numFmtId="0" fontId="14" fillId="4" borderId="502" xfId="30" quotePrefix="1" applyFont="1" applyFill="1" applyBorder="1" applyAlignment="1" applyProtection="1">
      <alignment horizontal="center" vertical="center" wrapText="1"/>
      <protection locked="0"/>
    </xf>
    <xf numFmtId="0" fontId="19" fillId="4" borderId="496" xfId="30" quotePrefix="1" applyFont="1" applyFill="1" applyBorder="1" applyAlignment="1" applyProtection="1">
      <alignment horizontal="center" vertical="center" wrapText="1"/>
      <protection locked="0"/>
    </xf>
    <xf numFmtId="0" fontId="24" fillId="4" borderId="551" xfId="0" applyFont="1" applyFill="1" applyBorder="1" applyAlignment="1" applyProtection="1">
      <alignment horizontal="center" vertical="center"/>
      <protection locked="0"/>
    </xf>
    <xf numFmtId="0" fontId="14" fillId="4" borderId="544" xfId="30" quotePrefix="1" applyFont="1" applyFill="1" applyBorder="1" applyAlignment="1" applyProtection="1">
      <alignment horizontal="center" vertical="center" wrapText="1"/>
      <protection locked="0"/>
    </xf>
    <xf numFmtId="0" fontId="14" fillId="4" borderId="545" xfId="30" quotePrefix="1" applyFont="1" applyFill="1" applyBorder="1" applyAlignment="1" applyProtection="1">
      <alignment horizontal="center" vertical="center" wrapText="1"/>
      <protection locked="0"/>
    </xf>
    <xf numFmtId="0" fontId="14" fillId="4" borderId="546" xfId="30" quotePrefix="1" applyFont="1" applyFill="1" applyBorder="1" applyAlignment="1" applyProtection="1">
      <alignment horizontal="center" vertical="center" wrapText="1"/>
      <protection locked="0"/>
    </xf>
    <xf numFmtId="0" fontId="14" fillId="4" borderId="527" xfId="30" quotePrefix="1" applyFont="1" applyFill="1" applyBorder="1" applyAlignment="1" applyProtection="1">
      <alignment horizontal="center" vertical="center" wrapText="1"/>
      <protection locked="0"/>
    </xf>
    <xf numFmtId="0" fontId="24" fillId="4" borderId="472" xfId="0" applyFont="1" applyFill="1" applyBorder="1" applyAlignment="1" applyProtection="1">
      <alignment horizontal="center" vertical="center"/>
      <protection locked="0"/>
    </xf>
    <xf numFmtId="0" fontId="24" fillId="4" borderId="527" xfId="0" applyFont="1" applyFill="1" applyBorder="1" applyAlignment="1" applyProtection="1">
      <alignment horizontal="center" vertical="center"/>
      <protection locked="0"/>
    </xf>
    <xf numFmtId="0" fontId="24" fillId="4" borderId="545" xfId="0" applyFont="1" applyFill="1" applyBorder="1" applyAlignment="1" applyProtection="1">
      <alignment horizontal="center" vertical="center"/>
      <protection locked="0"/>
    </xf>
    <xf numFmtId="0" fontId="19" fillId="4" borderId="539" xfId="0" applyFont="1" applyFill="1" applyBorder="1" applyAlignment="1" applyProtection="1">
      <alignment horizontal="center" vertical="center" wrapText="1"/>
      <protection locked="0"/>
    </xf>
    <xf numFmtId="0" fontId="19" fillId="4" borderId="517" xfId="0" applyFont="1" applyFill="1" applyBorder="1" applyAlignment="1" applyProtection="1">
      <alignment horizontal="center" vertical="center" wrapText="1"/>
      <protection locked="0"/>
    </xf>
    <xf numFmtId="0" fontId="14" fillId="4" borderId="519" xfId="30" quotePrefix="1" applyFont="1" applyFill="1" applyBorder="1" applyAlignment="1" applyProtection="1">
      <alignment horizontal="center" vertical="center" wrapText="1"/>
      <protection locked="0"/>
    </xf>
    <xf numFmtId="0" fontId="19" fillId="4" borderId="49" xfId="33" quotePrefix="1" applyFont="1" applyFill="1" applyBorder="1" applyAlignment="1" applyProtection="1">
      <alignment horizontal="center" vertical="center" wrapText="1"/>
      <protection locked="0"/>
    </xf>
    <xf numFmtId="0" fontId="15" fillId="4" borderId="519" xfId="33" quotePrefix="1" applyFont="1" applyFill="1" applyBorder="1" applyAlignment="1" applyProtection="1">
      <alignment horizontal="center" vertical="center" wrapText="1"/>
      <protection locked="0"/>
    </xf>
    <xf numFmtId="0" fontId="19" fillId="4" borderId="518" xfId="30" quotePrefix="1" applyFont="1" applyFill="1" applyBorder="1" applyAlignment="1" applyProtection="1">
      <alignment horizontal="center" vertical="center" wrapText="1"/>
      <protection locked="0"/>
    </xf>
    <xf numFmtId="0" fontId="19" fillId="4" borderId="519" xfId="30" quotePrefix="1" applyFont="1" applyFill="1" applyBorder="1" applyAlignment="1" applyProtection="1">
      <alignment horizontal="center" vertical="center" wrapText="1"/>
      <protection locked="0"/>
    </xf>
    <xf numFmtId="0" fontId="15" fillId="4" borderId="401" xfId="30" quotePrefix="1" applyFont="1" applyFill="1" applyBorder="1" applyAlignment="1" applyProtection="1">
      <alignment horizontal="center" vertical="center" wrapText="1"/>
      <protection locked="0"/>
    </xf>
    <xf numFmtId="0" fontId="24" fillId="4" borderId="401" xfId="0" applyFont="1" applyFill="1" applyBorder="1" applyAlignment="1" applyProtection="1">
      <alignment horizontal="center" vertical="center"/>
      <protection locked="0"/>
    </xf>
    <xf numFmtId="0" fontId="24" fillId="4" borderId="519" xfId="0" applyFont="1" applyFill="1" applyBorder="1" applyAlignment="1" applyProtection="1">
      <alignment horizontal="center" vertical="center"/>
      <protection locked="0"/>
    </xf>
    <xf numFmtId="0" fontId="24" fillId="4" borderId="502" xfId="0" applyFont="1" applyFill="1" applyBorder="1" applyAlignment="1" applyProtection="1">
      <alignment horizontal="center" vertical="center"/>
      <protection locked="0"/>
    </xf>
    <xf numFmtId="0" fontId="24" fillId="4" borderId="533" xfId="0" applyFont="1" applyFill="1" applyBorder="1" applyAlignment="1" applyProtection="1">
      <alignment horizontal="center" vertical="center"/>
      <protection locked="0"/>
    </xf>
    <xf numFmtId="0" fontId="24" fillId="4" borderId="298" xfId="0" applyFont="1" applyFill="1" applyBorder="1" applyAlignment="1" applyProtection="1">
      <alignment horizontal="center" vertical="center"/>
      <protection locked="0"/>
    </xf>
    <xf numFmtId="0" fontId="24" fillId="4" borderId="407" xfId="0" applyFont="1" applyFill="1" applyBorder="1" applyAlignment="1" applyProtection="1">
      <alignment horizontal="center" vertical="center"/>
      <protection locked="0"/>
    </xf>
    <xf numFmtId="0" fontId="19" fillId="4" borderId="248" xfId="0" applyFont="1" applyFill="1" applyBorder="1" applyAlignment="1" applyProtection="1">
      <alignment horizontal="center" vertical="center" wrapText="1"/>
      <protection locked="0"/>
    </xf>
    <xf numFmtId="0" fontId="19" fillId="4" borderId="548" xfId="0" applyFont="1" applyFill="1" applyBorder="1" applyAlignment="1" applyProtection="1">
      <alignment horizontal="center" vertical="center" wrapText="1"/>
      <protection locked="0"/>
    </xf>
    <xf numFmtId="0" fontId="19" fillId="4" borderId="49" xfId="0" applyFont="1" applyFill="1" applyBorder="1" applyAlignment="1" applyProtection="1">
      <alignment horizontal="center" vertical="center"/>
      <protection locked="0"/>
    </xf>
    <xf numFmtId="0" fontId="19" fillId="4" borderId="519" xfId="0" applyFont="1" applyFill="1" applyBorder="1" applyAlignment="1" applyProtection="1">
      <alignment vertical="center"/>
      <protection locked="0"/>
    </xf>
    <xf numFmtId="0" fontId="19" fillId="4" borderId="496" xfId="0" applyFont="1" applyFill="1" applyBorder="1" applyAlignment="1" applyProtection="1">
      <alignment horizontal="left" vertical="center" wrapText="1"/>
      <protection locked="0"/>
    </xf>
    <xf numFmtId="0" fontId="19" fillId="4" borderId="169" xfId="0" applyFont="1" applyFill="1" applyBorder="1" applyAlignment="1" applyProtection="1">
      <alignment horizontal="center" vertical="center" wrapText="1"/>
      <protection locked="0"/>
    </xf>
    <xf numFmtId="0" fontId="19" fillId="4" borderId="518" xfId="0" applyFont="1" applyFill="1" applyBorder="1" applyAlignment="1" applyProtection="1">
      <alignment horizontal="left" vertical="center" wrapText="1"/>
      <protection locked="0"/>
    </xf>
    <xf numFmtId="0" fontId="24" fillId="8" borderId="526" xfId="0" applyNumberFormat="1" applyFont="1" applyFill="1" applyBorder="1" applyAlignment="1" applyProtection="1">
      <protection locked="0"/>
    </xf>
    <xf numFmtId="0" fontId="24" fillId="9" borderId="534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23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21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466" xfId="0" applyNumberFormat="1" applyFont="1" applyFill="1" applyBorder="1" applyAlignment="1" applyProtection="1">
      <alignment horizontal="center" vertical="center" wrapText="1"/>
      <protection locked="0"/>
    </xf>
    <xf numFmtId="0" fontId="75" fillId="2" borderId="393" xfId="4" quotePrefix="1" applyFont="1" applyBorder="1" applyAlignment="1">
      <alignment horizontal="center" vertical="center" wrapText="1"/>
    </xf>
    <xf numFmtId="0" fontId="75" fillId="2" borderId="302" xfId="4" quotePrefix="1" applyFont="1" applyBorder="1" applyAlignment="1">
      <alignment horizontal="center" vertical="center" wrapText="1"/>
    </xf>
    <xf numFmtId="0" fontId="6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29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466" xfId="0" applyNumberFormat="1" applyFont="1" applyFill="1" applyBorder="1" applyAlignment="1" applyProtection="1">
      <alignment horizontal="left" vertical="center" wrapText="1"/>
      <protection locked="0"/>
    </xf>
    <xf numFmtId="0" fontId="19" fillId="8" borderId="467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32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488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496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19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525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33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28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00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465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02" xfId="0" applyNumberFormat="1" applyFont="1" applyFill="1" applyBorder="1" applyAlignment="1" applyProtection="1">
      <alignment horizontal="center" vertical="center" wrapText="1"/>
      <protection locked="0"/>
    </xf>
    <xf numFmtId="0" fontId="61" fillId="10" borderId="518" xfId="0" applyNumberFormat="1" applyFont="1" applyFill="1" applyBorder="1" applyAlignment="1" applyProtection="1">
      <alignment horizontal="center" vertical="center"/>
      <protection locked="0"/>
    </xf>
    <xf numFmtId="0" fontId="61" fillId="10" borderId="496" xfId="0" applyNumberFormat="1" applyFont="1" applyFill="1" applyBorder="1" applyAlignment="1" applyProtection="1">
      <alignment horizontal="center" vertical="center"/>
      <protection locked="0"/>
    </xf>
    <xf numFmtId="0" fontId="61" fillId="10" borderId="521" xfId="0" applyNumberFormat="1" applyFont="1" applyFill="1" applyBorder="1" applyAlignment="1" applyProtection="1">
      <alignment horizontal="center" vertical="center"/>
      <protection locked="0"/>
    </xf>
    <xf numFmtId="0" fontId="61" fillId="9" borderId="518" xfId="0" applyNumberFormat="1" applyFont="1" applyFill="1" applyBorder="1" applyAlignment="1" applyProtection="1">
      <alignment horizontal="center" vertical="center" wrapText="1"/>
      <protection locked="0"/>
    </xf>
    <xf numFmtId="0" fontId="61" fillId="9" borderId="517" xfId="0" applyNumberFormat="1" applyFont="1" applyFill="1" applyBorder="1" applyAlignment="1" applyProtection="1">
      <alignment horizontal="center" vertical="center" wrapText="1"/>
      <protection locked="0"/>
    </xf>
    <xf numFmtId="0" fontId="61" fillId="9" borderId="519" xfId="0" applyNumberFormat="1" applyFont="1" applyFill="1" applyBorder="1" applyAlignment="1" applyProtection="1">
      <alignment horizontal="center" vertical="center" wrapText="1"/>
      <protection locked="0"/>
    </xf>
    <xf numFmtId="0" fontId="44" fillId="4" borderId="10" xfId="7" quotePrefix="1" applyFont="1" applyFill="1" applyBorder="1" applyAlignment="1">
      <alignment horizontal="center" vertical="center" wrapText="1"/>
    </xf>
    <xf numFmtId="0" fontId="44" fillId="4" borderId="11" xfId="7" quotePrefix="1" applyFont="1" applyFill="1" applyBorder="1" applyAlignment="1">
      <alignment horizontal="center" vertical="center" wrapText="1"/>
    </xf>
    <xf numFmtId="0" fontId="44" fillId="4" borderId="35" xfId="7" quotePrefix="1" applyFont="1" applyFill="1" applyBorder="1" applyAlignment="1">
      <alignment horizontal="center" vertical="center" wrapText="1"/>
    </xf>
    <xf numFmtId="0" fontId="61" fillId="9" borderId="521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24" xfId="7" quotePrefix="1" applyFont="1" applyFill="1" applyBorder="1" applyAlignment="1">
      <alignment horizontal="center" vertical="center" wrapText="1"/>
    </xf>
    <xf numFmtId="0" fontId="19" fillId="4" borderId="526" xfId="7" quotePrefix="1" applyFont="1" applyFill="1" applyBorder="1" applyAlignment="1">
      <alignment horizontal="center" vertical="center" wrapText="1"/>
    </xf>
    <xf numFmtId="0" fontId="15" fillId="11" borderId="426" xfId="30" applyFont="1" applyFill="1" applyBorder="1" applyAlignment="1">
      <alignment horizontal="center" vertical="center" wrapText="1"/>
    </xf>
    <xf numFmtId="0" fontId="15" fillId="4" borderId="555" xfId="30" applyFont="1" applyFill="1" applyBorder="1" applyAlignment="1">
      <alignment horizontal="center" vertical="center" wrapText="1"/>
    </xf>
    <xf numFmtId="0" fontId="14" fillId="4" borderId="101" xfId="30" applyFont="1" applyFill="1" applyBorder="1" applyAlignment="1">
      <alignment horizontal="center" vertical="center" wrapText="1"/>
    </xf>
    <xf numFmtId="0" fontId="14" fillId="11" borderId="560" xfId="30" applyFont="1" applyFill="1" applyBorder="1" applyAlignment="1">
      <alignment horizontal="center" vertical="center" wrapText="1"/>
    </xf>
    <xf numFmtId="0" fontId="14" fillId="4" borderId="560" xfId="30" applyFont="1" applyFill="1" applyBorder="1" applyAlignment="1">
      <alignment horizontal="center" vertical="center" wrapText="1"/>
    </xf>
    <xf numFmtId="0" fontId="15" fillId="4" borderId="565" xfId="30" applyFont="1" applyFill="1" applyBorder="1" applyAlignment="1">
      <alignment horizontal="center" vertical="center" wrapText="1"/>
    </xf>
    <xf numFmtId="0" fontId="15" fillId="4" borderId="560" xfId="30" applyFont="1" applyFill="1" applyBorder="1" applyAlignment="1">
      <alignment horizontal="center" vertical="center" wrapText="1"/>
    </xf>
    <xf numFmtId="0" fontId="14" fillId="4" borderId="566" xfId="30" applyFont="1" applyFill="1" applyBorder="1" applyAlignment="1">
      <alignment horizontal="center" vertical="center" wrapText="1"/>
    </xf>
    <xf numFmtId="0" fontId="14" fillId="4" borderId="558" xfId="30" applyFont="1" applyFill="1" applyBorder="1" applyAlignment="1">
      <alignment horizontal="center" vertical="center" wrapText="1"/>
    </xf>
    <xf numFmtId="0" fontId="15" fillId="11" borderId="561" xfId="33" applyFont="1" applyFill="1" applyBorder="1" applyAlignment="1">
      <alignment horizontal="center" vertical="center" wrapText="1"/>
    </xf>
    <xf numFmtId="0" fontId="15" fillId="11" borderId="563" xfId="33" applyFont="1" applyFill="1" applyBorder="1" applyAlignment="1">
      <alignment horizontal="center" vertical="center" wrapText="1"/>
    </xf>
    <xf numFmtId="0" fontId="15" fillId="4" borderId="561" xfId="33" applyFont="1" applyFill="1" applyBorder="1" applyAlignment="1">
      <alignment horizontal="center" vertical="center" wrapText="1"/>
    </xf>
    <xf numFmtId="0" fontId="15" fillId="4" borderId="563" xfId="33" applyFont="1" applyFill="1" applyBorder="1" applyAlignment="1">
      <alignment horizontal="center" vertical="center" wrapText="1"/>
    </xf>
    <xf numFmtId="0" fontId="40" fillId="2" borderId="567" xfId="33" applyFont="1" applyFill="1" applyBorder="1" applyAlignment="1">
      <alignment horizontal="center" vertical="center" wrapText="1"/>
    </xf>
    <xf numFmtId="0" fontId="17" fillId="2" borderId="580" xfId="0" applyFont="1" applyFill="1" applyBorder="1" applyAlignment="1">
      <alignment horizontal="left" vertical="center" wrapText="1"/>
    </xf>
    <xf numFmtId="0" fontId="24" fillId="2" borderId="564" xfId="0" applyFont="1" applyFill="1" applyBorder="1" applyAlignment="1">
      <alignment horizontal="center" vertical="center"/>
    </xf>
    <xf numFmtId="0" fontId="17" fillId="2" borderId="564" xfId="0" applyFont="1" applyFill="1" applyBorder="1" applyAlignment="1">
      <alignment horizontal="center" vertical="center"/>
    </xf>
    <xf numFmtId="0" fontId="17" fillId="0" borderId="564" xfId="0" applyFont="1" applyFill="1" applyBorder="1" applyAlignment="1">
      <alignment horizontal="center" vertical="center"/>
    </xf>
    <xf numFmtId="0" fontId="15" fillId="11" borderId="431" xfId="30" applyFont="1" applyFill="1" applyBorder="1" applyAlignment="1">
      <alignment horizontal="center" vertical="center" wrapText="1"/>
    </xf>
    <xf numFmtId="0" fontId="16" fillId="11" borderId="125" xfId="33" applyFont="1" applyFill="1" applyBorder="1" applyAlignment="1">
      <alignment vertical="center" wrapText="1"/>
    </xf>
    <xf numFmtId="0" fontId="19" fillId="11" borderId="190" xfId="0" applyFont="1" applyFill="1" applyBorder="1" applyAlignment="1">
      <alignment horizontal="center" vertical="center"/>
    </xf>
    <xf numFmtId="0" fontId="19" fillId="11" borderId="195" xfId="0" applyFont="1" applyFill="1" applyBorder="1" applyAlignment="1">
      <alignment horizontal="center" vertical="center"/>
    </xf>
    <xf numFmtId="0" fontId="15" fillId="11" borderId="196" xfId="33" applyFont="1" applyFill="1" applyBorder="1" applyAlignment="1">
      <alignment horizontal="center" vertical="center" wrapText="1"/>
    </xf>
    <xf numFmtId="0" fontId="19" fillId="11" borderId="197" xfId="0" applyFont="1" applyFill="1" applyBorder="1" applyAlignment="1">
      <alignment horizontal="center" vertical="center"/>
    </xf>
    <xf numFmtId="0" fontId="15" fillId="11" borderId="198" xfId="33" applyFont="1" applyFill="1" applyBorder="1" applyAlignment="1">
      <alignment horizontal="center" vertical="center" wrapText="1"/>
    </xf>
    <xf numFmtId="0" fontId="19" fillId="11" borderId="582" xfId="0" applyFont="1" applyFill="1" applyBorder="1" applyAlignment="1">
      <alignment horizontal="center" vertical="center"/>
    </xf>
    <xf numFmtId="0" fontId="15" fillId="11" borderId="0" xfId="30" applyFont="1" applyFill="1" applyBorder="1" applyAlignment="1">
      <alignment horizontal="center" vertical="center" wrapText="1"/>
    </xf>
    <xf numFmtId="0" fontId="15" fillId="11" borderId="205" xfId="30" applyFont="1" applyFill="1" applyBorder="1" applyAlignment="1">
      <alignment horizontal="center" vertical="center" wrapText="1"/>
    </xf>
    <xf numFmtId="0" fontId="19" fillId="11" borderId="583" xfId="0" applyFont="1" applyFill="1" applyBorder="1" applyAlignment="1">
      <alignment horizontal="center" vertical="center"/>
    </xf>
    <xf numFmtId="0" fontId="15" fillId="11" borderId="569" xfId="33" applyFont="1" applyFill="1" applyBorder="1" applyAlignment="1">
      <alignment horizontal="center" vertical="center" wrapText="1"/>
    </xf>
    <xf numFmtId="0" fontId="14" fillId="11" borderId="431" xfId="30" applyFont="1" applyFill="1" applyBorder="1" applyAlignment="1">
      <alignment horizontal="center" vertical="center" wrapText="1"/>
    </xf>
    <xf numFmtId="0" fontId="19" fillId="11" borderId="431" xfId="0" applyFont="1" applyFill="1" applyBorder="1" applyAlignment="1">
      <alignment horizontal="center" vertical="center"/>
    </xf>
    <xf numFmtId="0" fontId="15" fillId="11" borderId="437" xfId="30" applyFont="1" applyFill="1" applyBorder="1" applyAlignment="1">
      <alignment horizontal="center" vertical="center" wrapText="1"/>
    </xf>
    <xf numFmtId="0" fontId="15" fillId="11" borderId="535" xfId="33" applyFont="1" applyFill="1" applyBorder="1" applyAlignment="1">
      <alignment horizontal="center" vertical="center" wrapText="1"/>
    </xf>
    <xf numFmtId="0" fontId="15" fillId="11" borderId="536" xfId="33" applyFont="1" applyFill="1" applyBorder="1" applyAlignment="1">
      <alignment horizontal="center" vertical="center" wrapText="1"/>
    </xf>
    <xf numFmtId="0" fontId="15" fillId="11" borderId="553" xfId="30" applyFont="1" applyFill="1" applyBorder="1" applyAlignment="1">
      <alignment horizontal="center" vertical="center" wrapText="1"/>
    </xf>
    <xf numFmtId="0" fontId="15" fillId="11" borderId="554" xfId="30" applyFont="1" applyFill="1" applyBorder="1" applyAlignment="1">
      <alignment horizontal="center" vertical="center" wrapText="1"/>
    </xf>
    <xf numFmtId="0" fontId="14" fillId="11" borderId="557" xfId="30" applyFont="1" applyFill="1" applyBorder="1" applyAlignment="1">
      <alignment horizontal="center" vertical="center" wrapText="1"/>
    </xf>
    <xf numFmtId="0" fontId="14" fillId="11" borderId="558" xfId="30" applyFont="1" applyFill="1" applyBorder="1" applyAlignment="1">
      <alignment horizontal="center" vertical="center" wrapText="1"/>
    </xf>
    <xf numFmtId="0" fontId="18" fillId="11" borderId="562" xfId="0" applyFont="1" applyFill="1" applyBorder="1" applyAlignment="1">
      <alignment horizontal="left" vertical="center" wrapText="1"/>
    </xf>
    <xf numFmtId="0" fontId="15" fillId="11" borderId="560" xfId="30" applyFont="1" applyFill="1" applyBorder="1" applyAlignment="1">
      <alignment horizontal="center" vertical="center" wrapText="1"/>
    </xf>
    <xf numFmtId="0" fontId="15" fillId="11" borderId="568" xfId="33" applyFont="1" applyFill="1" applyBorder="1" applyAlignment="1">
      <alignment vertical="center" wrapText="1"/>
    </xf>
    <xf numFmtId="0" fontId="15" fillId="11" borderId="424" xfId="30" applyFont="1" applyFill="1" applyBorder="1" applyAlignment="1">
      <alignment horizontal="center" vertical="center" wrapText="1"/>
    </xf>
    <xf numFmtId="0" fontId="15" fillId="11" borderId="249" xfId="30" applyFont="1" applyFill="1" applyBorder="1" applyAlignment="1">
      <alignment horizontal="center" vertical="center" wrapText="1"/>
    </xf>
    <xf numFmtId="0" fontId="15" fillId="11" borderId="570" xfId="33" applyFont="1" applyFill="1" applyBorder="1" applyAlignment="1">
      <alignment horizontal="center" vertical="center" wrapText="1"/>
    </xf>
    <xf numFmtId="0" fontId="15" fillId="4" borderId="424" xfId="30" applyFont="1" applyFill="1" applyBorder="1" applyAlignment="1">
      <alignment horizontal="center" vertical="center" wrapText="1"/>
    </xf>
    <xf numFmtId="0" fontId="15" fillId="4" borderId="249" xfId="30" applyFont="1" applyFill="1" applyBorder="1" applyAlignment="1">
      <alignment horizontal="center" vertical="center" wrapText="1"/>
    </xf>
    <xf numFmtId="0" fontId="15" fillId="4" borderId="570" xfId="33" applyFont="1" applyFill="1" applyBorder="1" applyAlignment="1">
      <alignment horizontal="center" vertical="center" wrapText="1"/>
    </xf>
    <xf numFmtId="0" fontId="15" fillId="11" borderId="429" xfId="30" applyFont="1" applyFill="1" applyBorder="1" applyAlignment="1">
      <alignment horizontal="center" vertical="center" wrapText="1"/>
    </xf>
    <xf numFmtId="0" fontId="15" fillId="4" borderId="437" xfId="30" applyFont="1" applyFill="1" applyBorder="1" applyAlignment="1">
      <alignment horizontal="center" vertical="center" wrapText="1"/>
    </xf>
    <xf numFmtId="0" fontId="15" fillId="4" borderId="429" xfId="30" applyFont="1" applyFill="1" applyBorder="1" applyAlignment="1">
      <alignment horizontal="center" vertical="center" wrapText="1"/>
    </xf>
    <xf numFmtId="0" fontId="40" fillId="4" borderId="431" xfId="30" applyFont="1" applyFill="1" applyBorder="1" applyAlignment="1">
      <alignment horizontal="center" vertical="center" wrapText="1"/>
    </xf>
    <xf numFmtId="0" fontId="16" fillId="11" borderId="148" xfId="30" applyFont="1" applyFill="1" applyBorder="1" applyAlignment="1">
      <alignment vertical="center" wrapText="1"/>
    </xf>
    <xf numFmtId="0" fontId="40" fillId="4" borderId="571" xfId="30" applyFont="1" applyFill="1" applyBorder="1" applyAlignment="1">
      <alignment horizontal="center" vertical="center" wrapText="1"/>
    </xf>
    <xf numFmtId="0" fontId="40" fillId="4" borderId="572" xfId="30" applyFont="1" applyFill="1" applyBorder="1" applyAlignment="1">
      <alignment horizontal="center" vertical="center" wrapText="1"/>
    </xf>
    <xf numFmtId="0" fontId="40" fillId="4" borderId="573" xfId="30" applyFont="1" applyFill="1" applyBorder="1" applyAlignment="1">
      <alignment horizontal="center" vertical="center" wrapText="1"/>
    </xf>
    <xf numFmtId="0" fontId="15" fillId="11" borderId="557" xfId="33" applyFont="1" applyFill="1" applyBorder="1" applyAlignment="1">
      <alignment horizontal="center" vertical="center" wrapText="1"/>
    </xf>
    <xf numFmtId="0" fontId="15" fillId="4" borderId="557" xfId="33" applyFont="1" applyFill="1" applyBorder="1" applyAlignment="1">
      <alignment horizontal="center" vertical="center" wrapText="1"/>
    </xf>
    <xf numFmtId="0" fontId="15" fillId="11" borderId="432" xfId="33" applyFont="1" applyFill="1" applyBorder="1" applyAlignment="1">
      <alignment horizontal="center" vertical="center" wrapText="1"/>
    </xf>
    <xf numFmtId="0" fontId="15" fillId="11" borderId="429" xfId="33" applyFont="1" applyFill="1" applyBorder="1" applyAlignment="1">
      <alignment horizontal="center" vertical="center" wrapText="1"/>
    </xf>
    <xf numFmtId="0" fontId="15" fillId="11" borderId="559" xfId="33" applyFont="1" applyFill="1" applyBorder="1" applyAlignment="1">
      <alignment horizontal="center" vertical="center" wrapText="1"/>
    </xf>
    <xf numFmtId="0" fontId="15" fillId="11" borderId="574" xfId="33" applyFont="1" applyFill="1" applyBorder="1" applyAlignment="1">
      <alignment horizontal="center" vertical="center" wrapText="1"/>
    </xf>
    <xf numFmtId="0" fontId="15" fillId="4" borderId="556" xfId="33" applyFont="1" applyFill="1" applyBorder="1" applyAlignment="1">
      <alignment horizontal="center" vertical="center" wrapText="1"/>
    </xf>
    <xf numFmtId="0" fontId="15" fillId="4" borderId="559" xfId="33" applyFont="1" applyFill="1" applyBorder="1" applyAlignment="1">
      <alignment horizontal="center" vertical="center" wrapText="1"/>
    </xf>
    <xf numFmtId="0" fontId="15" fillId="4" borderId="574" xfId="33" applyFont="1" applyFill="1" applyBorder="1" applyAlignment="1">
      <alignment horizontal="center" vertical="center" wrapText="1"/>
    </xf>
    <xf numFmtId="0" fontId="14" fillId="4" borderId="562" xfId="30" applyFont="1" applyFill="1" applyBorder="1" applyAlignment="1">
      <alignment horizontal="center" vertical="center" wrapText="1"/>
    </xf>
    <xf numFmtId="0" fontId="16" fillId="11" borderId="148" xfId="33" applyFont="1" applyFill="1" applyBorder="1" applyAlignment="1">
      <alignment vertical="center" wrapText="1"/>
    </xf>
    <xf numFmtId="0" fontId="15" fillId="11" borderId="575" xfId="30" applyFont="1" applyFill="1" applyBorder="1" applyAlignment="1">
      <alignment horizontal="center" vertical="center" wrapText="1"/>
    </xf>
    <xf numFmtId="0" fontId="15" fillId="4" borderId="575" xfId="30" applyFont="1" applyFill="1" applyBorder="1" applyAlignment="1">
      <alignment horizontal="center" vertical="center" wrapText="1"/>
    </xf>
    <xf numFmtId="0" fontId="15" fillId="11" borderId="576" xfId="30" applyFont="1" applyFill="1" applyBorder="1" applyAlignment="1">
      <alignment horizontal="center" vertical="center" wrapText="1"/>
    </xf>
    <xf numFmtId="0" fontId="15" fillId="11" borderId="577" xfId="30" applyFont="1" applyFill="1" applyBorder="1" applyAlignment="1">
      <alignment horizontal="center" vertical="center" wrapText="1"/>
    </xf>
    <xf numFmtId="0" fontId="15" fillId="11" borderId="578" xfId="30" applyFont="1" applyFill="1" applyBorder="1" applyAlignment="1">
      <alignment horizontal="center" vertical="center" wrapText="1"/>
    </xf>
    <xf numFmtId="0" fontId="15" fillId="11" borderId="579" xfId="30" applyFont="1" applyFill="1" applyBorder="1" applyAlignment="1">
      <alignment horizontal="center" vertical="center" wrapText="1"/>
    </xf>
    <xf numFmtId="0" fontId="15" fillId="11" borderId="348" xfId="30" applyFont="1" applyFill="1" applyBorder="1" applyAlignment="1">
      <alignment horizontal="center" vertical="center" wrapText="1"/>
    </xf>
    <xf numFmtId="0" fontId="15" fillId="11" borderId="349" xfId="30" applyFont="1" applyFill="1" applyBorder="1" applyAlignment="1">
      <alignment horizontal="center" vertical="center" wrapText="1"/>
    </xf>
    <xf numFmtId="0" fontId="15" fillId="4" borderId="579" xfId="30" applyFont="1" applyFill="1" applyBorder="1" applyAlignment="1">
      <alignment horizontal="center" vertical="center" wrapText="1"/>
    </xf>
    <xf numFmtId="0" fontId="15" fillId="4" borderId="348" xfId="30" applyFont="1" applyFill="1" applyBorder="1" applyAlignment="1">
      <alignment horizontal="center" vertical="center" wrapText="1"/>
    </xf>
    <xf numFmtId="0" fontId="15" fillId="4" borderId="349" xfId="30" applyFont="1" applyFill="1" applyBorder="1" applyAlignment="1">
      <alignment horizontal="center" vertical="center" wrapText="1"/>
    </xf>
    <xf numFmtId="0" fontId="15" fillId="11" borderId="350" xfId="33" applyFont="1" applyFill="1" applyBorder="1" applyAlignment="1">
      <alignment horizontal="center" vertical="center" wrapText="1"/>
    </xf>
    <xf numFmtId="0" fontId="15" fillId="11" borderId="351" xfId="33" applyFont="1" applyFill="1" applyBorder="1" applyAlignment="1">
      <alignment horizontal="center" vertical="center" wrapText="1"/>
    </xf>
    <xf numFmtId="0" fontId="15" fillId="11" borderId="352" xfId="33" applyFont="1" applyFill="1" applyBorder="1" applyAlignment="1">
      <alignment horizontal="center" vertical="center" wrapText="1"/>
    </xf>
    <xf numFmtId="0" fontId="15" fillId="4" borderId="350" xfId="33" applyFont="1" applyFill="1" applyBorder="1" applyAlignment="1">
      <alignment horizontal="center" vertical="center" wrapText="1"/>
    </xf>
    <xf numFmtId="0" fontId="15" fillId="4" borderId="351" xfId="33" applyFont="1" applyFill="1" applyBorder="1" applyAlignment="1">
      <alignment horizontal="center" vertical="center" wrapText="1"/>
    </xf>
    <xf numFmtId="0" fontId="15" fillId="4" borderId="352" xfId="33" applyFont="1" applyFill="1" applyBorder="1" applyAlignment="1">
      <alignment horizontal="center" vertical="center" wrapText="1"/>
    </xf>
    <xf numFmtId="0" fontId="14" fillId="11" borderId="580" xfId="33" applyFont="1" applyFill="1" applyBorder="1" applyAlignment="1">
      <alignment horizontal="center" vertical="center" wrapText="1"/>
    </xf>
    <xf numFmtId="0" fontId="14" fillId="4" borderId="581" xfId="33" applyFont="1" applyFill="1" applyBorder="1" applyAlignment="1">
      <alignment horizontal="center" vertical="center" wrapText="1"/>
    </xf>
    <xf numFmtId="0" fontId="14" fillId="4" borderId="580" xfId="33" applyFont="1" applyFill="1" applyBorder="1" applyAlignment="1">
      <alignment horizontal="center" vertical="center" wrapText="1"/>
    </xf>
    <xf numFmtId="0" fontId="22" fillId="11" borderId="580" xfId="0" applyFont="1" applyFill="1" applyBorder="1" applyAlignment="1">
      <alignment horizontal="left" vertical="center" wrapText="1"/>
    </xf>
    <xf numFmtId="0" fontId="14" fillId="11" borderId="564" xfId="30" applyFont="1" applyFill="1" applyBorder="1" applyAlignment="1">
      <alignment horizontal="center" vertical="center" wrapText="1"/>
    </xf>
    <xf numFmtId="0" fontId="14" fillId="4" borderId="564" xfId="30" applyFont="1" applyFill="1" applyBorder="1" applyAlignment="1">
      <alignment horizontal="center" vertical="center" wrapText="1"/>
    </xf>
    <xf numFmtId="0" fontId="40" fillId="11" borderId="567" xfId="33" applyFont="1" applyFill="1" applyBorder="1" applyAlignment="1">
      <alignment horizontal="center" vertical="center" wrapText="1"/>
    </xf>
    <xf numFmtId="0" fontId="15" fillId="11" borderId="584" xfId="33" applyFont="1" applyFill="1" applyBorder="1" applyAlignment="1">
      <alignment horizontal="center" vertical="center" wrapText="1"/>
    </xf>
    <xf numFmtId="0" fontId="15" fillId="4" borderId="585" xfId="30" applyFont="1" applyFill="1" applyBorder="1" applyAlignment="1">
      <alignment horizontal="center" vertical="center" wrapText="1"/>
    </xf>
    <xf numFmtId="0" fontId="14" fillId="4" borderId="148" xfId="30" applyFont="1" applyFill="1" applyBorder="1" applyAlignment="1">
      <alignment horizontal="center" vertical="center" wrapText="1"/>
    </xf>
    <xf numFmtId="0" fontId="15" fillId="4" borderId="586" xfId="30" applyFont="1" applyFill="1" applyBorder="1" applyAlignment="1">
      <alignment horizontal="center" vertical="center" wrapText="1"/>
    </xf>
    <xf numFmtId="0" fontId="14" fillId="4" borderId="580" xfId="30" applyFont="1" applyFill="1" applyBorder="1" applyAlignment="1">
      <alignment horizontal="center" vertical="center" wrapText="1"/>
    </xf>
    <xf numFmtId="0" fontId="17" fillId="0" borderId="580" xfId="0" applyFont="1" applyFill="1" applyBorder="1" applyAlignment="1">
      <alignment horizontal="center" vertical="center"/>
    </xf>
    <xf numFmtId="0" fontId="14" fillId="11" borderId="571" xfId="30" applyFont="1" applyFill="1" applyBorder="1" applyAlignment="1">
      <alignment horizontal="center" vertical="center" wrapText="1"/>
    </xf>
    <xf numFmtId="0" fontId="14" fillId="11" borderId="572" xfId="30" applyFont="1" applyFill="1" applyBorder="1" applyAlignment="1">
      <alignment horizontal="center" vertical="center" wrapText="1"/>
    </xf>
    <xf numFmtId="0" fontId="14" fillId="11" borderId="573" xfId="30" applyFont="1" applyFill="1" applyBorder="1" applyAlignment="1">
      <alignment horizontal="center" vertical="center" wrapText="1"/>
    </xf>
    <xf numFmtId="0" fontId="14" fillId="11" borderId="430" xfId="30" applyFont="1" applyFill="1" applyBorder="1" applyAlignment="1">
      <alignment horizontal="center" vertical="center" wrapText="1"/>
    </xf>
    <xf numFmtId="0" fontId="14" fillId="11" borderId="432" xfId="30" applyFont="1" applyFill="1" applyBorder="1" applyAlignment="1">
      <alignment horizontal="center" vertical="center" wrapText="1"/>
    </xf>
    <xf numFmtId="0" fontId="40" fillId="4" borderId="587" xfId="30" applyFont="1" applyFill="1" applyBorder="1" applyAlignment="1">
      <alignment horizontal="center" vertical="center" wrapText="1"/>
    </xf>
    <xf numFmtId="0" fontId="40" fillId="4" borderId="588" xfId="30" applyFont="1" applyFill="1" applyBorder="1" applyAlignment="1">
      <alignment horizontal="center" vertical="center" wrapText="1"/>
    </xf>
    <xf numFmtId="0" fontId="40" fillId="4" borderId="589" xfId="30" applyFont="1" applyFill="1" applyBorder="1" applyAlignment="1">
      <alignment horizontal="center" vertical="center" wrapText="1"/>
    </xf>
    <xf numFmtId="0" fontId="40" fillId="4" borderId="590" xfId="30" applyFont="1" applyFill="1" applyBorder="1" applyAlignment="1">
      <alignment horizontal="center" vertical="center" wrapText="1"/>
    </xf>
    <xf numFmtId="0" fontId="40" fillId="4" borderId="591" xfId="30" applyFont="1" applyFill="1" applyBorder="1" applyAlignment="1">
      <alignment horizontal="center" vertical="center" wrapText="1"/>
    </xf>
    <xf numFmtId="0" fontId="40" fillId="4" borderId="592" xfId="30" applyFont="1" applyFill="1" applyBorder="1" applyAlignment="1">
      <alignment horizontal="center" vertical="center" wrapText="1"/>
    </xf>
    <xf numFmtId="0" fontId="40" fillId="4" borderId="593" xfId="30" applyFont="1" applyFill="1" applyBorder="1" applyAlignment="1">
      <alignment horizontal="center" vertical="center" wrapText="1"/>
    </xf>
    <xf numFmtId="0" fontId="40" fillId="4" borderId="594" xfId="30" applyFont="1" applyFill="1" applyBorder="1" applyAlignment="1">
      <alignment horizontal="center" vertical="center" wrapText="1"/>
    </xf>
    <xf numFmtId="0" fontId="40" fillId="4" borderId="569" xfId="30" applyFont="1" applyFill="1" applyBorder="1" applyAlignment="1">
      <alignment horizontal="center" vertical="center" wrapText="1"/>
    </xf>
    <xf numFmtId="0" fontId="40" fillId="4" borderId="430" xfId="30" applyFont="1" applyFill="1" applyBorder="1" applyAlignment="1">
      <alignment horizontal="center" vertical="center" wrapText="1"/>
    </xf>
    <xf numFmtId="0" fontId="40" fillId="4" borderId="582" xfId="30" applyFont="1" applyFill="1" applyBorder="1" applyAlignment="1">
      <alignment horizontal="center" vertical="center" wrapText="1"/>
    </xf>
    <xf numFmtId="0" fontId="40" fillId="4" borderId="583" xfId="30" applyFont="1" applyFill="1" applyBorder="1" applyAlignment="1">
      <alignment horizontal="center" vertical="center" wrapText="1"/>
    </xf>
    <xf numFmtId="0" fontId="39" fillId="4" borderId="298" xfId="30" applyFont="1" applyFill="1" applyBorder="1" applyAlignment="1">
      <alignment horizontal="center" vertical="center" wrapText="1"/>
    </xf>
    <xf numFmtId="0" fontId="39" fillId="4" borderId="326" xfId="30" applyFont="1" applyFill="1" applyBorder="1" applyAlignment="1">
      <alignment horizontal="center" vertical="center" wrapText="1"/>
    </xf>
    <xf numFmtId="0" fontId="39" fillId="4" borderId="327" xfId="30" applyFont="1" applyFill="1" applyBorder="1" applyAlignment="1">
      <alignment horizontal="center" vertical="center" wrapText="1"/>
    </xf>
    <xf numFmtId="0" fontId="40" fillId="4" borderId="593" xfId="33" applyFont="1" applyFill="1" applyBorder="1" applyAlignment="1">
      <alignment horizontal="center" vertical="center" wrapText="1"/>
    </xf>
    <xf numFmtId="0" fontId="40" fillId="4" borderId="594" xfId="33" applyFont="1" applyFill="1" applyBorder="1" applyAlignment="1">
      <alignment horizontal="center" vertical="center" wrapText="1"/>
    </xf>
    <xf numFmtId="0" fontId="40" fillId="4" borderId="595" xfId="33" applyFont="1" applyFill="1" applyBorder="1" applyAlignment="1">
      <alignment horizontal="center" vertical="center" wrapText="1"/>
    </xf>
    <xf numFmtId="0" fontId="40" fillId="0" borderId="593" xfId="33" applyFont="1" applyFill="1" applyBorder="1" applyAlignment="1">
      <alignment horizontal="center" vertical="center" wrapText="1"/>
    </xf>
    <xf numFmtId="0" fontId="40" fillId="0" borderId="594" xfId="33" applyFont="1" applyFill="1" applyBorder="1" applyAlignment="1">
      <alignment horizontal="center" vertical="center" wrapText="1"/>
    </xf>
    <xf numFmtId="0" fontId="40" fillId="0" borderId="595" xfId="33" applyFont="1" applyFill="1" applyBorder="1" applyAlignment="1">
      <alignment horizontal="center" vertical="center" wrapText="1"/>
    </xf>
    <xf numFmtId="0" fontId="14" fillId="11" borderId="562" xfId="30" applyFont="1" applyFill="1" applyBorder="1" applyAlignment="1">
      <alignment horizontal="center" vertical="center" wrapText="1"/>
    </xf>
    <xf numFmtId="0" fontId="14" fillId="11" borderId="566" xfId="30" applyFont="1" applyFill="1" applyBorder="1" applyAlignment="1">
      <alignment horizontal="center" vertical="center" wrapText="1"/>
    </xf>
    <xf numFmtId="0" fontId="15" fillId="11" borderId="586" xfId="30" applyFont="1" applyFill="1" applyBorder="1" applyAlignment="1">
      <alignment horizontal="center" vertical="center" wrapText="1"/>
    </xf>
    <xf numFmtId="0" fontId="15" fillId="4" borderId="596" xfId="30" applyFont="1" applyFill="1" applyBorder="1" applyAlignment="1">
      <alignment horizontal="center" vertical="center" wrapText="1"/>
    </xf>
    <xf numFmtId="0" fontId="14" fillId="4" borderId="424" xfId="30" applyFont="1" applyFill="1" applyBorder="1" applyAlignment="1">
      <alignment horizontal="center" vertical="center" wrapText="1"/>
    </xf>
    <xf numFmtId="0" fontId="14" fillId="4" borderId="565" xfId="30" applyFont="1" applyFill="1" applyBorder="1" applyAlignment="1">
      <alignment horizontal="center" vertical="center" wrapText="1"/>
    </xf>
    <xf numFmtId="0" fontId="14" fillId="4" borderId="557" xfId="30" applyFont="1" applyFill="1" applyBorder="1" applyAlignment="1">
      <alignment horizontal="center" vertical="center" wrapText="1"/>
    </xf>
    <xf numFmtId="0" fontId="15" fillId="4" borderId="597" xfId="30" applyFont="1" applyFill="1" applyBorder="1" applyAlignment="1">
      <alignment horizontal="center" vertical="center" wrapText="1"/>
    </xf>
    <xf numFmtId="0" fontId="19" fillId="11" borderId="430" xfId="0" applyFont="1" applyFill="1" applyBorder="1" applyAlignment="1">
      <alignment horizontal="center" vertical="center"/>
    </xf>
    <xf numFmtId="0" fontId="15" fillId="11" borderId="598" xfId="30" applyFont="1" applyFill="1" applyBorder="1" applyAlignment="1">
      <alignment horizontal="center" vertical="center" wrapText="1"/>
    </xf>
    <xf numFmtId="0" fontId="15" fillId="4" borderId="327" xfId="30" applyFont="1" applyFill="1" applyBorder="1" applyAlignment="1">
      <alignment horizontal="center" vertical="center" wrapText="1"/>
    </xf>
    <xf numFmtId="0" fontId="14" fillId="11" borderId="79" xfId="30" applyFont="1" applyFill="1" applyBorder="1" applyAlignment="1">
      <alignment horizontal="center" vertical="center" wrapText="1"/>
    </xf>
    <xf numFmtId="0" fontId="14" fillId="4" borderId="205" xfId="30" applyFont="1" applyFill="1" applyBorder="1" applyAlignment="1">
      <alignment horizontal="center" vertical="center" wrapText="1"/>
    </xf>
    <xf numFmtId="0" fontId="14" fillId="4" borderId="206" xfId="30" applyFont="1" applyFill="1" applyBorder="1" applyAlignment="1">
      <alignment horizontal="center" vertical="center" wrapText="1"/>
    </xf>
    <xf numFmtId="0" fontId="14" fillId="11" borderId="593" xfId="30" applyFont="1" applyFill="1" applyBorder="1" applyAlignment="1">
      <alignment horizontal="center" vertical="center" wrapText="1"/>
    </xf>
    <xf numFmtId="0" fontId="14" fillId="11" borderId="594" xfId="30" applyFont="1" applyFill="1" applyBorder="1" applyAlignment="1">
      <alignment horizontal="center" vertical="center" wrapText="1"/>
    </xf>
    <xf numFmtId="0" fontId="14" fillId="11" borderId="595" xfId="30" applyFont="1" applyFill="1" applyBorder="1" applyAlignment="1">
      <alignment horizontal="center" vertical="center" wrapText="1"/>
    </xf>
    <xf numFmtId="0" fontId="15" fillId="11" borderId="590" xfId="30" applyFont="1" applyFill="1" applyBorder="1" applyAlignment="1">
      <alignment horizontal="center" vertical="center" wrapText="1"/>
    </xf>
    <xf numFmtId="0" fontId="15" fillId="11" borderId="591" xfId="30" applyFont="1" applyFill="1" applyBorder="1" applyAlignment="1">
      <alignment horizontal="center" vertical="center" wrapText="1"/>
    </xf>
    <xf numFmtId="0" fontId="14" fillId="11" borderId="592" xfId="30" applyFont="1" applyFill="1" applyBorder="1" applyAlignment="1">
      <alignment horizontal="center" vertical="center" wrapText="1"/>
    </xf>
    <xf numFmtId="0" fontId="15" fillId="11" borderId="582" xfId="30" applyFont="1" applyFill="1" applyBorder="1" applyAlignment="1">
      <alignment horizontal="center" vertical="center" wrapText="1"/>
    </xf>
    <xf numFmtId="0" fontId="15" fillId="11" borderId="583" xfId="30" applyFont="1" applyFill="1" applyBorder="1" applyAlignment="1">
      <alignment horizontal="center" vertical="center" wrapText="1"/>
    </xf>
    <xf numFmtId="0" fontId="14" fillId="11" borderId="569" xfId="30" applyFont="1" applyFill="1" applyBorder="1" applyAlignment="1">
      <alignment horizontal="center" vertical="center" wrapText="1"/>
    </xf>
    <xf numFmtId="0" fontId="15" fillId="11" borderId="430" xfId="30" applyFont="1" applyFill="1" applyBorder="1" applyAlignment="1">
      <alignment horizontal="center" vertical="center" wrapText="1"/>
    </xf>
    <xf numFmtId="0" fontId="14" fillId="11" borderId="205" xfId="30" applyFont="1" applyFill="1" applyBorder="1" applyAlignment="1">
      <alignment horizontal="center" vertical="center" wrapText="1"/>
    </xf>
    <xf numFmtId="0" fontId="14" fillId="11" borderId="206" xfId="30" applyFont="1" applyFill="1" applyBorder="1" applyAlignment="1">
      <alignment horizontal="center" vertical="center" wrapText="1"/>
    </xf>
    <xf numFmtId="0" fontId="15" fillId="11" borderId="590" xfId="33" applyFont="1" applyFill="1" applyBorder="1" applyAlignment="1">
      <alignment horizontal="center" vertical="center" wrapText="1"/>
    </xf>
    <xf numFmtId="0" fontId="15" fillId="11" borderId="591" xfId="33" applyFont="1" applyFill="1" applyBorder="1" applyAlignment="1">
      <alignment horizontal="center" vertical="center" wrapText="1"/>
    </xf>
    <xf numFmtId="0" fontId="15" fillId="11" borderId="592" xfId="33" applyFont="1" applyFill="1" applyBorder="1" applyAlignment="1">
      <alignment horizontal="center" vertical="center" wrapText="1"/>
    </xf>
    <xf numFmtId="0" fontId="15" fillId="11" borderId="582" xfId="33" applyFont="1" applyFill="1" applyBorder="1" applyAlignment="1">
      <alignment horizontal="center" vertical="center" wrapText="1"/>
    </xf>
    <xf numFmtId="0" fontId="15" fillId="11" borderId="583" xfId="33" applyFont="1" applyFill="1" applyBorder="1" applyAlignment="1">
      <alignment horizontal="center" vertical="center" wrapText="1"/>
    </xf>
    <xf numFmtId="0" fontId="15" fillId="11" borderId="298" xfId="33" applyFont="1" applyFill="1" applyBorder="1" applyAlignment="1">
      <alignment horizontal="center" vertical="center" wrapText="1"/>
    </xf>
    <xf numFmtId="0" fontId="15" fillId="11" borderId="326" xfId="33" applyFont="1" applyFill="1" applyBorder="1" applyAlignment="1">
      <alignment horizontal="center" vertical="center" wrapText="1"/>
    </xf>
    <xf numFmtId="0" fontId="15" fillId="11" borderId="327" xfId="33" applyFont="1" applyFill="1" applyBorder="1" applyAlignment="1">
      <alignment horizontal="center" vertical="center" wrapText="1"/>
    </xf>
    <xf numFmtId="0" fontId="15" fillId="11" borderId="571" xfId="30" applyFont="1" applyFill="1" applyBorder="1" applyAlignment="1">
      <alignment horizontal="center" vertical="center" wrapText="1"/>
    </xf>
    <xf numFmtId="0" fontId="15" fillId="11" borderId="572" xfId="30" applyFont="1" applyFill="1" applyBorder="1" applyAlignment="1">
      <alignment horizontal="center" vertical="center" wrapText="1"/>
    </xf>
    <xf numFmtId="0" fontId="15" fillId="11" borderId="573" xfId="30" applyFont="1" applyFill="1" applyBorder="1" applyAlignment="1">
      <alignment horizontal="center" vertical="center" wrapText="1"/>
    </xf>
    <xf numFmtId="0" fontId="14" fillId="11" borderId="587" xfId="33" applyFont="1" applyFill="1" applyBorder="1" applyAlignment="1">
      <alignment horizontal="center" vertical="center" wrapText="1"/>
    </xf>
    <xf numFmtId="0" fontId="14" fillId="11" borderId="588" xfId="33" applyFont="1" applyFill="1" applyBorder="1" applyAlignment="1">
      <alignment horizontal="center" vertical="center" wrapText="1"/>
    </xf>
    <xf numFmtId="0" fontId="14" fillId="11" borderId="589" xfId="33" applyFont="1" applyFill="1" applyBorder="1" applyAlignment="1">
      <alignment horizontal="center" vertical="center" wrapText="1"/>
    </xf>
    <xf numFmtId="0" fontId="15" fillId="11" borderId="429" xfId="33" applyFont="1" applyFill="1" applyBorder="1" applyAlignment="1">
      <alignment vertical="center" wrapText="1"/>
    </xf>
    <xf numFmtId="0" fontId="18" fillId="11" borderId="599" xfId="0" applyFont="1" applyFill="1" applyBorder="1" applyAlignment="1">
      <alignment horizontal="left" vertical="center" wrapText="1"/>
    </xf>
    <xf numFmtId="0" fontId="16" fillId="11" borderId="580" xfId="33" applyFont="1" applyFill="1" applyBorder="1" applyAlignment="1">
      <alignment vertical="center" wrapText="1"/>
    </xf>
    <xf numFmtId="0" fontId="16" fillId="11" borderId="599" xfId="33" applyFont="1" applyFill="1" applyBorder="1" applyAlignment="1">
      <alignment vertical="center" wrapText="1"/>
    </xf>
    <xf numFmtId="0" fontId="14" fillId="11" borderId="565" xfId="30" applyFont="1" applyFill="1" applyBorder="1" applyAlignment="1">
      <alignment horizontal="center" vertical="center" wrapText="1"/>
    </xf>
    <xf numFmtId="0" fontId="15" fillId="11" borderId="565" xfId="30" applyFont="1" applyFill="1" applyBorder="1" applyAlignment="1">
      <alignment horizontal="center" vertical="center" wrapText="1"/>
    </xf>
    <xf numFmtId="0" fontId="15" fillId="11" borderId="600" xfId="33" applyFont="1" applyFill="1" applyBorder="1" applyAlignment="1">
      <alignment horizontal="center" vertical="center" wrapText="1"/>
    </xf>
    <xf numFmtId="0" fontId="15" fillId="11" borderId="597" xfId="30" applyFont="1" applyFill="1" applyBorder="1" applyAlignment="1">
      <alignment horizontal="center" vertical="center" wrapText="1"/>
    </xf>
    <xf numFmtId="0" fontId="14" fillId="11" borderId="581" xfId="33" applyFont="1" applyFill="1" applyBorder="1" applyAlignment="1">
      <alignment horizontal="center" vertical="center" wrapText="1"/>
    </xf>
    <xf numFmtId="0" fontId="19" fillId="11" borderId="569" xfId="0" applyFont="1" applyFill="1" applyBorder="1" applyAlignment="1">
      <alignment horizontal="center" vertical="center"/>
    </xf>
    <xf numFmtId="0" fontId="15" fillId="11" borderId="601" xfId="33" applyFont="1" applyFill="1" applyBorder="1" applyAlignment="1">
      <alignment horizontal="center" vertical="center" wrapText="1"/>
    </xf>
    <xf numFmtId="0" fontId="14" fillId="11" borderId="602" xfId="30" applyFont="1" applyFill="1" applyBorder="1" applyAlignment="1">
      <alignment horizontal="center" vertical="center" wrapText="1"/>
    </xf>
    <xf numFmtId="0" fontId="14" fillId="11" borderId="603" xfId="30" applyFont="1" applyFill="1" applyBorder="1" applyAlignment="1">
      <alignment horizontal="center" vertical="center" wrapText="1"/>
    </xf>
    <xf numFmtId="0" fontId="14" fillId="11" borderId="604" xfId="30" applyFont="1" applyFill="1" applyBorder="1" applyAlignment="1">
      <alignment horizontal="center" vertical="center" wrapText="1"/>
    </xf>
    <xf numFmtId="0" fontId="15" fillId="11" borderId="605" xfId="33" applyFont="1" applyFill="1" applyBorder="1" applyAlignment="1">
      <alignment horizontal="center" vertical="center" wrapText="1"/>
    </xf>
    <xf numFmtId="0" fontId="14" fillId="11" borderId="79" xfId="33" applyFont="1" applyFill="1" applyBorder="1" applyAlignment="1">
      <alignment horizontal="center" vertical="center" wrapText="1"/>
    </xf>
    <xf numFmtId="0" fontId="14" fillId="11" borderId="205" xfId="33" applyFont="1" applyFill="1" applyBorder="1" applyAlignment="1">
      <alignment horizontal="center" vertical="center" wrapText="1"/>
    </xf>
    <xf numFmtId="0" fontId="14" fillId="11" borderId="206" xfId="33" applyFont="1" applyFill="1" applyBorder="1" applyAlignment="1">
      <alignment horizontal="center" vertical="center" wrapText="1"/>
    </xf>
    <xf numFmtId="0" fontId="14" fillId="11" borderId="602" xfId="33" applyFont="1" applyFill="1" applyBorder="1" applyAlignment="1">
      <alignment horizontal="center" vertical="center" wrapText="1"/>
    </xf>
    <xf numFmtId="0" fontId="14" fillId="11" borderId="603" xfId="33" applyFont="1" applyFill="1" applyBorder="1" applyAlignment="1">
      <alignment horizontal="center" vertical="center" wrapText="1"/>
    </xf>
    <xf numFmtId="0" fontId="14" fillId="11" borderId="604" xfId="33" applyFont="1" applyFill="1" applyBorder="1" applyAlignment="1">
      <alignment horizontal="center" vertical="center" wrapText="1"/>
    </xf>
    <xf numFmtId="0" fontId="15" fillId="11" borderId="606" xfId="30" applyFont="1" applyFill="1" applyBorder="1" applyAlignment="1">
      <alignment horizontal="center" vertical="center" wrapText="1"/>
    </xf>
    <xf numFmtId="0" fontId="15" fillId="11" borderId="489" xfId="30" applyFont="1" applyFill="1" applyBorder="1" applyAlignment="1">
      <alignment horizontal="center" vertical="center" wrapText="1"/>
    </xf>
    <xf numFmtId="0" fontId="15" fillId="11" borderId="491" xfId="33" applyFont="1" applyFill="1" applyBorder="1" applyAlignment="1">
      <alignment horizontal="center" vertical="center" wrapText="1"/>
    </xf>
    <xf numFmtId="0" fontId="15" fillId="11" borderId="607" xfId="30" applyFont="1" applyFill="1" applyBorder="1" applyAlignment="1">
      <alignment horizontal="center" vertical="center" wrapText="1"/>
    </xf>
    <xf numFmtId="0" fontId="15" fillId="11" borderId="490" xfId="30" applyFont="1" applyFill="1" applyBorder="1" applyAlignment="1">
      <alignment horizontal="center" vertical="center" wrapText="1"/>
    </xf>
    <xf numFmtId="0" fontId="15" fillId="11" borderId="490" xfId="33" applyFont="1" applyFill="1" applyBorder="1" applyAlignment="1">
      <alignment horizontal="center" vertical="center" wrapText="1"/>
    </xf>
    <xf numFmtId="0" fontId="15" fillId="4" borderId="607" xfId="30" applyFont="1" applyFill="1" applyBorder="1" applyAlignment="1">
      <alignment horizontal="center" vertical="center" wrapText="1"/>
    </xf>
    <xf numFmtId="0" fontId="15" fillId="4" borderId="490" xfId="30" applyFont="1" applyFill="1" applyBorder="1" applyAlignment="1">
      <alignment horizontal="center" vertical="center" wrapText="1"/>
    </xf>
    <xf numFmtId="0" fontId="40" fillId="4" borderId="606" xfId="30" applyFont="1" applyFill="1" applyBorder="1" applyAlignment="1">
      <alignment horizontal="center" vertical="center" wrapText="1"/>
    </xf>
    <xf numFmtId="0" fontId="40" fillId="4" borderId="489" xfId="30" applyFont="1" applyFill="1" applyBorder="1" applyAlignment="1">
      <alignment horizontal="center" vertical="center" wrapText="1"/>
    </xf>
    <xf numFmtId="0" fontId="40" fillId="4" borderId="79" xfId="30" applyFont="1" applyFill="1" applyBorder="1" applyAlignment="1">
      <alignment horizontal="center" vertical="center" wrapText="1"/>
    </xf>
    <xf numFmtId="0" fontId="40" fillId="4" borderId="205" xfId="30" applyFont="1" applyFill="1" applyBorder="1" applyAlignment="1">
      <alignment horizontal="center" vertical="center" wrapText="1"/>
    </xf>
    <xf numFmtId="0" fontId="40" fillId="4" borderId="206" xfId="30" applyFont="1" applyFill="1" applyBorder="1" applyAlignment="1">
      <alignment horizontal="center" vertical="center" wrapText="1"/>
    </xf>
    <xf numFmtId="0" fontId="15" fillId="11" borderId="608" xfId="33" applyFont="1" applyFill="1" applyBorder="1" applyAlignment="1">
      <alignment horizontal="center" vertical="center" wrapText="1"/>
    </xf>
    <xf numFmtId="0" fontId="15" fillId="11" borderId="609" xfId="30" applyFont="1" applyFill="1" applyBorder="1" applyAlignment="1">
      <alignment horizontal="center" vertical="center" wrapText="1"/>
    </xf>
    <xf numFmtId="0" fontId="15" fillId="11" borderId="610" xfId="30" applyFont="1" applyFill="1" applyBorder="1" applyAlignment="1">
      <alignment horizontal="center" vertical="center" wrapText="1"/>
    </xf>
    <xf numFmtId="0" fontId="15" fillId="11" borderId="611" xfId="33" applyFont="1" applyFill="1" applyBorder="1" applyAlignment="1">
      <alignment horizontal="center" vertical="center" wrapText="1"/>
    </xf>
    <xf numFmtId="0" fontId="15" fillId="11" borderId="535" xfId="30" applyFont="1" applyFill="1" applyBorder="1" applyAlignment="1">
      <alignment horizontal="center" vertical="center" wrapText="1"/>
    </xf>
    <xf numFmtId="0" fontId="15" fillId="11" borderId="608" xfId="30" applyFont="1" applyFill="1" applyBorder="1" applyAlignment="1">
      <alignment horizontal="center" vertical="center" wrapText="1"/>
    </xf>
    <xf numFmtId="0" fontId="15" fillId="4" borderId="609" xfId="30" applyFont="1" applyFill="1" applyBorder="1" applyAlignment="1">
      <alignment horizontal="center" vertical="center" wrapText="1"/>
    </xf>
    <xf numFmtId="0" fontId="15" fillId="4" borderId="610" xfId="30" applyFont="1" applyFill="1" applyBorder="1" applyAlignment="1">
      <alignment horizontal="center" vertical="center" wrapText="1"/>
    </xf>
    <xf numFmtId="0" fontId="15" fillId="4" borderId="611" xfId="33" applyFont="1" applyFill="1" applyBorder="1" applyAlignment="1">
      <alignment horizontal="center" vertical="center" wrapText="1"/>
    </xf>
    <xf numFmtId="0" fontId="40" fillId="4" borderId="535" xfId="30" applyFont="1" applyFill="1" applyBorder="1" applyAlignment="1">
      <alignment horizontal="center" vertical="center" wrapText="1"/>
    </xf>
    <xf numFmtId="0" fontId="40" fillId="4" borderId="608" xfId="30" applyFont="1" applyFill="1" applyBorder="1" applyAlignment="1">
      <alignment horizontal="center" vertical="center" wrapText="1"/>
    </xf>
    <xf numFmtId="0" fontId="40" fillId="4" borderId="536" xfId="30" applyFont="1" applyFill="1" applyBorder="1" applyAlignment="1">
      <alignment horizontal="center" vertical="center" wrapText="1"/>
    </xf>
    <xf numFmtId="0" fontId="63" fillId="4" borderId="303" xfId="0" applyFont="1" applyFill="1" applyBorder="1" applyAlignment="1">
      <alignment horizontal="left" wrapText="1"/>
    </xf>
    <xf numFmtId="0" fontId="24" fillId="9" borderId="615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15" xfId="0" applyNumberFormat="1" applyFont="1" applyFill="1" applyBorder="1" applyAlignment="1" applyProtection="1">
      <alignment horizontal="center" vertical="center" wrapText="1"/>
      <protection locked="0"/>
    </xf>
    <xf numFmtId="0" fontId="41" fillId="4" borderId="613" xfId="33" quotePrefix="1" applyFont="1" applyFill="1" applyBorder="1" applyAlignment="1">
      <alignment horizontal="center" vertical="center" wrapText="1"/>
    </xf>
    <xf numFmtId="0" fontId="41" fillId="4" borderId="542" xfId="30" quotePrefix="1" applyFont="1" applyFill="1" applyBorder="1" applyAlignment="1">
      <alignment horizontal="center" vertical="center" wrapText="1"/>
    </xf>
    <xf numFmtId="0" fontId="41" fillId="0" borderId="621" xfId="33" quotePrefix="1" applyFont="1" applyFill="1" applyBorder="1" applyAlignment="1">
      <alignment horizontal="center" vertical="center" wrapText="1"/>
    </xf>
    <xf numFmtId="0" fontId="24" fillId="3" borderId="624" xfId="30" quotePrefix="1" applyFont="1" applyFill="1" applyBorder="1" applyAlignment="1">
      <alignment horizontal="center" vertical="center" wrapText="1"/>
    </xf>
    <xf numFmtId="0" fontId="14" fillId="4" borderId="572" xfId="30" quotePrefix="1" applyFont="1" applyFill="1" applyBorder="1" applyAlignment="1" applyProtection="1">
      <alignment horizontal="center" vertical="center" wrapText="1"/>
      <protection locked="0"/>
    </xf>
    <xf numFmtId="0" fontId="19" fillId="4" borderId="622" xfId="0" applyFont="1" applyFill="1" applyBorder="1" applyAlignment="1" applyProtection="1">
      <alignment horizontal="left" vertical="center" wrapText="1"/>
      <protection locked="0"/>
    </xf>
    <xf numFmtId="0" fontId="19" fillId="4" borderId="548" xfId="0" applyFont="1" applyFill="1" applyBorder="1" applyAlignment="1" applyProtection="1">
      <alignment horizontal="left" vertical="center" wrapText="1"/>
      <protection locked="0"/>
    </xf>
    <xf numFmtId="0" fontId="19" fillId="4" borderId="435" xfId="0" applyFont="1" applyFill="1" applyBorder="1" applyAlignment="1" applyProtection="1">
      <alignment vertical="center"/>
      <protection locked="0"/>
    </xf>
    <xf numFmtId="0" fontId="15" fillId="4" borderId="626" xfId="30" quotePrefix="1" applyFont="1" applyFill="1" applyBorder="1" applyAlignment="1" applyProtection="1">
      <alignment horizontal="center" vertical="center" wrapText="1"/>
      <protection locked="0"/>
    </xf>
    <xf numFmtId="0" fontId="15" fillId="4" borderId="625" xfId="30" quotePrefix="1" applyFont="1" applyFill="1" applyBorder="1" applyAlignment="1" applyProtection="1">
      <alignment horizontal="center" vertical="center" wrapText="1"/>
      <protection locked="0"/>
    </xf>
    <xf numFmtId="0" fontId="14" fillId="4" borderId="578" xfId="30" quotePrefix="1" applyFont="1" applyFill="1" applyBorder="1" applyAlignment="1" applyProtection="1">
      <alignment horizontal="center" vertical="center" wrapText="1"/>
      <protection locked="0"/>
    </xf>
    <xf numFmtId="0" fontId="15" fillId="4" borderId="627" xfId="30" quotePrefix="1" applyFont="1" applyFill="1" applyBorder="1" applyAlignment="1" applyProtection="1">
      <alignment horizontal="center" vertical="center" wrapText="1"/>
      <protection locked="0"/>
    </xf>
    <xf numFmtId="0" fontId="15" fillId="4" borderId="628" xfId="30" quotePrefix="1" applyFont="1" applyFill="1" applyBorder="1" applyAlignment="1" applyProtection="1">
      <alignment horizontal="center" vertical="center" wrapText="1"/>
      <protection locked="0"/>
    </xf>
    <xf numFmtId="0" fontId="14" fillId="4" borderId="616" xfId="30" quotePrefix="1" applyFont="1" applyFill="1" applyBorder="1" applyAlignment="1" applyProtection="1">
      <alignment horizontal="center" vertical="center" wrapText="1"/>
      <protection locked="0"/>
    </xf>
    <xf numFmtId="0" fontId="15" fillId="4" borderId="614" xfId="30" quotePrefix="1" applyFont="1" applyFill="1" applyBorder="1" applyAlignment="1" applyProtection="1">
      <alignment horizontal="center" vertical="center" wrapText="1"/>
      <protection locked="0"/>
    </xf>
    <xf numFmtId="0" fontId="14" fillId="4" borderId="435" xfId="30" quotePrefix="1" applyFont="1" applyFill="1" applyBorder="1" applyAlignment="1" applyProtection="1">
      <alignment horizontal="center" vertical="center" wrapText="1"/>
      <protection locked="0"/>
    </xf>
    <xf numFmtId="0" fontId="15" fillId="4" borderId="571" xfId="30" quotePrefix="1" applyFont="1" applyFill="1" applyBorder="1" applyAlignment="1" applyProtection="1">
      <alignment horizontal="center" vertical="center" wrapText="1"/>
      <protection locked="0"/>
    </xf>
    <xf numFmtId="0" fontId="15" fillId="4" borderId="572" xfId="30" quotePrefix="1" applyFont="1" applyFill="1" applyBorder="1" applyAlignment="1" applyProtection="1">
      <alignment horizontal="center" vertical="center" wrapText="1"/>
      <protection locked="0"/>
    </xf>
    <xf numFmtId="0" fontId="15" fillId="4" borderId="435" xfId="30" quotePrefix="1" applyFont="1" applyFill="1" applyBorder="1" applyAlignment="1" applyProtection="1">
      <alignment horizontal="center" vertical="center" wrapText="1"/>
      <protection locked="0"/>
    </xf>
    <xf numFmtId="0" fontId="24" fillId="4" borderId="513" xfId="0" applyFont="1" applyFill="1" applyBorder="1" applyAlignment="1" applyProtection="1">
      <alignment horizontal="center" vertical="center"/>
      <protection locked="0"/>
    </xf>
    <xf numFmtId="0" fontId="24" fillId="4" borderId="571" xfId="0" applyFont="1" applyFill="1" applyBorder="1" applyAlignment="1" applyProtection="1">
      <alignment horizontal="center" vertical="center"/>
      <protection locked="0"/>
    </xf>
    <xf numFmtId="0" fontId="24" fillId="4" borderId="572" xfId="0" applyFont="1" applyFill="1" applyBorder="1" applyAlignment="1" applyProtection="1">
      <alignment horizontal="center" vertical="center"/>
      <protection locked="0"/>
    </xf>
    <xf numFmtId="0" fontId="24" fillId="4" borderId="435" xfId="0" applyFont="1" applyFill="1" applyBorder="1" applyAlignment="1" applyProtection="1">
      <alignment horizontal="center" vertical="center"/>
      <protection locked="0"/>
    </xf>
    <xf numFmtId="0" fontId="61" fillId="4" borderId="571" xfId="0" applyFont="1" applyFill="1" applyBorder="1" applyAlignment="1" applyProtection="1">
      <alignment horizontal="center" vertical="center"/>
      <protection locked="0"/>
    </xf>
    <xf numFmtId="0" fontId="61" fillId="4" borderId="513" xfId="0" applyFont="1" applyFill="1" applyBorder="1" applyAlignment="1" applyProtection="1">
      <alignment horizontal="center" vertical="center"/>
      <protection locked="0"/>
    </xf>
    <xf numFmtId="0" fontId="24" fillId="8" borderId="494" xfId="0" applyNumberFormat="1" applyFont="1" applyFill="1" applyBorder="1" applyAlignment="1" applyProtection="1">
      <alignment horizontal="left" vertical="center" wrapText="1"/>
      <protection locked="0"/>
    </xf>
    <xf numFmtId="0" fontId="24" fillId="9" borderId="629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29" xfId="0" applyNumberFormat="1" applyFont="1" applyFill="1" applyBorder="1" applyAlignment="1" applyProtection="1">
      <alignment horizontal="center" vertical="center" wrapText="1"/>
      <protection locked="0"/>
    </xf>
    <xf numFmtId="0" fontId="19" fillId="8" borderId="502" xfId="0" applyNumberFormat="1" applyFont="1" applyFill="1" applyBorder="1" applyAlignment="1" applyProtection="1">
      <alignment horizontal="left" vertical="center" wrapText="1"/>
      <protection locked="0"/>
    </xf>
    <xf numFmtId="0" fontId="24" fillId="9" borderId="627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27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630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630" xfId="0" applyNumberFormat="1" applyFont="1" applyFill="1" applyBorder="1" applyAlignment="1" applyProtection="1">
      <alignment horizontal="center" vertical="center" wrapText="1"/>
      <protection locked="0"/>
    </xf>
    <xf numFmtId="0" fontId="24" fillId="8" borderId="525" xfId="0" applyNumberFormat="1" applyFont="1" applyFill="1" applyBorder="1" applyAlignment="1" applyProtection="1">
      <alignment horizontal="left" vertical="center" wrapText="1"/>
      <protection locked="0"/>
    </xf>
    <xf numFmtId="0" fontId="42" fillId="4" borderId="65" xfId="7" quotePrefix="1" applyFont="1" applyFill="1" applyBorder="1" applyAlignment="1">
      <alignment horizontal="center" vertical="center" wrapText="1"/>
    </xf>
    <xf numFmtId="0" fontId="42" fillId="4" borderId="66" xfId="7" quotePrefix="1" applyFont="1" applyFill="1" applyBorder="1" applyAlignment="1">
      <alignment horizontal="center" vertical="center" wrapText="1"/>
    </xf>
    <xf numFmtId="0" fontId="42" fillId="4" borderId="64" xfId="7" quotePrefix="1" applyFont="1" applyFill="1" applyBorder="1" applyAlignment="1">
      <alignment horizontal="center" vertical="center" wrapText="1"/>
    </xf>
    <xf numFmtId="0" fontId="42" fillId="4" borderId="76" xfId="7" quotePrefix="1" applyFont="1" applyFill="1" applyBorder="1" applyAlignment="1">
      <alignment horizontal="center" vertical="center" wrapText="1"/>
    </xf>
    <xf numFmtId="0" fontId="44" fillId="4" borderId="78" xfId="4" quotePrefix="1" applyFont="1" applyFill="1" applyBorder="1" applyAlignment="1">
      <alignment horizontal="center" vertical="center" wrapText="1"/>
    </xf>
    <xf numFmtId="0" fontId="44" fillId="4" borderId="63" xfId="4" quotePrefix="1" applyFont="1" applyFill="1" applyBorder="1" applyAlignment="1">
      <alignment horizontal="center" vertical="center" wrapText="1"/>
    </xf>
    <xf numFmtId="0" fontId="44" fillId="4" borderId="70" xfId="4" quotePrefix="1" applyFont="1" applyFill="1" applyBorder="1" applyAlignment="1">
      <alignment horizontal="center" vertical="center" wrapText="1"/>
    </xf>
    <xf numFmtId="0" fontId="46" fillId="4" borderId="57" xfId="0" applyFont="1" applyFill="1" applyBorder="1" applyAlignment="1">
      <alignment horizontal="left" vertical="center" wrapText="1"/>
    </xf>
    <xf numFmtId="0" fontId="45" fillId="4" borderId="298" xfId="4" quotePrefix="1" applyFont="1" applyFill="1" applyBorder="1" applyAlignment="1">
      <alignment horizontal="center" vertical="center" wrapText="1"/>
    </xf>
    <xf numFmtId="0" fontId="45" fillId="4" borderId="152" xfId="4" quotePrefix="1" applyFont="1" applyFill="1" applyBorder="1" applyAlignment="1">
      <alignment horizontal="center" vertical="center"/>
    </xf>
    <xf numFmtId="0" fontId="45" fillId="4" borderId="128" xfId="4" quotePrefix="1" applyFont="1" applyFill="1" applyBorder="1" applyAlignment="1">
      <alignment horizontal="center" vertical="center" wrapText="1"/>
    </xf>
    <xf numFmtId="0" fontId="45" fillId="4" borderId="152" xfId="4" quotePrefix="1" applyFont="1" applyFill="1" applyBorder="1" applyAlignment="1">
      <alignment horizontal="center" vertical="center" wrapText="1"/>
    </xf>
    <xf numFmtId="0" fontId="45" fillId="4" borderId="313" xfId="4" quotePrefix="1" applyFont="1" applyFill="1" applyBorder="1" applyAlignment="1">
      <alignment horizontal="center" vertical="center" wrapText="1"/>
    </xf>
    <xf numFmtId="0" fontId="45" fillId="4" borderId="303" xfId="7" quotePrefix="1" applyFont="1" applyFill="1" applyBorder="1" applyAlignment="1">
      <alignment horizontal="center" vertical="center" wrapText="1"/>
    </xf>
    <xf numFmtId="0" fontId="45" fillId="4" borderId="299" xfId="7" quotePrefix="1" applyFont="1" applyFill="1" applyBorder="1" applyAlignment="1">
      <alignment horizontal="center" vertical="center" wrapText="1"/>
    </xf>
    <xf numFmtId="0" fontId="45" fillId="4" borderId="313" xfId="7" quotePrefix="1" applyFont="1" applyFill="1" applyBorder="1" applyAlignment="1">
      <alignment horizontal="center" vertical="center" wrapText="1"/>
    </xf>
    <xf numFmtId="0" fontId="64" fillId="3" borderId="468" xfId="0" applyFont="1" applyFill="1" applyBorder="1" applyAlignment="1">
      <alignment horizontal="center" vertical="center"/>
    </xf>
    <xf numFmtId="0" fontId="63" fillId="4" borderId="628" xfId="33" quotePrefix="1" applyFont="1" applyFill="1" applyBorder="1" applyAlignment="1">
      <alignment horizontal="center" vertical="center" wrapText="1"/>
    </xf>
    <xf numFmtId="0" fontId="41" fillId="4" borderId="329" xfId="33" quotePrefix="1" applyFont="1" applyFill="1" applyBorder="1" applyAlignment="1">
      <alignment horizontal="center" vertical="center" wrapText="1"/>
    </xf>
    <xf numFmtId="0" fontId="41" fillId="4" borderId="631" xfId="30" quotePrefix="1" applyFont="1" applyFill="1" applyBorder="1" applyAlignment="1">
      <alignment horizontal="center" vertical="center" wrapText="1"/>
    </xf>
    <xf numFmtId="0" fontId="63" fillId="0" borderId="166" xfId="30" quotePrefix="1" applyFont="1" applyFill="1" applyBorder="1" applyAlignment="1">
      <alignment horizontal="center" vertical="center" wrapText="1"/>
    </xf>
    <xf numFmtId="0" fontId="63" fillId="0" borderId="632" xfId="33" quotePrefix="1" applyFont="1" applyFill="1" applyBorder="1" applyAlignment="1">
      <alignment horizontal="center" vertical="center" wrapText="1"/>
    </xf>
    <xf numFmtId="0" fontId="63" fillId="0" borderId="633" xfId="33" quotePrefix="1" applyFont="1" applyFill="1" applyBorder="1" applyAlignment="1">
      <alignment horizontal="center" vertical="center" wrapText="1"/>
    </xf>
    <xf numFmtId="0" fontId="24" fillId="3" borderId="538" xfId="33" quotePrefix="1" applyFont="1" applyFill="1" applyBorder="1" applyAlignment="1">
      <alignment horizontal="center" vertical="center" wrapText="1"/>
    </xf>
    <xf numFmtId="0" fontId="24" fillId="3" borderId="634" xfId="30" quotePrefix="1" applyFont="1" applyFill="1" applyBorder="1" applyAlignment="1">
      <alignment horizontal="center" vertical="center" wrapText="1"/>
    </xf>
    <xf numFmtId="0" fontId="63" fillId="4" borderId="614" xfId="33" quotePrefix="1" applyFont="1" applyFill="1" applyBorder="1" applyAlignment="1">
      <alignment horizontal="center" vertical="center" wrapText="1"/>
    </xf>
    <xf numFmtId="0" fontId="63" fillId="4" borderId="615" xfId="33" quotePrefix="1" applyFont="1" applyFill="1" applyBorder="1" applyAlignment="1">
      <alignment horizontal="center" vertical="center" wrapText="1"/>
    </xf>
    <xf numFmtId="0" fontId="63" fillId="4" borderId="616" xfId="33" quotePrefix="1" applyFont="1" applyFill="1" applyBorder="1" applyAlignment="1">
      <alignment horizontal="center" vertical="center" wrapText="1"/>
    </xf>
    <xf numFmtId="0" fontId="41" fillId="4" borderId="619" xfId="33" quotePrefix="1" applyFont="1" applyFill="1" applyBorder="1" applyAlignment="1">
      <alignment horizontal="center" vertical="center" wrapText="1"/>
    </xf>
    <xf numFmtId="0" fontId="41" fillId="4" borderId="623" xfId="33" quotePrefix="1" applyFont="1" applyFill="1" applyBorder="1" applyAlignment="1">
      <alignment horizontal="center" vertical="center" wrapText="1"/>
    </xf>
    <xf numFmtId="0" fontId="41" fillId="4" borderId="635" xfId="30" quotePrefix="1" applyFont="1" applyFill="1" applyBorder="1" applyAlignment="1">
      <alignment horizontal="center" vertical="center" wrapText="1"/>
    </xf>
    <xf numFmtId="0" fontId="41" fillId="4" borderId="541" xfId="30" quotePrefix="1" applyFont="1" applyFill="1" applyBorder="1" applyAlignment="1">
      <alignment horizontal="center" vertical="center" wrapText="1"/>
    </xf>
    <xf numFmtId="0" fontId="63" fillId="0" borderId="635" xfId="30" quotePrefix="1" applyFont="1" applyFill="1" applyBorder="1" applyAlignment="1">
      <alignment horizontal="center" vertical="center" wrapText="1"/>
    </xf>
    <xf numFmtId="0" fontId="63" fillId="0" borderId="400" xfId="30" quotePrefix="1" applyFont="1" applyFill="1" applyBorder="1" applyAlignment="1">
      <alignment horizontal="center" vertical="center" wrapText="1"/>
    </xf>
    <xf numFmtId="0" fontId="63" fillId="0" borderId="636" xfId="30" quotePrefix="1" applyFont="1" applyFill="1" applyBorder="1" applyAlignment="1">
      <alignment horizontal="center" vertical="center" wrapText="1"/>
    </xf>
    <xf numFmtId="0" fontId="63" fillId="0" borderId="619" xfId="33" quotePrefix="1" applyFont="1" applyFill="1" applyBorder="1" applyAlignment="1">
      <alignment horizontal="center" vertical="center" wrapText="1"/>
    </xf>
    <xf numFmtId="0" fontId="41" fillId="0" borderId="620" xfId="33" quotePrefix="1" applyFont="1" applyFill="1" applyBorder="1" applyAlignment="1">
      <alignment horizontal="center" vertical="center" wrapText="1"/>
    </xf>
    <xf numFmtId="0" fontId="63" fillId="0" borderId="571" xfId="33" quotePrefix="1" applyFont="1" applyFill="1" applyBorder="1" applyAlignment="1">
      <alignment horizontal="center" vertical="center" wrapText="1"/>
    </xf>
    <xf numFmtId="0" fontId="63" fillId="0" borderId="617" xfId="33" quotePrefix="1" applyFont="1" applyFill="1" applyBorder="1" applyAlignment="1">
      <alignment horizontal="center" vertical="center" wrapText="1"/>
    </xf>
    <xf numFmtId="0" fontId="41" fillId="0" borderId="435" xfId="33" quotePrefix="1" applyFont="1" applyFill="1" applyBorder="1" applyAlignment="1">
      <alignment horizontal="center" vertical="center" wrapText="1"/>
    </xf>
    <xf numFmtId="0" fontId="24" fillId="3" borderId="571" xfId="30" quotePrefix="1" applyFont="1" applyFill="1" applyBorder="1" applyAlignment="1">
      <alignment horizontal="center" vertical="center" wrapText="1"/>
    </xf>
    <xf numFmtId="0" fontId="24" fillId="3" borderId="622" xfId="30" quotePrefix="1" applyFont="1" applyFill="1" applyBorder="1" applyAlignment="1">
      <alignment horizontal="center" vertical="center" wrapText="1"/>
    </xf>
    <xf numFmtId="0" fontId="41" fillId="0" borderId="632" xfId="33" quotePrefix="1" applyFont="1" applyFill="1" applyBorder="1" applyAlignment="1">
      <alignment horizontal="center" vertical="center" wrapText="1"/>
    </xf>
    <xf numFmtId="0" fontId="41" fillId="0" borderId="633" xfId="33" quotePrefix="1" applyFont="1" applyFill="1" applyBorder="1" applyAlignment="1">
      <alignment horizontal="center" vertical="center" wrapText="1"/>
    </xf>
    <xf numFmtId="0" fontId="41" fillId="4" borderId="614" xfId="33" quotePrefix="1" applyFont="1" applyFill="1" applyBorder="1" applyAlignment="1">
      <alignment horizontal="center" vertical="center" wrapText="1"/>
    </xf>
    <xf numFmtId="0" fontId="41" fillId="4" borderId="615" xfId="33" quotePrefix="1" applyFont="1" applyFill="1" applyBorder="1" applyAlignment="1">
      <alignment horizontal="center" vertical="center" wrapText="1"/>
    </xf>
    <xf numFmtId="0" fontId="41" fillId="4" borderId="616" xfId="33" quotePrefix="1" applyFont="1" applyFill="1" applyBorder="1" applyAlignment="1">
      <alignment horizontal="center" vertical="center" wrapText="1"/>
    </xf>
    <xf numFmtId="0" fontId="41" fillId="0" borderId="619" xfId="33" quotePrefix="1" applyFont="1" applyFill="1" applyBorder="1" applyAlignment="1">
      <alignment horizontal="center" vertical="center" wrapText="1"/>
    </xf>
    <xf numFmtId="0" fontId="41" fillId="0" borderId="571" xfId="33" quotePrefix="1" applyFont="1" applyFill="1" applyBorder="1" applyAlignment="1">
      <alignment horizontal="center" vertical="center" wrapText="1"/>
    </xf>
    <xf numFmtId="0" fontId="41" fillId="0" borderId="617" xfId="33" quotePrefix="1" applyFont="1" applyFill="1" applyBorder="1" applyAlignment="1">
      <alignment horizontal="center" vertical="center" wrapText="1"/>
    </xf>
    <xf numFmtId="0" fontId="15" fillId="3" borderId="615" xfId="10" applyFont="1" applyFill="1" applyBorder="1" applyAlignment="1">
      <alignment horizontal="center" vertical="center" wrapText="1"/>
    </xf>
    <xf numFmtId="0" fontId="15" fillId="3" borderId="616" xfId="10" applyFont="1" applyFill="1" applyBorder="1" applyAlignment="1">
      <alignment horizontal="center" vertical="center" wrapText="1"/>
    </xf>
    <xf numFmtId="0" fontId="15" fillId="3" borderId="629" xfId="10" applyFont="1" applyFill="1" applyBorder="1" applyAlignment="1">
      <alignment horizontal="center" vertical="center" wrapText="1"/>
    </xf>
    <xf numFmtId="0" fontId="14" fillId="3" borderId="637" xfId="7" applyFont="1" applyFill="1" applyBorder="1" applyAlignment="1">
      <alignment horizontal="center" vertical="center" wrapText="1"/>
    </xf>
    <xf numFmtId="0" fontId="14" fillId="3" borderId="617" xfId="7" applyFont="1" applyFill="1" applyBorder="1" applyAlignment="1">
      <alignment horizontal="center" vertical="center" wrapText="1"/>
    </xf>
    <xf numFmtId="0" fontId="14" fillId="3" borderId="573" xfId="7" applyFont="1" applyFill="1" applyBorder="1" applyAlignment="1">
      <alignment horizontal="center" vertical="center" wrapText="1"/>
    </xf>
    <xf numFmtId="0" fontId="14" fillId="3" borderId="637" xfId="10" applyFont="1" applyFill="1" applyBorder="1" applyAlignment="1">
      <alignment horizontal="center" vertical="center" wrapText="1"/>
    </xf>
    <xf numFmtId="0" fontId="14" fillId="3" borderId="617" xfId="10" applyFont="1" applyFill="1" applyBorder="1" applyAlignment="1">
      <alignment horizontal="center" vertical="center" wrapText="1"/>
    </xf>
    <xf numFmtId="0" fontId="14" fillId="3" borderId="573" xfId="10" applyFont="1" applyFill="1" applyBorder="1" applyAlignment="1">
      <alignment horizontal="center" vertical="center" wrapText="1"/>
    </xf>
    <xf numFmtId="0" fontId="19" fillId="4" borderId="615" xfId="10" quotePrefix="1" applyFont="1" applyFill="1" applyBorder="1" applyAlignment="1">
      <alignment horizontal="center" vertical="center" wrapText="1"/>
    </xf>
    <xf numFmtId="0" fontId="19" fillId="4" borderId="620" xfId="10" quotePrefix="1" applyFont="1" applyFill="1" applyBorder="1" applyAlignment="1">
      <alignment horizontal="center" vertical="center" wrapText="1"/>
    </xf>
    <xf numFmtId="0" fontId="64" fillId="4" borderId="526" xfId="0" applyFont="1" applyFill="1" applyBorder="1" applyAlignment="1">
      <alignment horizontal="center" vertical="center" wrapText="1"/>
    </xf>
    <xf numFmtId="0" fontId="64" fillId="4" borderId="637" xfId="10" quotePrefix="1" applyFont="1" applyFill="1" applyBorder="1" applyAlignment="1">
      <alignment horizontal="center" vertical="center" wrapText="1"/>
    </xf>
    <xf numFmtId="0" fontId="19" fillId="4" borderId="637" xfId="0" applyFont="1" applyFill="1" applyBorder="1" applyAlignment="1">
      <alignment horizontal="center" vertical="center" wrapText="1"/>
    </xf>
    <xf numFmtId="0" fontId="19" fillId="4" borderId="617" xfId="0" applyFont="1" applyFill="1" applyBorder="1" applyAlignment="1">
      <alignment horizontal="center" vertical="center" wrapText="1"/>
    </xf>
    <xf numFmtId="0" fontId="19" fillId="4" borderId="618" xfId="0" applyFont="1" applyFill="1" applyBorder="1" applyAlignment="1">
      <alignment horizontal="center" vertical="center" wrapText="1"/>
    </xf>
    <xf numFmtId="0" fontId="19" fillId="4" borderId="635" xfId="7" quotePrefix="1" applyFont="1" applyFill="1" applyBorder="1" applyAlignment="1">
      <alignment horizontal="center" vertical="center" wrapText="1"/>
    </xf>
    <xf numFmtId="0" fontId="19" fillId="4" borderId="541" xfId="7" quotePrefix="1" applyFont="1" applyFill="1" applyBorder="1" applyAlignment="1">
      <alignment horizontal="center" vertical="center" wrapText="1"/>
    </xf>
    <xf numFmtId="0" fontId="19" fillId="4" borderId="542" xfId="7" quotePrefix="1" applyFont="1" applyFill="1" applyBorder="1" applyAlignment="1">
      <alignment horizontal="center" vertical="center" wrapText="1"/>
    </xf>
    <xf numFmtId="0" fontId="64" fillId="4" borderId="617" xfId="10" quotePrefix="1" applyFont="1" applyFill="1" applyBorder="1" applyAlignment="1">
      <alignment horizontal="center" vertical="center" wrapText="1"/>
    </xf>
    <xf numFmtId="0" fontId="64" fillId="4" borderId="618" xfId="10" quotePrefix="1" applyFont="1" applyFill="1" applyBorder="1" applyAlignment="1">
      <alignment horizontal="center" vertical="center" wrapText="1"/>
    </xf>
    <xf numFmtId="0" fontId="19" fillId="4" borderId="248" xfId="10" quotePrefix="1" applyFont="1" applyFill="1" applyBorder="1" applyAlignment="1">
      <alignment horizontal="center" vertical="center" wrapText="1"/>
    </xf>
    <xf numFmtId="0" fontId="19" fillId="4" borderId="629" xfId="10" quotePrefix="1" applyFont="1" applyFill="1" applyBorder="1" applyAlignment="1">
      <alignment horizontal="center" vertical="center" wrapText="1"/>
    </xf>
    <xf numFmtId="0" fontId="19" fillId="4" borderId="638" xfId="10" quotePrefix="1" applyFont="1" applyFill="1" applyBorder="1" applyAlignment="1">
      <alignment horizontal="center" vertical="center" wrapText="1"/>
    </xf>
    <xf numFmtId="0" fontId="19" fillId="4" borderId="49" xfId="10" quotePrefix="1" applyFont="1" applyFill="1" applyBorder="1" applyAlignment="1">
      <alignment horizontal="center" vertical="center" wrapText="1"/>
    </xf>
    <xf numFmtId="0" fontId="19" fillId="4" borderId="630" xfId="10" quotePrefix="1" applyFont="1" applyFill="1" applyBorder="1" applyAlignment="1">
      <alignment horizontal="center" vertical="center" wrapText="1"/>
    </xf>
    <xf numFmtId="0" fontId="19" fillId="4" borderId="541" xfId="10" quotePrefix="1" applyFont="1" applyFill="1" applyBorder="1" applyAlignment="1">
      <alignment horizontal="center" vertical="center" wrapText="1"/>
    </xf>
    <xf numFmtId="0" fontId="19" fillId="4" borderId="636" xfId="7" quotePrefix="1" applyFont="1" applyFill="1" applyBorder="1" applyAlignment="1">
      <alignment horizontal="center" vertical="center" wrapText="1"/>
    </xf>
    <xf numFmtId="0" fontId="19" fillId="4" borderId="169" xfId="0" applyFont="1" applyFill="1" applyBorder="1" applyAlignment="1">
      <alignment horizontal="center" vertical="center" wrapText="1"/>
    </xf>
    <xf numFmtId="0" fontId="19" fillId="4" borderId="205" xfId="0" applyFont="1" applyFill="1" applyBorder="1" applyAlignment="1">
      <alignment horizontal="center" vertical="center" wrapText="1"/>
    </xf>
    <xf numFmtId="0" fontId="19" fillId="4" borderId="206" xfId="0" applyFont="1" applyFill="1" applyBorder="1" applyAlignment="1">
      <alignment horizontal="center" vertical="center" wrapText="1"/>
    </xf>
    <xf numFmtId="0" fontId="19" fillId="4" borderId="524" xfId="0" applyFont="1" applyFill="1" applyBorder="1" applyAlignment="1">
      <alignment horizontal="center" vertical="center" wrapText="1"/>
    </xf>
    <xf numFmtId="0" fontId="19" fillId="4" borderId="525" xfId="0" applyFont="1" applyFill="1" applyBorder="1" applyAlignment="1">
      <alignment horizontal="center" vertical="center" wrapText="1"/>
    </xf>
    <xf numFmtId="0" fontId="19" fillId="4" borderId="526" xfId="0" applyFont="1" applyFill="1" applyBorder="1" applyAlignment="1">
      <alignment horizontal="center" vertical="center" wrapText="1"/>
    </xf>
    <xf numFmtId="0" fontId="64" fillId="4" borderId="206" xfId="7" quotePrefix="1" applyFont="1" applyFill="1" applyBorder="1" applyAlignment="1">
      <alignment horizontal="center" vertical="center" wrapText="1"/>
    </xf>
    <xf numFmtId="0" fontId="64" fillId="4" borderId="618" xfId="7" quotePrefix="1" applyFont="1" applyFill="1" applyBorder="1" applyAlignment="1">
      <alignment horizontal="center" vertical="center" wrapText="1"/>
    </xf>
    <xf numFmtId="0" fontId="19" fillId="4" borderId="614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615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616" xfId="0" applyNumberFormat="1" applyFont="1" applyFill="1" applyBorder="1" applyAlignment="1" applyProtection="1">
      <alignment horizontal="center" vertical="center" wrapText="1"/>
      <protection locked="0"/>
    </xf>
    <xf numFmtId="0" fontId="86" fillId="8" borderId="464" xfId="0" applyNumberFormat="1" applyFont="1" applyFill="1" applyBorder="1" applyAlignment="1" applyProtection="1">
      <alignment horizontal="center" vertical="center" wrapText="1"/>
      <protection locked="0"/>
    </xf>
    <xf numFmtId="0" fontId="86" fillId="8" borderId="465" xfId="0" applyNumberFormat="1" applyFont="1" applyFill="1" applyBorder="1" applyAlignment="1" applyProtection="1">
      <alignment horizontal="center" vertical="center" wrapText="1"/>
      <protection locked="0"/>
    </xf>
    <xf numFmtId="0" fontId="86" fillId="8" borderId="466" xfId="0" applyNumberFormat="1" applyFont="1" applyFill="1" applyBorder="1" applyAlignment="1" applyProtection="1">
      <alignment horizontal="center" vertical="center" wrapText="1"/>
      <protection locked="0"/>
    </xf>
    <xf numFmtId="0" fontId="86" fillId="10" borderId="640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464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465" xfId="0" applyNumberFormat="1" applyFont="1" applyFill="1" applyBorder="1" applyAlignment="1" applyProtection="1">
      <alignment horizontal="center" vertical="center" wrapText="1"/>
      <protection locked="0"/>
    </xf>
    <xf numFmtId="0" fontId="103" fillId="4" borderId="466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464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465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466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640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641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464" xfId="0" applyNumberFormat="1" applyFont="1" applyFill="1" applyBorder="1" applyAlignment="1" applyProtection="1">
      <alignment horizontal="center" vertical="center"/>
      <protection locked="0"/>
    </xf>
    <xf numFmtId="0" fontId="19" fillId="4" borderId="465" xfId="0" applyNumberFormat="1" applyFont="1" applyFill="1" applyBorder="1" applyAlignment="1" applyProtection="1">
      <alignment horizontal="center" vertical="center"/>
      <protection locked="0"/>
    </xf>
    <xf numFmtId="0" fontId="19" fillId="4" borderId="466" xfId="0" applyNumberFormat="1" applyFont="1" applyFill="1" applyBorder="1" applyAlignment="1" applyProtection="1">
      <alignment horizontal="center" vertical="center"/>
      <protection locked="0"/>
    </xf>
    <xf numFmtId="0" fontId="19" fillId="4" borderId="619" xfId="0" applyNumberFormat="1" applyFont="1" applyFill="1" applyBorder="1" applyAlignment="1" applyProtection="1">
      <alignment horizontal="center" vertical="center" wrapText="1"/>
      <protection locked="0"/>
    </xf>
    <xf numFmtId="0" fontId="44" fillId="4" borderId="20" xfId="7" quotePrefix="1" applyFont="1" applyFill="1" applyBorder="1" applyAlignment="1">
      <alignment horizontal="center" vertical="center" wrapText="1"/>
    </xf>
    <xf numFmtId="0" fontId="44" fillId="4" borderId="21" xfId="7" quotePrefix="1" applyFont="1" applyFill="1" applyBorder="1" applyAlignment="1">
      <alignment horizontal="center" vertical="center" wrapText="1"/>
    </xf>
    <xf numFmtId="0" fontId="44" fillId="4" borderId="24" xfId="7" quotePrefix="1" applyFont="1" applyFill="1" applyBorder="1" applyAlignment="1">
      <alignment horizontal="center" vertical="center" wrapText="1"/>
    </xf>
    <xf numFmtId="0" fontId="64" fillId="4" borderId="539" xfId="7" quotePrefix="1" applyFont="1" applyFill="1" applyBorder="1" applyAlignment="1">
      <alignment horizontal="center" vertical="center" wrapText="1"/>
    </xf>
    <xf numFmtId="0" fontId="64" fillId="4" borderId="643" xfId="7" quotePrefix="1" applyFont="1" applyFill="1" applyBorder="1" applyAlignment="1">
      <alignment horizontal="center" vertical="center" wrapText="1"/>
    </xf>
    <xf numFmtId="0" fontId="64" fillId="4" borderId="644" xfId="7" quotePrefix="1" applyFont="1" applyFill="1" applyBorder="1" applyAlignment="1">
      <alignment horizontal="center" vertical="center" wrapText="1"/>
    </xf>
    <xf numFmtId="0" fontId="64" fillId="4" borderId="645" xfId="7" quotePrefix="1" applyFont="1" applyFill="1" applyBorder="1" applyAlignment="1">
      <alignment horizontal="center" vertical="center" wrapText="1"/>
    </xf>
    <xf numFmtId="0" fontId="64" fillId="4" borderId="513" xfId="7" quotePrefix="1" applyFont="1" applyFill="1" applyBorder="1" applyAlignment="1">
      <alignment horizontal="center" vertical="center" wrapText="1"/>
    </xf>
    <xf numFmtId="0" fontId="19" fillId="4" borderId="465" xfId="10" quotePrefix="1" applyFont="1" applyFill="1" applyBorder="1" applyAlignment="1">
      <alignment horizontal="center" vertical="center" wrapText="1"/>
    </xf>
    <xf numFmtId="0" fontId="19" fillId="4" borderId="645" xfId="7" quotePrefix="1" applyFont="1" applyFill="1" applyBorder="1" applyAlignment="1">
      <alignment horizontal="center" vertical="center" wrapText="1"/>
    </xf>
    <xf numFmtId="0" fontId="64" fillId="4" borderId="647" xfId="10" quotePrefix="1" applyFont="1" applyFill="1" applyBorder="1" applyAlignment="1">
      <alignment horizontal="center" vertical="center" wrapText="1"/>
    </xf>
    <xf numFmtId="0" fontId="19" fillId="4" borderId="568" xfId="7" quotePrefix="1" applyFont="1" applyFill="1" applyBorder="1" applyAlignment="1">
      <alignment horizontal="center" vertical="center" wrapText="1"/>
    </xf>
    <xf numFmtId="0" fontId="19" fillId="4" borderId="646" xfId="10" quotePrefix="1" applyFont="1" applyFill="1" applyBorder="1" applyAlignment="1">
      <alignment horizontal="center" vertical="center" wrapText="1"/>
    </xf>
    <xf numFmtId="0" fontId="24" fillId="4" borderId="647" xfId="10" quotePrefix="1" applyFont="1" applyFill="1" applyBorder="1" applyAlignment="1">
      <alignment horizontal="center" vertical="center" wrapText="1"/>
    </xf>
    <xf numFmtId="0" fontId="64" fillId="4" borderId="631" xfId="7" quotePrefix="1" applyFont="1" applyFill="1" applyBorder="1" applyAlignment="1">
      <alignment horizontal="center" vertical="center" wrapText="1"/>
    </xf>
    <xf numFmtId="0" fontId="64" fillId="4" borderId="647" xfId="7" quotePrefix="1" applyFont="1" applyFill="1" applyBorder="1" applyAlignment="1">
      <alignment horizontal="center" vertical="center" wrapText="1"/>
    </xf>
    <xf numFmtId="0" fontId="19" fillId="4" borderId="519" xfId="7" quotePrefix="1" applyFont="1" applyFill="1" applyBorder="1" applyAlignment="1">
      <alignment horizontal="center" vertical="center" wrapText="1"/>
    </xf>
    <xf numFmtId="0" fontId="19" fillId="4" borderId="502" xfId="10" quotePrefix="1" applyFont="1" applyFill="1" applyBorder="1" applyAlignment="1">
      <alignment horizontal="center" vertical="center" wrapText="1"/>
    </xf>
    <xf numFmtId="0" fontId="19" fillId="4" borderId="500" xfId="10" quotePrefix="1" applyFont="1" applyFill="1" applyBorder="1" applyAlignment="1">
      <alignment horizontal="center" vertical="center" wrapText="1"/>
    </xf>
    <xf numFmtId="0" fontId="24" fillId="4" borderId="643" xfId="10" quotePrefix="1" applyFont="1" applyFill="1" applyBorder="1" applyAlignment="1">
      <alignment horizontal="center" vertical="center" wrapText="1"/>
    </xf>
    <xf numFmtId="0" fontId="64" fillId="4" borderId="649" xfId="10" quotePrefix="1" applyFont="1" applyFill="1" applyBorder="1" applyAlignment="1">
      <alignment horizontal="center" vertical="center" wrapText="1"/>
    </xf>
    <xf numFmtId="0" fontId="64" fillId="4" borderId="645" xfId="10" quotePrefix="1" applyFont="1" applyFill="1" applyBorder="1" applyAlignment="1">
      <alignment horizontal="center" vertical="center" wrapText="1"/>
    </xf>
    <xf numFmtId="0" fontId="24" fillId="4" borderId="645" xfId="10" quotePrefix="1" applyFont="1" applyFill="1" applyBorder="1" applyAlignment="1">
      <alignment horizontal="center" vertical="center" wrapText="1"/>
    </xf>
    <xf numFmtId="0" fontId="24" fillId="4" borderId="649" xfId="10" quotePrefix="1" applyFont="1" applyFill="1" applyBorder="1" applyAlignment="1">
      <alignment horizontal="center" vertical="center" wrapText="1"/>
    </xf>
    <xf numFmtId="0" fontId="64" fillId="4" borderId="650" xfId="7" quotePrefix="1" applyFont="1" applyFill="1" applyBorder="1" applyAlignment="1">
      <alignment horizontal="center" vertical="center" wrapText="1"/>
    </xf>
    <xf numFmtId="0" fontId="24" fillId="4" borderId="514" xfId="10" quotePrefix="1" applyFont="1" applyFill="1" applyBorder="1" applyAlignment="1">
      <alignment horizontal="center" vertical="center" wrapText="1"/>
    </xf>
    <xf numFmtId="0" fontId="64" fillId="4" borderId="568" xfId="7" quotePrefix="1" applyFont="1" applyFill="1" applyBorder="1" applyAlignment="1">
      <alignment horizontal="center" vertical="center" wrapText="1"/>
    </xf>
    <xf numFmtId="0" fontId="64" fillId="4" borderId="514" xfId="7" quotePrefix="1" applyFont="1" applyFill="1" applyBorder="1" applyAlignment="1">
      <alignment horizontal="center" vertical="center" wrapText="1"/>
    </xf>
    <xf numFmtId="0" fontId="19" fillId="4" borderId="648" xfId="10" quotePrefix="1" applyFont="1" applyFill="1" applyBorder="1" applyAlignment="1">
      <alignment horizontal="center" vertical="center" wrapText="1"/>
    </xf>
    <xf numFmtId="0" fontId="64" fillId="4" borderId="636" xfId="7" quotePrefix="1" applyFont="1" applyFill="1" applyBorder="1" applyAlignment="1">
      <alignment horizontal="center" vertical="center" wrapText="1"/>
    </xf>
    <xf numFmtId="0" fontId="64" fillId="4" borderId="519" xfId="7" quotePrefix="1" applyFont="1" applyFill="1" applyBorder="1" applyAlignment="1">
      <alignment horizontal="center" vertical="center" wrapText="1"/>
    </xf>
    <xf numFmtId="0" fontId="19" fillId="4" borderId="577" xfId="10" quotePrefix="1" applyFont="1" applyFill="1" applyBorder="1" applyAlignment="1">
      <alignment horizontal="center" vertical="center" wrapText="1"/>
    </xf>
    <xf numFmtId="0" fontId="64" fillId="4" borderId="541" xfId="7" quotePrefix="1" applyFont="1" applyFill="1" applyBorder="1" applyAlignment="1">
      <alignment horizontal="center" vertical="center" wrapText="1"/>
    </xf>
    <xf numFmtId="0" fontId="19" fillId="4" borderId="514" xfId="7" quotePrefix="1" applyFont="1" applyFill="1" applyBorder="1" applyAlignment="1">
      <alignment horizontal="center" vertical="center" wrapText="1"/>
    </xf>
    <xf numFmtId="0" fontId="19" fillId="4" borderId="494" xfId="10" quotePrefix="1" applyFont="1" applyFill="1" applyBorder="1" applyAlignment="1">
      <alignment horizontal="center" vertical="center" wrapText="1"/>
    </xf>
    <xf numFmtId="0" fontId="24" fillId="2" borderId="567" xfId="7" applyNumberFormat="1" applyFont="1" applyFill="1" applyBorder="1" applyAlignment="1">
      <alignment horizontal="center" vertical="center" wrapText="1"/>
    </xf>
    <xf numFmtId="0" fontId="24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20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20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29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34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520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529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534" xfId="0" applyNumberFormat="1" applyFont="1" applyFill="1" applyBorder="1" applyAlignment="1" applyProtection="1">
      <alignment horizontal="center" vertical="center" wrapText="1"/>
      <protection locked="0"/>
    </xf>
    <xf numFmtId="0" fontId="24" fillId="10" borderId="645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28" xfId="0" applyNumberFormat="1" applyFont="1" applyFill="1" applyBorder="1" applyAlignment="1" applyProtection="1">
      <alignment horizontal="center" vertical="center" wrapText="1"/>
      <protection locked="0"/>
    </xf>
    <xf numFmtId="0" fontId="19" fillId="4" borderId="523" xfId="0" applyNumberFormat="1" applyFont="1" applyFill="1" applyBorder="1" applyAlignment="1" applyProtection="1">
      <alignment horizontal="center" vertical="center" wrapText="1"/>
      <protection locked="0"/>
    </xf>
    <xf numFmtId="0" fontId="119" fillId="8" borderId="463" xfId="0" applyNumberFormat="1" applyFont="1" applyFill="1" applyBorder="1" applyAlignment="1" applyProtection="1">
      <alignment horizontal="left" vertical="center" wrapText="1"/>
      <protection locked="0"/>
    </xf>
    <xf numFmtId="0" fontId="64" fillId="9" borderId="552" xfId="0" applyNumberFormat="1" applyFont="1" applyFill="1" applyBorder="1" applyAlignment="1" applyProtection="1">
      <alignment horizontal="left" vertical="center" wrapText="1"/>
      <protection locked="0"/>
    </xf>
    <xf numFmtId="49" fontId="78" fillId="4" borderId="529" xfId="0" applyNumberFormat="1" applyFont="1" applyFill="1" applyBorder="1" applyAlignment="1">
      <alignment wrapText="1"/>
    </xf>
    <xf numFmtId="49" fontId="78" fillId="9" borderId="552" xfId="0" applyNumberFormat="1" applyFont="1" applyFill="1" applyBorder="1" applyAlignment="1" applyProtection="1">
      <alignment horizontal="left" vertical="center" wrapText="1"/>
      <protection locked="0"/>
    </xf>
    <xf numFmtId="0" fontId="78" fillId="9" borderId="552" xfId="0" applyNumberFormat="1" applyFont="1" applyFill="1" applyBorder="1" applyAlignment="1" applyProtection="1">
      <alignment horizontal="left" vertical="center" wrapText="1"/>
      <protection locked="0"/>
    </xf>
    <xf numFmtId="0" fontId="78" fillId="9" borderId="529" xfId="0" applyNumberFormat="1" applyFont="1" applyFill="1" applyBorder="1" applyAlignment="1" applyProtection="1">
      <alignment wrapText="1"/>
      <protection locked="0"/>
    </xf>
    <xf numFmtId="0" fontId="119" fillId="4" borderId="552" xfId="0" applyNumberFormat="1" applyFont="1" applyFill="1" applyBorder="1" applyAlignment="1" applyProtection="1">
      <alignment horizontal="left" vertical="center" wrapText="1"/>
      <protection locked="0"/>
    </xf>
    <xf numFmtId="0" fontId="120" fillId="10" borderId="652" xfId="0" applyNumberFormat="1" applyFont="1" applyFill="1" applyBorder="1" applyAlignment="1" applyProtection="1">
      <alignment horizontal="left" vertical="center" wrapText="1"/>
      <protection locked="0"/>
    </xf>
    <xf numFmtId="0" fontId="120" fillId="4" borderId="463" xfId="0" applyNumberFormat="1" applyFont="1" applyFill="1" applyBorder="1" applyAlignment="1" applyProtection="1">
      <alignment horizontal="left" vertical="center" wrapText="1"/>
      <protection locked="0"/>
    </xf>
    <xf numFmtId="0" fontId="78" fillId="9" borderId="651" xfId="0" applyNumberFormat="1" applyFont="1" applyFill="1" applyBorder="1" applyAlignment="1" applyProtection="1">
      <alignment horizontal="left" vertical="center" wrapText="1"/>
      <protection locked="0"/>
    </xf>
    <xf numFmtId="0" fontId="64" fillId="4" borderId="463" xfId="0" applyNumberFormat="1" applyFont="1" applyFill="1" applyBorder="1" applyAlignment="1" applyProtection="1">
      <alignment horizontal="left" vertical="center" wrapText="1"/>
      <protection locked="0"/>
    </xf>
    <xf numFmtId="0" fontId="64" fillId="4" borderId="653" xfId="0" applyNumberFormat="1" applyFont="1" applyFill="1" applyBorder="1" applyAlignment="1" applyProtection="1">
      <alignment horizontal="left" vertical="center" wrapText="1"/>
      <protection locked="0"/>
    </xf>
    <xf numFmtId="0" fontId="119" fillId="10" borderId="513" xfId="0" applyNumberFormat="1" applyFont="1" applyFill="1" applyBorder="1" applyAlignment="1" applyProtection="1">
      <alignment horizontal="left" vertical="center" wrapText="1"/>
      <protection locked="0"/>
    </xf>
    <xf numFmtId="0" fontId="113" fillId="4" borderId="0" xfId="0" applyFont="1" applyFill="1"/>
    <xf numFmtId="0" fontId="33" fillId="4" borderId="654" xfId="0" applyFont="1" applyFill="1" applyBorder="1" applyAlignment="1" applyProtection="1">
      <alignment horizontal="center" vertical="center"/>
      <protection locked="0"/>
    </xf>
    <xf numFmtId="0" fontId="33" fillId="4" borderId="627" xfId="0" applyFont="1" applyFill="1" applyBorder="1" applyAlignment="1" applyProtection="1">
      <alignment horizontal="center" vertical="center"/>
      <protection locked="0"/>
    </xf>
    <xf numFmtId="0" fontId="33" fillId="4" borderId="656" xfId="0" applyFont="1" applyFill="1" applyBorder="1" applyAlignment="1" applyProtection="1">
      <alignment horizontal="center" vertical="center"/>
      <protection locked="0"/>
    </xf>
    <xf numFmtId="0" fontId="33" fillId="4" borderId="658" xfId="0" applyFont="1" applyFill="1" applyBorder="1" applyAlignment="1" applyProtection="1">
      <alignment horizontal="center" vertical="center"/>
      <protection locked="0"/>
    </xf>
    <xf numFmtId="0" fontId="33" fillId="4" borderId="458" xfId="0" applyFont="1" applyFill="1" applyBorder="1" applyAlignment="1" applyProtection="1">
      <alignment horizontal="center" vertical="center"/>
      <protection locked="0"/>
    </xf>
    <xf numFmtId="0" fontId="33" fillId="4" borderId="646" xfId="0" applyFont="1" applyFill="1" applyBorder="1" applyAlignment="1" applyProtection="1">
      <alignment horizontal="center" vertical="center"/>
      <protection hidden="1"/>
    </xf>
    <xf numFmtId="0" fontId="33" fillId="4" borderId="494" xfId="0" applyFont="1" applyFill="1" applyBorder="1" applyAlignment="1" applyProtection="1">
      <alignment horizontal="center" vertical="center"/>
      <protection hidden="1"/>
    </xf>
    <xf numFmtId="0" fontId="33" fillId="4" borderId="655" xfId="0" applyFont="1" applyFill="1" applyBorder="1" applyAlignment="1" applyProtection="1">
      <alignment horizontal="center" vertical="center"/>
      <protection hidden="1"/>
    </xf>
    <xf numFmtId="0" fontId="25" fillId="4" borderId="365" xfId="0" applyFont="1" applyFill="1" applyBorder="1" applyAlignment="1" applyProtection="1">
      <alignment horizontal="center" vertical="center"/>
      <protection locked="0"/>
    </xf>
    <xf numFmtId="0" fontId="33" fillId="4" borderId="443" xfId="0" applyFont="1" applyFill="1" applyBorder="1" applyAlignment="1" applyProtection="1">
      <alignment horizontal="center" vertical="center"/>
      <protection locked="0"/>
    </xf>
    <xf numFmtId="0" fontId="25" fillId="4" borderId="365" xfId="0" applyFont="1" applyFill="1" applyBorder="1" applyAlignment="1" applyProtection="1">
      <alignment horizontal="center" vertical="center"/>
      <protection hidden="1"/>
    </xf>
    <xf numFmtId="0" fontId="33" fillId="4" borderId="657" xfId="0" applyFont="1" applyFill="1" applyBorder="1" applyAlignment="1" applyProtection="1">
      <alignment horizontal="center" vertical="center"/>
      <protection locked="0"/>
    </xf>
    <xf numFmtId="0" fontId="33" fillId="4" borderId="440" xfId="0" applyFont="1" applyFill="1" applyBorder="1" applyAlignment="1" applyProtection="1">
      <alignment horizontal="center" vertical="center"/>
      <protection locked="0"/>
    </xf>
    <xf numFmtId="0" fontId="25" fillId="4" borderId="446" xfId="0" applyFont="1" applyFill="1" applyBorder="1" applyAlignment="1" applyProtection="1">
      <alignment horizontal="center" vertical="center"/>
      <protection hidden="1"/>
    </xf>
    <xf numFmtId="0" fontId="122" fillId="4" borderId="361" xfId="0" applyFont="1" applyFill="1" applyBorder="1" applyAlignment="1" applyProtection="1">
      <alignment horizontal="center" vertical="center"/>
      <protection hidden="1"/>
    </xf>
    <xf numFmtId="0" fontId="0" fillId="4" borderId="0" xfId="0" applyFill="1" applyProtection="1">
      <protection locked="0"/>
    </xf>
    <xf numFmtId="0" fontId="44" fillId="4" borderId="46" xfId="4" quotePrefix="1" applyFont="1" applyFill="1" applyBorder="1" applyAlignment="1">
      <alignment horizontal="center" vertical="center" wrapText="1"/>
    </xf>
    <xf numFmtId="0" fontId="42" fillId="4" borderId="58" xfId="7" quotePrefix="1" applyFont="1" applyFill="1" applyBorder="1" applyAlignment="1">
      <alignment horizontal="center" vertical="center" wrapText="1"/>
    </xf>
    <xf numFmtId="0" fontId="42" fillId="4" borderId="59" xfId="7" quotePrefix="1" applyFont="1" applyFill="1" applyBorder="1" applyAlignment="1">
      <alignment horizontal="center" vertical="center" wrapText="1"/>
    </xf>
    <xf numFmtId="0" fontId="42" fillId="4" borderId="53" xfId="7" quotePrefix="1" applyFont="1" applyFill="1" applyBorder="1" applyAlignment="1">
      <alignment horizontal="center" vertical="center" wrapText="1"/>
    </xf>
    <xf numFmtId="0" fontId="42" fillId="4" borderId="67" xfId="7" quotePrefix="1" applyFont="1" applyFill="1" applyBorder="1" applyAlignment="1">
      <alignment horizontal="center" vertical="center" wrapText="1"/>
    </xf>
    <xf numFmtId="0" fontId="44" fillId="4" borderId="68" xfId="4" quotePrefix="1" applyFont="1" applyFill="1" applyBorder="1" applyAlignment="1">
      <alignment horizontal="center" vertical="center" wrapText="1"/>
    </xf>
    <xf numFmtId="0" fontId="44" fillId="4" borderId="61" xfId="4" quotePrefix="1" applyFont="1" applyFill="1" applyBorder="1" applyAlignment="1">
      <alignment horizontal="center" vertical="center" wrapText="1"/>
    </xf>
    <xf numFmtId="0" fontId="121" fillId="4" borderId="659" xfId="23" applyFont="1" applyFill="1" applyBorder="1" applyAlignment="1" applyProtection="1">
      <alignment horizontal="center" vertical="center" wrapText="1"/>
      <protection locked="0"/>
    </xf>
    <xf numFmtId="0" fontId="78" fillId="9" borderId="528" xfId="0" applyNumberFormat="1" applyFont="1" applyFill="1" applyBorder="1" applyAlignment="1" applyProtection="1">
      <alignment wrapText="1"/>
      <protection locked="0"/>
    </xf>
    <xf numFmtId="0" fontId="19" fillId="9" borderId="540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28" xfId="0" applyNumberFormat="1" applyFont="1" applyFill="1" applyBorder="1" applyAlignment="1" applyProtection="1">
      <alignment horizontal="center" vertical="center" wrapText="1"/>
      <protection locked="0"/>
    </xf>
    <xf numFmtId="0" fontId="19" fillId="9" borderId="523" xfId="0" applyNumberFormat="1" applyFont="1" applyFill="1" applyBorder="1" applyAlignment="1" applyProtection="1">
      <alignment horizontal="center" vertical="center" wrapText="1"/>
      <protection locked="0"/>
    </xf>
    <xf numFmtId="0" fontId="24" fillId="9" borderId="516" xfId="0" applyNumberFormat="1" applyFont="1" applyFill="1" applyBorder="1" applyAlignment="1" applyProtection="1">
      <alignment horizontal="center" vertical="center" wrapText="1"/>
      <protection locked="0"/>
    </xf>
    <xf numFmtId="0" fontId="119" fillId="10" borderId="652" xfId="0" applyNumberFormat="1" applyFont="1" applyFill="1" applyBorder="1" applyAlignment="1" applyProtection="1">
      <alignment horizontal="left" vertical="center" wrapText="1"/>
      <protection locked="0"/>
    </xf>
    <xf numFmtId="0" fontId="24" fillId="9" borderId="624" xfId="0" applyNumberFormat="1" applyFont="1" applyFill="1" applyBorder="1" applyAlignment="1" applyProtection="1">
      <alignment horizontal="center" vertical="center" wrapText="1"/>
      <protection locked="0"/>
    </xf>
    <xf numFmtId="0" fontId="78" fillId="4" borderId="528" xfId="10" quotePrefix="1" applyFont="1" applyFill="1" applyBorder="1" applyAlignment="1">
      <alignment horizontal="center" vertical="center" wrapText="1"/>
    </xf>
    <xf numFmtId="0" fontId="78" fillId="4" borderId="540" xfId="10" quotePrefix="1" applyFont="1" applyFill="1" applyBorder="1" applyAlignment="1">
      <alignment horizontal="center" vertical="center" wrapText="1"/>
    </xf>
    <xf numFmtId="0" fontId="78" fillId="4" borderId="520" xfId="10" quotePrefix="1" applyFont="1" applyFill="1" applyBorder="1" applyAlignment="1">
      <alignment horizontal="center" vertical="center" wrapText="1"/>
    </xf>
    <xf numFmtId="0" fontId="78" fillId="4" borderId="534" xfId="10" quotePrefix="1" applyFont="1" applyFill="1" applyBorder="1" applyAlignment="1">
      <alignment horizontal="center" vertical="center" wrapText="1"/>
    </xf>
    <xf numFmtId="0" fontId="78" fillId="4" borderId="529" xfId="10" quotePrefix="1" applyFont="1" applyFill="1" applyBorder="1" applyAlignment="1">
      <alignment horizontal="center" vertical="center" wrapText="1"/>
    </xf>
    <xf numFmtId="0" fontId="64" fillId="4" borderId="524" xfId="0" applyFont="1" applyFill="1" applyBorder="1" applyAlignment="1">
      <alignment horizontal="center" vertical="center" wrapText="1"/>
    </xf>
    <xf numFmtId="0" fontId="64" fillId="4" borderId="571" xfId="10" quotePrefix="1" applyFont="1" applyFill="1" applyBorder="1" applyAlignment="1">
      <alignment horizontal="center" vertical="center" wrapText="1"/>
    </xf>
    <xf numFmtId="0" fontId="19" fillId="4" borderId="625" xfId="7" quotePrefix="1" applyFont="1" applyFill="1" applyBorder="1" applyAlignment="1">
      <alignment horizontal="center" vertical="center" wrapText="1"/>
    </xf>
    <xf numFmtId="0" fontId="19" fillId="4" borderId="520" xfId="7" quotePrefix="1" applyFont="1" applyFill="1" applyBorder="1" applyAlignment="1">
      <alignment vertical="center" wrapText="1"/>
    </xf>
    <xf numFmtId="0" fontId="19" fillId="4" borderId="529" xfId="7" quotePrefix="1" applyFont="1" applyFill="1" applyBorder="1" applyAlignment="1">
      <alignment vertical="center" wrapText="1"/>
    </xf>
    <xf numFmtId="0" fontId="19" fillId="4" borderId="534" xfId="7" quotePrefix="1" applyFont="1" applyFill="1" applyBorder="1" applyAlignment="1">
      <alignment vertical="center" wrapText="1"/>
    </xf>
    <xf numFmtId="0" fontId="19" fillId="4" borderId="545" xfId="7" quotePrefix="1" applyFont="1" applyFill="1" applyBorder="1" applyAlignment="1">
      <alignment vertical="center" wrapText="1"/>
    </xf>
    <xf numFmtId="0" fontId="64" fillId="4" borderId="520" xfId="0" applyFont="1" applyFill="1" applyBorder="1" applyAlignment="1">
      <alignment horizontal="center" vertical="center" wrapText="1"/>
    </xf>
    <xf numFmtId="0" fontId="64" fillId="4" borderId="529" xfId="0" applyFont="1" applyFill="1" applyBorder="1" applyAlignment="1">
      <alignment horizontal="center" vertical="center" wrapText="1"/>
    </xf>
    <xf numFmtId="0" fontId="64" fillId="4" borderId="534" xfId="0" applyFont="1" applyFill="1" applyBorder="1" applyAlignment="1">
      <alignment horizontal="center" vertical="center" wrapText="1"/>
    </xf>
    <xf numFmtId="0" fontId="78" fillId="4" borderId="523" xfId="10" quotePrefix="1" applyFont="1" applyFill="1" applyBorder="1" applyAlignment="1">
      <alignment horizontal="center" vertical="center" wrapText="1"/>
    </xf>
    <xf numFmtId="0" fontId="64" fillId="4" borderId="540" xfId="0" applyFont="1" applyFill="1" applyBorder="1" applyAlignment="1">
      <alignment horizontal="center" vertical="center" wrapText="1"/>
    </xf>
    <xf numFmtId="0" fontId="64" fillId="4" borderId="528" xfId="0" applyFont="1" applyFill="1" applyBorder="1" applyAlignment="1">
      <alignment horizontal="center" vertical="center" wrapText="1"/>
    </xf>
    <xf numFmtId="0" fontId="64" fillId="4" borderId="523" xfId="0" applyFont="1" applyFill="1" applyBorder="1" applyAlignment="1">
      <alignment horizontal="center" vertical="center" wrapText="1"/>
    </xf>
    <xf numFmtId="0" fontId="78" fillId="4" borderId="524" xfId="10" quotePrefix="1" applyFont="1" applyFill="1" applyBorder="1" applyAlignment="1">
      <alignment horizontal="center" vertical="center" wrapText="1"/>
    </xf>
    <xf numFmtId="0" fontId="78" fillId="4" borderId="511" xfId="10" quotePrefix="1" applyFont="1" applyFill="1" applyBorder="1" applyAlignment="1">
      <alignment horizontal="center" vertical="center" wrapText="1"/>
    </xf>
    <xf numFmtId="0" fontId="64" fillId="4" borderId="660" xfId="10" quotePrefix="1" applyFont="1" applyFill="1" applyBorder="1" applyAlignment="1">
      <alignment horizontal="center" vertical="center" wrapText="1"/>
    </xf>
    <xf numFmtId="0" fontId="64" fillId="4" borderId="661" xfId="10" quotePrefix="1" applyFont="1" applyFill="1" applyBorder="1" applyAlignment="1">
      <alignment horizontal="center" vertical="center" wrapText="1"/>
    </xf>
    <xf numFmtId="0" fontId="19" fillId="4" borderId="520" xfId="0" applyFont="1" applyFill="1" applyBorder="1" applyAlignment="1">
      <alignment horizontal="center" vertical="center" wrapText="1"/>
    </xf>
    <xf numFmtId="0" fontId="19" fillId="4" borderId="529" xfId="0" applyFont="1" applyFill="1" applyBorder="1" applyAlignment="1">
      <alignment horizontal="center" vertical="center" wrapText="1"/>
    </xf>
    <xf numFmtId="0" fontId="19" fillId="4" borderId="534" xfId="0" applyFont="1" applyFill="1" applyBorder="1" applyAlignment="1">
      <alignment horizontal="center" vertical="center" wrapText="1"/>
    </xf>
    <xf numFmtId="0" fontId="19" fillId="4" borderId="540" xfId="0" applyFont="1" applyFill="1" applyBorder="1" applyAlignment="1">
      <alignment horizontal="center" vertical="center" wrapText="1"/>
    </xf>
    <xf numFmtId="0" fontId="19" fillId="4" borderId="528" xfId="0" applyFont="1" applyFill="1" applyBorder="1" applyAlignment="1">
      <alignment horizontal="center" vertical="center" wrapText="1"/>
    </xf>
    <xf numFmtId="0" fontId="19" fillId="4" borderId="523" xfId="0" applyFont="1" applyFill="1" applyBorder="1" applyAlignment="1">
      <alignment horizontal="center" vertical="center" wrapText="1"/>
    </xf>
    <xf numFmtId="0" fontId="19" fillId="4" borderId="459" xfId="0" applyFont="1" applyFill="1" applyBorder="1" applyAlignment="1">
      <alignment horizontal="center" vertical="center" wrapText="1"/>
    </xf>
    <xf numFmtId="0" fontId="19" fillId="4" borderId="460" xfId="0" applyFont="1" applyFill="1" applyBorder="1" applyAlignment="1">
      <alignment horizontal="center" vertical="center" wrapText="1"/>
    </xf>
    <xf numFmtId="0" fontId="19" fillId="4" borderId="461" xfId="0" applyFont="1" applyFill="1" applyBorder="1" applyAlignment="1">
      <alignment horizontal="center" vertical="center" wrapText="1"/>
    </xf>
    <xf numFmtId="0" fontId="42" fillId="4" borderId="7" xfId="7" quotePrefix="1" applyFont="1" applyFill="1" applyBorder="1" applyAlignment="1">
      <alignment horizontal="center" vertical="center" wrapText="1"/>
    </xf>
    <xf numFmtId="0" fontId="42" fillId="4" borderId="8" xfId="7" quotePrefix="1" applyFont="1" applyFill="1" applyBorder="1" applyAlignment="1">
      <alignment horizontal="center" vertical="center" wrapText="1"/>
    </xf>
    <xf numFmtId="0" fontId="42" fillId="4" borderId="43" xfId="7" quotePrefix="1" applyFont="1" applyFill="1" applyBorder="1" applyAlignment="1">
      <alignment horizontal="center" vertical="center" wrapText="1"/>
    </xf>
    <xf numFmtId="0" fontId="42" fillId="4" borderId="625" xfId="7" quotePrefix="1" applyFont="1" applyFill="1" applyBorder="1" applyAlignment="1">
      <alignment horizontal="center" vertical="center" wrapText="1"/>
    </xf>
    <xf numFmtId="0" fontId="42" fillId="4" borderId="576" xfId="7" quotePrefix="1" applyFont="1" applyFill="1" applyBorder="1" applyAlignment="1">
      <alignment horizontal="center" vertical="center" wrapText="1"/>
    </xf>
    <xf numFmtId="0" fontId="44" fillId="4" borderId="7" xfId="4" quotePrefix="1" applyFont="1" applyFill="1" applyBorder="1" applyAlignment="1">
      <alignment horizontal="center" vertical="center" wrapText="1"/>
    </xf>
    <xf numFmtId="0" fontId="44" fillId="4" borderId="39" xfId="4" quotePrefix="1" applyFont="1" applyFill="1" applyBorder="1" applyAlignment="1">
      <alignment horizontal="center" vertical="center" wrapText="1"/>
    </xf>
    <xf numFmtId="0" fontId="44" fillId="4" borderId="48" xfId="4" quotePrefix="1" applyFont="1" applyFill="1" applyBorder="1" applyAlignment="1">
      <alignment horizontal="center" vertical="center" wrapText="1"/>
    </xf>
    <xf numFmtId="0" fontId="44" fillId="4" borderId="16" xfId="7" quotePrefix="1" applyFont="1" applyFill="1" applyBorder="1" applyAlignment="1">
      <alignment horizontal="center" vertical="center" wrapText="1"/>
    </xf>
    <xf numFmtId="0" fontId="44" fillId="4" borderId="19" xfId="7" quotePrefix="1" applyFont="1" applyFill="1" applyBorder="1" applyAlignment="1">
      <alignment horizontal="center" vertical="center" wrapText="1"/>
    </xf>
    <xf numFmtId="0" fontId="44" fillId="4" borderId="18" xfId="7" quotePrefix="1" applyFont="1" applyFill="1" applyBorder="1" applyAlignment="1">
      <alignment horizontal="center" vertical="center" wrapText="1"/>
    </xf>
    <xf numFmtId="0" fontId="42" fillId="4" borderId="4" xfId="7" quotePrefix="1" applyFont="1" applyFill="1" applyBorder="1" applyAlignment="1">
      <alignment horizontal="center" vertical="center" wrapText="1"/>
    </xf>
    <xf numFmtId="0" fontId="42" fillId="4" borderId="5" xfId="7" quotePrefix="1" applyFont="1" applyFill="1" applyBorder="1" applyAlignment="1">
      <alignment horizontal="center" vertical="center" wrapText="1"/>
    </xf>
    <xf numFmtId="0" fontId="42" fillId="4" borderId="6" xfId="7" quotePrefix="1" applyFont="1" applyFill="1" applyBorder="1" applyAlignment="1">
      <alignment horizontal="center" vertical="center" wrapText="1"/>
    </xf>
    <xf numFmtId="0" fontId="42" fillId="4" borderId="55" xfId="7" quotePrefix="1" applyFont="1" applyFill="1" applyBorder="1" applyAlignment="1">
      <alignment horizontal="center" vertical="center" wrapText="1"/>
    </xf>
    <xf numFmtId="0" fontId="44" fillId="4" borderId="31" xfId="4" quotePrefix="1" applyFont="1" applyFill="1" applyBorder="1" applyAlignment="1">
      <alignment horizontal="center" vertical="center" wrapText="1"/>
    </xf>
    <xf numFmtId="0" fontId="42" fillId="4" borderId="293" xfId="7" quotePrefix="1" applyFont="1" applyFill="1" applyBorder="1" applyAlignment="1">
      <alignment horizontal="center" vertical="center" wrapText="1"/>
    </xf>
    <xf numFmtId="0" fontId="42" fillId="4" borderId="296" xfId="7" quotePrefix="1" applyFont="1" applyFill="1" applyBorder="1" applyAlignment="1">
      <alignment horizontal="center" vertical="center" wrapText="1"/>
    </xf>
    <xf numFmtId="0" fontId="42" fillId="4" borderId="203" xfId="7" quotePrefix="1" applyFont="1" applyFill="1" applyBorder="1" applyAlignment="1">
      <alignment horizontal="center" vertical="center" wrapText="1"/>
    </xf>
    <xf numFmtId="0" fontId="42" fillId="4" borderId="324" xfId="7" quotePrefix="1" applyFont="1" applyFill="1" applyBorder="1" applyAlignment="1">
      <alignment horizontal="center" vertical="center" wrapText="1"/>
    </xf>
    <xf numFmtId="0" fontId="44" fillId="4" borderId="332" xfId="4" quotePrefix="1" applyFont="1" applyFill="1" applyBorder="1" applyAlignment="1">
      <alignment horizontal="center" vertical="center" wrapText="1"/>
    </xf>
    <xf numFmtId="0" fontId="44" fillId="4" borderId="301" xfId="4" quotePrefix="1" applyFont="1" applyFill="1" applyBorder="1" applyAlignment="1">
      <alignment horizontal="center" vertical="center" wrapText="1"/>
    </xf>
    <xf numFmtId="0" fontId="44" fillId="4" borderId="250" xfId="4" quotePrefix="1" applyFont="1" applyFill="1" applyBorder="1" applyAlignment="1">
      <alignment horizontal="center" vertical="center" wrapText="1"/>
    </xf>
    <xf numFmtId="0" fontId="44" fillId="4" borderId="12" xfId="7" quotePrefix="1" applyFont="1" applyFill="1" applyBorder="1" applyAlignment="1">
      <alignment horizontal="center" vertical="center" wrapText="1"/>
    </xf>
    <xf numFmtId="0" fontId="44" fillId="4" borderId="77" xfId="7" quotePrefix="1" applyFont="1" applyFill="1" applyBorder="1" applyAlignment="1">
      <alignment horizontal="center" vertical="center" wrapText="1"/>
    </xf>
    <xf numFmtId="0" fontId="44" fillId="4" borderId="98" xfId="4" quotePrefix="1" applyFont="1" applyFill="1" applyBorder="1" applyAlignment="1">
      <alignment horizontal="center" vertical="center" textRotation="255" wrapText="1"/>
    </xf>
    <xf numFmtId="0" fontId="44" fillId="4" borderId="99" xfId="7" quotePrefix="1" applyFont="1" applyFill="1" applyBorder="1" applyAlignment="1">
      <alignment horizontal="center" vertical="center" wrapText="1"/>
    </xf>
    <xf numFmtId="0" fontId="44" fillId="4" borderId="20" xfId="4" quotePrefix="1" applyFont="1" applyFill="1" applyBorder="1" applyAlignment="1">
      <alignment horizontal="center" vertical="center" textRotation="255" wrapText="1"/>
    </xf>
    <xf numFmtId="0" fontId="44" fillId="4" borderId="12" xfId="4" quotePrefix="1" applyFont="1" applyFill="1" applyBorder="1" applyAlignment="1">
      <alignment horizontal="center" vertical="center" textRotation="255" wrapText="1"/>
    </xf>
    <xf numFmtId="0" fontId="44" fillId="4" borderId="35" xfId="4" quotePrefix="1" applyFont="1" applyFill="1" applyBorder="1" applyAlignment="1">
      <alignment horizontal="center" vertical="center" textRotation="255" wrapText="1"/>
    </xf>
    <xf numFmtId="0" fontId="44" fillId="4" borderId="13" xfId="7" quotePrefix="1" applyFont="1" applyFill="1" applyBorder="1" applyAlignment="1">
      <alignment horizontal="center" vertical="center" wrapText="1"/>
    </xf>
    <xf numFmtId="0" fontId="44" fillId="4" borderId="14" xfId="7" quotePrefix="1" applyFont="1" applyFill="1" applyBorder="1" applyAlignment="1">
      <alignment horizontal="center" vertical="center" wrapText="1"/>
    </xf>
    <xf numFmtId="0" fontId="44" fillId="4" borderId="22" xfId="7" quotePrefix="1" applyFont="1" applyFill="1" applyBorder="1" applyAlignment="1">
      <alignment horizontal="center" vertical="center" wrapText="1"/>
    </xf>
    <xf numFmtId="0" fontId="44" fillId="4" borderId="15" xfId="7" quotePrefix="1" applyFont="1" applyFill="1" applyBorder="1" applyAlignment="1">
      <alignment horizontal="center" vertical="center" wrapText="1"/>
    </xf>
    <xf numFmtId="0" fontId="44" fillId="4" borderId="45" xfId="7" quotePrefix="1" applyFont="1" applyFill="1" applyBorder="1" applyAlignment="1">
      <alignment horizontal="center" vertical="center" wrapText="1"/>
    </xf>
    <xf numFmtId="0" fontId="44" fillId="4" borderId="37" xfId="4" quotePrefix="1" applyFont="1" applyFill="1" applyBorder="1" applyAlignment="1">
      <alignment horizontal="center" vertical="center" textRotation="255" wrapText="1"/>
    </xf>
    <xf numFmtId="0" fontId="44" fillId="4" borderId="40" xfId="4" quotePrefix="1" applyFont="1" applyFill="1" applyBorder="1" applyAlignment="1">
      <alignment horizontal="center" vertical="center" textRotation="255" wrapText="1"/>
    </xf>
    <xf numFmtId="0" fontId="44" fillId="4" borderId="34" xfId="4" quotePrefix="1" applyFont="1" applyFill="1" applyBorder="1" applyAlignment="1">
      <alignment horizontal="center" vertical="center" textRotation="255" wrapText="1"/>
    </xf>
    <xf numFmtId="0" fontId="44" fillId="4" borderId="32" xfId="7" quotePrefix="1" applyFont="1" applyFill="1" applyBorder="1" applyAlignment="1">
      <alignment horizontal="center" vertical="center" wrapText="1"/>
    </xf>
    <xf numFmtId="0" fontId="44" fillId="4" borderId="33" xfId="7" quotePrefix="1" applyFont="1" applyFill="1" applyBorder="1" applyAlignment="1">
      <alignment horizontal="center" vertical="center" wrapText="1"/>
    </xf>
    <xf numFmtId="0" fontId="44" fillId="4" borderId="34" xfId="7" quotePrefix="1" applyFont="1" applyFill="1" applyBorder="1" applyAlignment="1">
      <alignment horizontal="center" vertical="center" wrapText="1"/>
    </xf>
    <xf numFmtId="0" fontId="44" fillId="4" borderId="47" xfId="4" quotePrefix="1" applyFont="1" applyFill="1" applyBorder="1" applyAlignment="1">
      <alignment horizontal="center" vertical="center" wrapText="1"/>
    </xf>
    <xf numFmtId="0" fontId="44" fillId="4" borderId="9" xfId="4" quotePrefix="1" applyFont="1" applyFill="1" applyBorder="1" applyAlignment="1">
      <alignment horizontal="center" vertical="center" wrapText="1"/>
    </xf>
    <xf numFmtId="0" fontId="44" fillId="4" borderId="36" xfId="7" quotePrefix="1" applyFont="1" applyFill="1" applyBorder="1" applyAlignment="1">
      <alignment horizontal="center" vertical="center" wrapText="1"/>
    </xf>
    <xf numFmtId="0" fontId="44" fillId="4" borderId="8" xfId="7" quotePrefix="1" applyFont="1" applyFill="1" applyBorder="1" applyAlignment="1">
      <alignment horizontal="center" vertical="center" wrapText="1"/>
    </xf>
    <xf numFmtId="0" fontId="44" fillId="4" borderId="48" xfId="7" quotePrefix="1" applyFont="1" applyFill="1" applyBorder="1" applyAlignment="1">
      <alignment horizontal="center" vertical="center" wrapText="1"/>
    </xf>
    <xf numFmtId="0" fontId="44" fillId="4" borderId="17" xfId="7" quotePrefix="1" applyFont="1" applyFill="1" applyBorder="1" applyAlignment="1">
      <alignment horizontal="center" vertical="center" wrapText="1"/>
    </xf>
    <xf numFmtId="0" fontId="44" fillId="4" borderId="25" xfId="7" quotePrefix="1" applyFont="1" applyFill="1" applyBorder="1" applyAlignment="1">
      <alignment horizontal="center" vertical="center" wrapText="1"/>
    </xf>
    <xf numFmtId="0" fontId="29" fillId="4" borderId="314" xfId="0" applyFont="1" applyFill="1" applyBorder="1" applyAlignment="1">
      <alignment horizontal="left" vertical="center" wrapText="1"/>
    </xf>
    <xf numFmtId="0" fontId="44" fillId="4" borderId="314" xfId="7" quotePrefix="1" applyFont="1" applyFill="1" applyBorder="1" applyAlignment="1">
      <alignment horizontal="center" vertical="center" wrapText="1"/>
    </xf>
    <xf numFmtId="0" fontId="44" fillId="4" borderId="315" xfId="7" quotePrefix="1" applyFont="1" applyFill="1" applyBorder="1" applyAlignment="1">
      <alignment horizontal="center" vertical="center" wrapText="1"/>
    </xf>
    <xf numFmtId="0" fontId="44" fillId="4" borderId="316" xfId="7" quotePrefix="1" applyFont="1" applyFill="1" applyBorder="1" applyAlignment="1">
      <alignment horizontal="center" vertical="center" wrapText="1"/>
    </xf>
    <xf numFmtId="0" fontId="44" fillId="4" borderId="317" xfId="7" quotePrefix="1" applyFont="1" applyFill="1" applyBorder="1" applyAlignment="1">
      <alignment horizontal="center" vertical="center" wrapText="1"/>
    </xf>
    <xf numFmtId="0" fontId="44" fillId="4" borderId="288" xfId="7" quotePrefix="1" applyFont="1" applyFill="1" applyBorder="1" applyAlignment="1">
      <alignment horizontal="center" vertical="center" wrapText="1"/>
    </xf>
    <xf numFmtId="0" fontId="44" fillId="4" borderId="318" xfId="7" quotePrefix="1" applyFont="1" applyFill="1" applyBorder="1" applyAlignment="1">
      <alignment horizontal="center" vertical="center" wrapText="1"/>
    </xf>
    <xf numFmtId="0" fontId="113" fillId="4" borderId="0" xfId="0" applyFont="1" applyFill="1" applyBorder="1" applyAlignment="1">
      <alignment horizontal="center"/>
    </xf>
    <xf numFmtId="0" fontId="91" fillId="4" borderId="377" xfId="0" applyFont="1" applyFill="1" applyBorder="1" applyAlignment="1">
      <alignment horizontal="center" vertical="center" wrapText="1"/>
    </xf>
    <xf numFmtId="0" fontId="91" fillId="4" borderId="328" xfId="0" applyFont="1" applyFill="1" applyBorder="1" applyAlignment="1">
      <alignment horizontal="center" vertical="center" wrapText="1"/>
    </xf>
    <xf numFmtId="0" fontId="25" fillId="4" borderId="374" xfId="0" applyFont="1" applyFill="1" applyBorder="1" applyAlignment="1">
      <alignment horizontal="center" vertical="center"/>
    </xf>
    <xf numFmtId="0" fontId="33" fillId="4" borderId="380" xfId="0" applyFont="1" applyFill="1" applyBorder="1"/>
    <xf numFmtId="0" fontId="33" fillId="4" borderId="381" xfId="0" applyFont="1" applyFill="1" applyBorder="1"/>
    <xf numFmtId="0" fontId="33" fillId="4" borderId="170" xfId="0" applyFont="1" applyFill="1" applyBorder="1"/>
    <xf numFmtId="0" fontId="33" fillId="4" borderId="0" xfId="0" applyFont="1" applyFill="1" applyBorder="1"/>
    <xf numFmtId="0" fontId="33" fillId="4" borderId="49" xfId="0" applyFont="1" applyFill="1" applyBorder="1"/>
    <xf numFmtId="0" fontId="33" fillId="4" borderId="369" xfId="0" applyFont="1" applyFill="1" applyBorder="1"/>
    <xf numFmtId="0" fontId="33" fillId="4" borderId="357" xfId="0" applyFont="1" applyFill="1" applyBorder="1"/>
    <xf numFmtId="0" fontId="33" fillId="4" borderId="364" xfId="0" applyFont="1" applyFill="1" applyBorder="1"/>
    <xf numFmtId="0" fontId="113" fillId="4" borderId="373" xfId="0" applyFont="1" applyFill="1" applyBorder="1" applyAlignment="1">
      <alignment horizontal="center"/>
    </xf>
    <xf numFmtId="0" fontId="113" fillId="4" borderId="378" xfId="0" applyFont="1" applyFill="1" applyBorder="1" applyAlignment="1">
      <alignment horizontal="center"/>
    </xf>
    <xf numFmtId="0" fontId="113" fillId="4" borderId="368" xfId="0" applyFont="1" applyFill="1" applyBorder="1" applyAlignment="1">
      <alignment horizontal="center"/>
    </xf>
    <xf numFmtId="0" fontId="25" fillId="4" borderId="166" xfId="0" applyFont="1" applyFill="1" applyBorder="1" applyAlignment="1">
      <alignment horizontal="center" vertical="center"/>
    </xf>
    <xf numFmtId="0" fontId="25" fillId="4" borderId="380" xfId="0" applyFont="1" applyFill="1" applyBorder="1" applyAlignment="1">
      <alignment horizontal="center" vertical="center"/>
    </xf>
    <xf numFmtId="0" fontId="25" fillId="4" borderId="170" xfId="0" applyFont="1" applyFill="1" applyBorder="1" applyAlignment="1">
      <alignment horizontal="center" vertical="center"/>
    </xf>
    <xf numFmtId="0" fontId="25" fillId="4" borderId="0" xfId="0" applyFont="1" applyFill="1" applyBorder="1" applyAlignment="1">
      <alignment horizontal="center" vertical="center"/>
    </xf>
    <xf numFmtId="0" fontId="25" fillId="4" borderId="369" xfId="0" applyFont="1" applyFill="1" applyBorder="1" applyAlignment="1">
      <alignment horizontal="center" vertical="center"/>
    </xf>
    <xf numFmtId="0" fontId="25" fillId="4" borderId="357" xfId="0" applyFont="1" applyFill="1" applyBorder="1" applyAlignment="1">
      <alignment horizontal="center" vertical="center"/>
    </xf>
    <xf numFmtId="0" fontId="25" fillId="4" borderId="381" xfId="0" applyFont="1" applyFill="1" applyBorder="1" applyAlignment="1">
      <alignment horizontal="center" vertical="center"/>
    </xf>
    <xf numFmtId="0" fontId="25" fillId="4" borderId="49" xfId="0" applyFont="1" applyFill="1" applyBorder="1" applyAlignment="1">
      <alignment horizontal="center" vertical="center"/>
    </xf>
    <xf numFmtId="0" fontId="25" fillId="4" borderId="364" xfId="0" applyFont="1" applyFill="1" applyBorder="1" applyAlignment="1">
      <alignment horizontal="center" vertical="center"/>
    </xf>
    <xf numFmtId="0" fontId="25" fillId="4" borderId="379" xfId="0" applyFont="1" applyFill="1" applyBorder="1" applyAlignment="1">
      <alignment horizontal="center" vertical="center"/>
    </xf>
    <xf numFmtId="0" fontId="25" fillId="4" borderId="325" xfId="0" applyFont="1" applyFill="1" applyBorder="1" applyAlignment="1">
      <alignment horizontal="center" vertical="center"/>
    </xf>
    <xf numFmtId="0" fontId="25" fillId="4" borderId="347" xfId="0" applyFont="1" applyFill="1" applyBorder="1" applyAlignment="1">
      <alignment horizontal="center" vertical="center"/>
    </xf>
    <xf numFmtId="0" fontId="24" fillId="2" borderId="0" xfId="0" applyNumberFormat="1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right" wrapText="1"/>
    </xf>
    <xf numFmtId="14" fontId="24" fillId="2" borderId="0" xfId="0" applyNumberFormat="1" applyFont="1" applyFill="1" applyBorder="1" applyAlignment="1">
      <alignment horizontal="center" wrapText="1"/>
    </xf>
    <xf numFmtId="0" fontId="24" fillId="2" borderId="0" xfId="0" applyFont="1" applyFill="1" applyBorder="1" applyAlignment="1">
      <alignment horizontal="left" wrapText="1"/>
    </xf>
    <xf numFmtId="0" fontId="24" fillId="2" borderId="137" xfId="15" applyFont="1" applyFill="1" applyBorder="1" applyAlignment="1">
      <alignment horizontal="center" vertical="center" wrapText="1"/>
    </xf>
    <xf numFmtId="0" fontId="24" fillId="2" borderId="138" xfId="2" applyFont="1" applyFill="1" applyBorder="1" applyAlignment="1">
      <alignment horizontal="center" vertical="center" wrapText="1"/>
    </xf>
    <xf numFmtId="0" fontId="24" fillId="2" borderId="138" xfId="13" applyFont="1" applyFill="1" applyBorder="1" applyAlignment="1">
      <alignment horizontal="center" vertical="center" wrapText="1"/>
    </xf>
    <xf numFmtId="0" fontId="13" fillId="4" borderId="0" xfId="0" applyFont="1" applyFill="1" applyBorder="1" applyAlignment="1">
      <alignment horizontal="center" wrapText="1"/>
    </xf>
    <xf numFmtId="0" fontId="24" fillId="4" borderId="374" xfId="36" quotePrefix="1" applyFont="1" applyFill="1" applyBorder="1" applyAlignment="1">
      <alignment horizontal="center" vertical="center" wrapText="1"/>
    </xf>
    <xf numFmtId="0" fontId="24" fillId="4" borderId="166" xfId="36" quotePrefix="1" applyFont="1" applyFill="1" applyBorder="1" applyAlignment="1">
      <alignment horizontal="center" vertical="center" wrapText="1"/>
    </xf>
    <xf numFmtId="0" fontId="24" fillId="4" borderId="381" xfId="36" quotePrefix="1" applyFont="1" applyFill="1" applyBorder="1" applyAlignment="1">
      <alignment horizontal="center" vertical="center" wrapText="1"/>
    </xf>
    <xf numFmtId="0" fontId="24" fillId="4" borderId="303" xfId="36" quotePrefix="1" applyFont="1" applyFill="1" applyBorder="1" applyAlignment="1">
      <alignment horizontal="center" vertical="center" wrapText="1"/>
    </xf>
    <xf numFmtId="0" fontId="24" fillId="4" borderId="406" xfId="36" quotePrefix="1" applyFont="1" applyFill="1" applyBorder="1" applyAlignment="1">
      <alignment horizontal="center" vertical="center" wrapText="1"/>
    </xf>
    <xf numFmtId="0" fontId="24" fillId="4" borderId="407" xfId="36" quotePrefix="1" applyFont="1" applyFill="1" applyBorder="1" applyAlignment="1">
      <alignment horizontal="center" vertical="center" wrapText="1"/>
    </xf>
    <xf numFmtId="0" fontId="24" fillId="4" borderId="377" xfId="37" quotePrefix="1" applyFont="1" applyFill="1" applyBorder="1" applyAlignment="1">
      <alignment horizontal="center" vertical="center" wrapText="1"/>
    </xf>
    <xf numFmtId="0" fontId="24" fillId="4" borderId="328" xfId="37" quotePrefix="1" applyFont="1" applyFill="1" applyBorder="1" applyAlignment="1">
      <alignment horizontal="center" vertical="center" wrapText="1"/>
    </xf>
    <xf numFmtId="0" fontId="24" fillId="4" borderId="380" xfId="27" quotePrefix="1" applyFont="1" applyFill="1" applyBorder="1" applyAlignment="1">
      <alignment horizontal="center" vertical="center" wrapText="1"/>
    </xf>
    <xf numFmtId="0" fontId="24" fillId="4" borderId="281" xfId="27" quotePrefix="1" applyFont="1" applyFill="1" applyBorder="1" applyAlignment="1">
      <alignment horizontal="center" vertical="center" wrapText="1"/>
    </xf>
    <xf numFmtId="0" fontId="24" fillId="4" borderId="282" xfId="27" quotePrefix="1" applyFont="1" applyFill="1" applyBorder="1" applyAlignment="1">
      <alignment horizontal="center" vertical="center" wrapText="1"/>
    </xf>
    <xf numFmtId="0" fontId="24" fillId="4" borderId="406" xfId="27" quotePrefix="1" applyFont="1" applyFill="1" applyBorder="1" applyAlignment="1">
      <alignment horizontal="center" vertical="center" wrapText="1"/>
    </xf>
    <xf numFmtId="0" fontId="24" fillId="4" borderId="128" xfId="27" quotePrefix="1" applyFont="1" applyFill="1" applyBorder="1" applyAlignment="1">
      <alignment horizontal="center" vertical="center" wrapText="1"/>
    </xf>
    <xf numFmtId="0" fontId="24" fillId="4" borderId="287" xfId="27" quotePrefix="1" applyFont="1" applyFill="1" applyBorder="1" applyAlignment="1">
      <alignment horizontal="center" vertical="center" wrapText="1"/>
    </xf>
    <xf numFmtId="0" fontId="24" fillId="4" borderId="250" xfId="27" quotePrefix="1" applyFont="1" applyFill="1" applyBorder="1" applyAlignment="1">
      <alignment horizontal="center" vertical="center" wrapText="1"/>
    </xf>
    <xf numFmtId="0" fontId="24" fillId="4" borderId="154" xfId="27" quotePrefix="1" applyFont="1" applyFill="1" applyBorder="1" applyAlignment="1">
      <alignment horizontal="center" vertical="center" wrapText="1"/>
    </xf>
    <xf numFmtId="0" fontId="24" fillId="4" borderId="280" xfId="27" quotePrefix="1" applyFont="1" applyFill="1" applyBorder="1" applyAlignment="1">
      <alignment horizontal="center" vertical="center" wrapText="1"/>
    </xf>
    <xf numFmtId="0" fontId="24" fillId="4" borderId="474" xfId="27" quotePrefix="1" applyFont="1" applyFill="1" applyBorder="1" applyAlignment="1">
      <alignment horizontal="center" vertical="center" wrapText="1"/>
    </xf>
    <xf numFmtId="0" fontId="24" fillId="4" borderId="164" xfId="27" quotePrefix="1" applyFont="1" applyFill="1" applyBorder="1" applyAlignment="1">
      <alignment horizontal="center" vertical="center" wrapText="1"/>
    </xf>
    <xf numFmtId="0" fontId="24" fillId="4" borderId="475" xfId="27" quotePrefix="1" applyFont="1" applyFill="1" applyBorder="1" applyAlignment="1">
      <alignment horizontal="center" vertical="center" wrapText="1"/>
    </xf>
    <xf numFmtId="0" fontId="24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03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04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12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398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328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39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28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166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36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94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475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502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29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42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630" xfId="0" applyNumberFormat="1" applyFont="1" applyFill="1" applyBorder="1" applyAlignment="1" applyProtection="1">
      <alignment horizontal="center" vertical="center" wrapText="1"/>
      <protection locked="0"/>
    </xf>
    <xf numFmtId="0" fontId="66" fillId="4" borderId="0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86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88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123" xfId="0" applyNumberFormat="1" applyFont="1" applyFill="1" applyBorder="1" applyAlignment="1" applyProtection="1">
      <alignment horizontal="center" vertical="center" wrapText="1"/>
      <protection locked="0"/>
    </xf>
    <xf numFmtId="0" fontId="86" fillId="4" borderId="387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45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46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42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3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4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32" xfId="0" applyNumberFormat="1" applyFont="1" applyFill="1" applyBorder="1" applyAlignment="1" applyProtection="1">
      <alignment horizontal="center" vertical="center" wrapText="1"/>
      <protection locked="0"/>
    </xf>
    <xf numFmtId="0" fontId="97" fillId="4" borderId="344" xfId="0" applyNumberFormat="1" applyFont="1" applyFill="1" applyBorder="1" applyAlignment="1" applyProtection="1">
      <alignment horizontal="center" vertical="center" wrapText="1"/>
      <protection locked="0"/>
    </xf>
    <xf numFmtId="0" fontId="51" fillId="4" borderId="97" xfId="36" quotePrefix="1" applyFont="1" applyFill="1" applyBorder="1" applyAlignment="1" applyProtection="1">
      <alignment horizontal="center" vertical="center" wrapText="1"/>
      <protection locked="0"/>
    </xf>
    <xf numFmtId="0" fontId="51" fillId="4" borderId="109" xfId="36" quotePrefix="1" applyFont="1" applyFill="1" applyBorder="1" applyAlignment="1" applyProtection="1">
      <alignment horizontal="center" vertical="center" wrapText="1"/>
      <protection locked="0"/>
    </xf>
    <xf numFmtId="0" fontId="51" fillId="4" borderId="110" xfId="36" quotePrefix="1" applyFont="1" applyFill="1" applyBorder="1" applyAlignment="1" applyProtection="1">
      <alignment horizontal="center" vertical="center" wrapText="1"/>
      <protection locked="0"/>
    </xf>
    <xf numFmtId="0" fontId="23" fillId="4" borderId="0" xfId="0" applyFont="1" applyFill="1" applyBorder="1" applyAlignment="1" applyProtection="1">
      <alignment horizontal="center" vertical="center" wrapText="1"/>
      <protection locked="0"/>
    </xf>
    <xf numFmtId="0" fontId="51" fillId="4" borderId="121" xfId="37" quotePrefix="1" applyFont="1" applyFill="1" applyBorder="1" applyAlignment="1" applyProtection="1">
      <alignment horizontal="center" vertical="center" wrapText="1"/>
      <protection locked="0"/>
    </xf>
    <xf numFmtId="0" fontId="51" fillId="4" borderId="96" xfId="37" quotePrefix="1" applyFont="1" applyFill="1" applyBorder="1" applyAlignment="1" applyProtection="1">
      <alignment horizontal="center" vertical="center" wrapText="1"/>
      <protection locked="0"/>
    </xf>
    <xf numFmtId="0" fontId="51" fillId="4" borderId="87" xfId="37" quotePrefix="1" applyFont="1" applyFill="1" applyBorder="1" applyAlignment="1" applyProtection="1">
      <alignment horizontal="center" vertical="center" wrapText="1"/>
      <protection locked="0"/>
    </xf>
    <xf numFmtId="0" fontId="51" fillId="4" borderId="118" xfId="27" quotePrefix="1" applyFont="1" applyFill="1" applyBorder="1" applyAlignment="1" applyProtection="1">
      <alignment horizontal="center" vertical="center" wrapText="1"/>
      <protection locked="0"/>
    </xf>
    <xf numFmtId="0" fontId="51" fillId="4" borderId="119" xfId="27" quotePrefix="1" applyFont="1" applyFill="1" applyBorder="1" applyAlignment="1" applyProtection="1">
      <alignment horizontal="center" vertical="center" wrapText="1"/>
      <protection locked="0"/>
    </xf>
    <xf numFmtId="0" fontId="51" fillId="4" borderId="120" xfId="27" quotePrefix="1" applyFont="1" applyFill="1" applyBorder="1" applyAlignment="1" applyProtection="1">
      <alignment horizontal="center" vertical="center" wrapText="1"/>
      <protection locked="0"/>
    </xf>
    <xf numFmtId="0" fontId="51" fillId="4" borderId="118" xfId="36" quotePrefix="1" applyFont="1" applyFill="1" applyBorder="1" applyAlignment="1" applyProtection="1">
      <alignment horizontal="center" vertical="center" wrapText="1"/>
      <protection locked="0"/>
    </xf>
    <xf numFmtId="0" fontId="51" fillId="4" borderId="119" xfId="36" quotePrefix="1" applyFont="1" applyFill="1" applyBorder="1" applyAlignment="1" applyProtection="1">
      <alignment horizontal="center" vertical="center" wrapText="1"/>
      <protection locked="0"/>
    </xf>
    <xf numFmtId="0" fontId="51" fillId="4" borderId="120" xfId="36" quotePrefix="1" applyFont="1" applyFill="1" applyBorder="1" applyAlignment="1" applyProtection="1">
      <alignment horizontal="center" vertical="center" wrapText="1"/>
      <protection locked="0"/>
    </xf>
    <xf numFmtId="0" fontId="14" fillId="4" borderId="156" xfId="27" quotePrefix="1" applyFont="1" applyFill="1" applyBorder="1" applyAlignment="1" applyProtection="1">
      <alignment horizontal="center" vertical="center" wrapText="1"/>
      <protection locked="0"/>
    </xf>
    <xf numFmtId="0" fontId="14" fillId="4" borderId="196" xfId="27" quotePrefix="1" applyFont="1" applyFill="1" applyBorder="1" applyAlignment="1" applyProtection="1">
      <alignment horizontal="center" vertical="center" wrapText="1"/>
      <protection locked="0"/>
    </xf>
    <xf numFmtId="0" fontId="14" fillId="4" borderId="199" xfId="27" quotePrefix="1" applyFont="1" applyFill="1" applyBorder="1" applyAlignment="1" applyProtection="1">
      <alignment horizontal="center" vertical="center" wrapText="1"/>
      <protection locked="0"/>
    </xf>
    <xf numFmtId="0" fontId="66" fillId="4" borderId="0" xfId="0" applyFont="1" applyFill="1" applyBorder="1" applyAlignment="1" applyProtection="1">
      <alignment horizontal="center" vertical="center" wrapText="1"/>
      <protection locked="0"/>
    </xf>
    <xf numFmtId="0" fontId="66" fillId="4" borderId="0" xfId="0" applyFont="1" applyFill="1" applyBorder="1" applyAlignment="1" applyProtection="1">
      <alignment vertical="center" wrapText="1"/>
      <protection locked="0"/>
    </xf>
    <xf numFmtId="0" fontId="14" fillId="4" borderId="184" xfId="37" quotePrefix="1" applyFont="1" applyFill="1" applyBorder="1" applyAlignment="1" applyProtection="1">
      <alignment horizontal="center" vertical="center" wrapText="1"/>
      <protection locked="0"/>
    </xf>
    <xf numFmtId="0" fontId="14" fillId="4" borderId="92" xfId="37" quotePrefix="1" applyFont="1" applyFill="1" applyBorder="1" applyAlignment="1" applyProtection="1">
      <alignment horizontal="center" vertical="center" wrapText="1"/>
      <protection locked="0"/>
    </xf>
    <xf numFmtId="0" fontId="14" fillId="4" borderId="170" xfId="37" quotePrefix="1" applyFont="1" applyFill="1" applyBorder="1" applyAlignment="1" applyProtection="1">
      <alignment horizontal="center" vertical="center" wrapText="1"/>
      <protection locked="0"/>
    </xf>
    <xf numFmtId="0" fontId="14" fillId="4" borderId="200" xfId="36" quotePrefix="1" applyFont="1" applyFill="1" applyBorder="1" applyAlignment="1" applyProtection="1">
      <alignment horizontal="center" vertical="center" wrapText="1"/>
      <protection locked="0"/>
    </xf>
    <xf numFmtId="0" fontId="14" fillId="4" borderId="166" xfId="36" quotePrefix="1" applyFont="1" applyFill="1" applyBorder="1" applyAlignment="1" applyProtection="1">
      <alignment horizontal="center" vertical="center" wrapText="1"/>
      <protection locked="0"/>
    </xf>
    <xf numFmtId="0" fontId="14" fillId="4" borderId="204" xfId="36" quotePrefix="1" applyFont="1" applyFill="1" applyBorder="1" applyAlignment="1" applyProtection="1">
      <alignment horizontal="center" vertical="center" wrapText="1"/>
      <protection locked="0"/>
    </xf>
    <xf numFmtId="0" fontId="14" fillId="4" borderId="168" xfId="36" quotePrefix="1" applyFont="1" applyFill="1" applyBorder="1" applyAlignment="1" applyProtection="1">
      <alignment horizontal="center" vertical="center" wrapText="1"/>
      <protection locked="0"/>
    </xf>
    <xf numFmtId="0" fontId="14" fillId="4" borderId="209" xfId="36" quotePrefix="1" applyFont="1" applyFill="1" applyBorder="1" applyAlignment="1" applyProtection="1">
      <alignment horizontal="center" vertical="center" wrapText="1"/>
      <protection locked="0"/>
    </xf>
    <xf numFmtId="0" fontId="14" fillId="4" borderId="210" xfId="36" quotePrefix="1" applyFont="1" applyFill="1" applyBorder="1" applyAlignment="1" applyProtection="1">
      <alignment horizontal="center" vertical="center" wrapText="1"/>
      <protection locked="0"/>
    </xf>
    <xf numFmtId="0" fontId="14" fillId="4" borderId="135" xfId="36" quotePrefix="1" applyFont="1" applyFill="1" applyBorder="1" applyAlignment="1" applyProtection="1">
      <alignment horizontal="center" vertical="center" wrapText="1"/>
      <protection locked="0"/>
    </xf>
    <xf numFmtId="0" fontId="14" fillId="4" borderId="207" xfId="36" quotePrefix="1" applyFont="1" applyFill="1" applyBorder="1" applyAlignment="1" applyProtection="1">
      <alignment horizontal="center" vertical="center" wrapText="1"/>
      <protection locked="0"/>
    </xf>
    <xf numFmtId="0" fontId="14" fillId="4" borderId="208" xfId="36" quotePrefix="1" applyFont="1" applyFill="1" applyBorder="1" applyAlignment="1" applyProtection="1">
      <alignment horizontal="center" vertical="center" wrapText="1"/>
      <protection locked="0"/>
    </xf>
    <xf numFmtId="0" fontId="14" fillId="4" borderId="373" xfId="36" quotePrefix="1" applyFont="1" applyFill="1" applyBorder="1" applyAlignment="1" applyProtection="1">
      <alignment horizontal="center" vertical="center" wrapText="1"/>
      <protection locked="0"/>
    </xf>
    <xf numFmtId="0" fontId="14" fillId="4" borderId="378" xfId="36" quotePrefix="1" applyFont="1" applyFill="1" applyBorder="1" applyAlignment="1" applyProtection="1">
      <alignment horizontal="center" vertical="center" wrapText="1"/>
      <protection locked="0"/>
    </xf>
    <xf numFmtId="0" fontId="14" fillId="4" borderId="368" xfId="36" quotePrefix="1" applyFont="1" applyFill="1" applyBorder="1" applyAlignment="1" applyProtection="1">
      <alignment horizontal="center" vertical="center" wrapText="1"/>
      <protection locked="0"/>
    </xf>
    <xf numFmtId="0" fontId="24" fillId="4" borderId="0" xfId="0" applyFont="1" applyFill="1" applyBorder="1" applyAlignment="1" applyProtection="1">
      <alignment horizontal="center" vertical="center" wrapText="1"/>
      <protection locked="0"/>
    </xf>
    <xf numFmtId="0" fontId="24" fillId="4" borderId="406" xfId="0" applyFont="1" applyFill="1" applyBorder="1" applyAlignment="1" applyProtection="1">
      <alignment vertical="center" wrapText="1"/>
      <protection locked="0"/>
    </xf>
    <xf numFmtId="0" fontId="14" fillId="4" borderId="398" xfId="37" quotePrefix="1" applyFont="1" applyFill="1" applyBorder="1" applyAlignment="1" applyProtection="1">
      <alignment horizontal="center" vertical="center" wrapText="1"/>
      <protection locked="0"/>
    </xf>
    <xf numFmtId="0" fontId="14" fillId="4" borderId="328" xfId="37" quotePrefix="1" applyFont="1" applyFill="1" applyBorder="1" applyAlignment="1" applyProtection="1">
      <alignment horizontal="center" vertical="center" wrapText="1"/>
      <protection locked="0"/>
    </xf>
    <xf numFmtId="0" fontId="14" fillId="4" borderId="57" xfId="37" quotePrefix="1" applyFont="1" applyFill="1" applyBorder="1" applyAlignment="1" applyProtection="1">
      <alignment horizontal="center" vertical="center" wrapText="1"/>
      <protection locked="0"/>
    </xf>
    <xf numFmtId="0" fontId="14" fillId="4" borderId="373" xfId="27" quotePrefix="1" applyFont="1" applyFill="1" applyBorder="1" applyAlignment="1" applyProtection="1">
      <alignment horizontal="center" vertical="center" wrapText="1"/>
      <protection locked="0"/>
    </xf>
    <xf numFmtId="0" fontId="14" fillId="4" borderId="378" xfId="27" quotePrefix="1" applyFont="1" applyFill="1" applyBorder="1" applyAlignment="1" applyProtection="1">
      <alignment horizontal="center" vertical="center" wrapText="1"/>
      <protection locked="0"/>
    </xf>
    <xf numFmtId="0" fontId="14" fillId="4" borderId="368" xfId="27" quotePrefix="1" applyFont="1" applyFill="1" applyBorder="1" applyAlignment="1" applyProtection="1">
      <alignment horizontal="center" vertical="center" wrapText="1"/>
      <protection locked="0"/>
    </xf>
    <xf numFmtId="0" fontId="14" fillId="4" borderId="374" xfId="36" quotePrefix="1" applyFont="1" applyFill="1" applyBorder="1" applyAlignment="1" applyProtection="1">
      <alignment horizontal="center" vertical="center" wrapText="1"/>
      <protection locked="0"/>
    </xf>
    <xf numFmtId="0" fontId="14" fillId="4" borderId="401" xfId="36" quotePrefix="1" applyFont="1" applyFill="1" applyBorder="1" applyAlignment="1" applyProtection="1">
      <alignment horizontal="center" vertical="center" wrapText="1"/>
      <protection locked="0"/>
    </xf>
    <xf numFmtId="0" fontId="14" fillId="4" borderId="406" xfId="36" quotePrefix="1" applyFont="1" applyFill="1" applyBorder="1" applyAlignment="1" applyProtection="1">
      <alignment horizontal="center" vertical="center" wrapText="1"/>
      <protection locked="0"/>
    </xf>
    <xf numFmtId="0" fontId="14" fillId="4" borderId="407" xfId="36" quotePrefix="1" applyFont="1" applyFill="1" applyBorder="1" applyAlignment="1" applyProtection="1">
      <alignment horizontal="center" vertical="center" wrapText="1"/>
      <protection locked="0"/>
    </xf>
    <xf numFmtId="0" fontId="12" fillId="4" borderId="0" xfId="0" applyFont="1" applyFill="1" applyBorder="1" applyAlignment="1">
      <alignment horizontal="center" vertical="center" wrapText="1"/>
    </xf>
    <xf numFmtId="0" fontId="34" fillId="4" borderId="0" xfId="0" applyFont="1" applyFill="1" applyBorder="1" applyAlignment="1">
      <alignment horizontal="center" wrapText="1"/>
    </xf>
    <xf numFmtId="0" fontId="34" fillId="4" borderId="0" xfId="0" applyFont="1" applyFill="1" applyAlignment="1">
      <alignment horizontal="center"/>
    </xf>
    <xf numFmtId="0" fontId="14" fillId="3" borderId="263" xfId="15" quotePrefix="1" applyFont="1" applyFill="1" applyBorder="1" applyAlignment="1">
      <alignment horizontal="center" vertical="center" wrapText="1"/>
    </xf>
    <xf numFmtId="0" fontId="14" fillId="4" borderId="92" xfId="15" applyFont="1" applyFill="1" applyBorder="1" applyAlignment="1">
      <alignment horizontal="center" vertical="center" wrapText="1"/>
    </xf>
    <xf numFmtId="0" fontId="14" fillId="4" borderId="303" xfId="15" applyFont="1" applyFill="1" applyBorder="1" applyAlignment="1">
      <alignment horizontal="center" vertical="center" wrapText="1"/>
    </xf>
    <xf numFmtId="0" fontId="14" fillId="3" borderId="257" xfId="2" quotePrefix="1" applyFont="1" applyFill="1" applyBorder="1" applyAlignment="1">
      <alignment horizontal="center" vertical="center" wrapText="1"/>
    </xf>
    <xf numFmtId="0" fontId="14" fillId="4" borderId="166" xfId="2" applyFont="1" applyFill="1" applyBorder="1" applyAlignment="1">
      <alignment horizontal="center" vertical="center" wrapText="1"/>
    </xf>
    <xf numFmtId="0" fontId="14" fillId="3" borderId="259" xfId="2" applyFont="1" applyFill="1" applyBorder="1" applyAlignment="1">
      <alignment horizontal="center" vertical="center" wrapText="1"/>
    </xf>
    <xf numFmtId="0" fontId="14" fillId="3" borderId="303" xfId="2" applyFont="1" applyFill="1" applyBorder="1" applyAlignment="1">
      <alignment horizontal="center" vertical="center" wrapText="1"/>
    </xf>
    <xf numFmtId="0" fontId="14" fillId="3" borderId="128" xfId="2" applyFont="1" applyFill="1" applyBorder="1" applyAlignment="1">
      <alignment horizontal="center" vertical="center" wrapText="1"/>
    </xf>
    <xf numFmtId="0" fontId="14" fillId="3" borderId="313" xfId="2" applyFont="1" applyFill="1" applyBorder="1" applyAlignment="1">
      <alignment horizontal="center" vertical="center" wrapText="1"/>
    </xf>
    <xf numFmtId="0" fontId="14" fillId="3" borderId="292" xfId="2" applyFont="1" applyFill="1" applyBorder="1" applyAlignment="1">
      <alignment horizontal="center" vertical="center" wrapText="1"/>
    </xf>
    <xf numFmtId="0" fontId="14" fillId="3" borderId="250" xfId="2" applyFont="1" applyFill="1" applyBorder="1" applyAlignment="1">
      <alignment horizontal="center" vertical="center" wrapText="1"/>
    </xf>
    <xf numFmtId="0" fontId="14" fillId="3" borderId="300" xfId="2" applyFont="1" applyFill="1" applyBorder="1" applyAlignment="1">
      <alignment horizontal="center" vertical="center" wrapText="1"/>
    </xf>
    <xf numFmtId="0" fontId="14" fillId="3" borderId="257" xfId="13" quotePrefix="1" applyFont="1" applyFill="1" applyBorder="1" applyAlignment="1">
      <alignment horizontal="center" vertical="center" wrapText="1"/>
    </xf>
    <xf numFmtId="0" fontId="14" fillId="4" borderId="166" xfId="13" applyFont="1" applyFill="1" applyBorder="1" applyAlignment="1">
      <alignment horizontal="center" vertical="center" wrapText="1"/>
    </xf>
    <xf numFmtId="0" fontId="14" fillId="4" borderId="259" xfId="13" applyFont="1" applyFill="1" applyBorder="1" applyAlignment="1">
      <alignment horizontal="center" vertical="center" wrapText="1"/>
    </xf>
    <xf numFmtId="0" fontId="14" fillId="4" borderId="303" xfId="13" applyFont="1" applyFill="1" applyBorder="1" applyAlignment="1">
      <alignment horizontal="center" vertical="center" wrapText="1"/>
    </xf>
    <xf numFmtId="0" fontId="14" fillId="4" borderId="128" xfId="13" applyFont="1" applyFill="1" applyBorder="1" applyAlignment="1">
      <alignment horizontal="center" vertical="center" wrapText="1"/>
    </xf>
    <xf numFmtId="0" fontId="14" fillId="4" borderId="313" xfId="13" applyFont="1" applyFill="1" applyBorder="1" applyAlignment="1">
      <alignment horizontal="center" vertical="center" wrapText="1"/>
    </xf>
    <xf numFmtId="0" fontId="14" fillId="4" borderId="254" xfId="14" quotePrefix="1" applyFont="1" applyFill="1" applyBorder="1" applyAlignment="1" applyProtection="1">
      <alignment horizontal="center" vertical="center" wrapText="1"/>
      <protection locked="0"/>
    </xf>
    <xf numFmtId="0" fontId="14" fillId="4" borderId="255" xfId="14" quotePrefix="1" applyFont="1" applyFill="1" applyBorder="1" applyAlignment="1" applyProtection="1">
      <alignment horizontal="center" vertical="center" wrapText="1"/>
      <protection locked="0"/>
    </xf>
    <xf numFmtId="0" fontId="14" fillId="4" borderId="256" xfId="14" quotePrefix="1" applyFont="1" applyFill="1" applyBorder="1" applyAlignment="1" applyProtection="1">
      <alignment horizontal="center" vertical="center" wrapText="1"/>
      <protection locked="0"/>
    </xf>
    <xf numFmtId="0" fontId="23" fillId="4" borderId="0" xfId="25" applyFont="1" applyFill="1" applyBorder="1" applyAlignment="1" applyProtection="1">
      <alignment horizontal="center" vertical="center" wrapText="1"/>
      <protection locked="0"/>
    </xf>
    <xf numFmtId="0" fontId="29" fillId="4" borderId="0" xfId="25" applyFont="1" applyFill="1" applyBorder="1" applyAlignment="1" applyProtection="1">
      <alignment horizontal="center" vertical="center" wrapText="1"/>
      <protection locked="0"/>
    </xf>
    <xf numFmtId="0" fontId="14" fillId="4" borderId="263" xfId="16" quotePrefix="1" applyFont="1" applyFill="1" applyBorder="1" applyAlignment="1" applyProtection="1">
      <alignment horizontal="center" vertical="center" wrapText="1"/>
      <protection locked="0"/>
    </xf>
    <xf numFmtId="0" fontId="14" fillId="4" borderId="92" xfId="16" quotePrefix="1" applyFont="1" applyFill="1" applyBorder="1" applyAlignment="1" applyProtection="1">
      <alignment horizontal="center" vertical="center" wrapText="1"/>
      <protection locked="0"/>
    </xf>
    <xf numFmtId="0" fontId="14" fillId="4" borderId="57" xfId="16" quotePrefix="1" applyFont="1" applyFill="1" applyBorder="1" applyAlignment="1" applyProtection="1">
      <alignment horizontal="center" vertical="center" wrapText="1"/>
      <protection locked="0"/>
    </xf>
    <xf numFmtId="0" fontId="14" fillId="4" borderId="260" xfId="3" quotePrefix="1" applyFont="1" applyFill="1" applyBorder="1" applyAlignment="1" applyProtection="1">
      <alignment horizontal="center" vertical="center" wrapText="1"/>
      <protection locked="0"/>
    </xf>
    <xf numFmtId="0" fontId="14" fillId="4" borderId="261" xfId="3" quotePrefix="1" applyFont="1" applyFill="1" applyBorder="1" applyAlignment="1" applyProtection="1">
      <alignment horizontal="center" vertical="center" wrapText="1"/>
      <protection locked="0"/>
    </xf>
    <xf numFmtId="0" fontId="14" fillId="4" borderId="262" xfId="3" quotePrefix="1" applyFont="1" applyFill="1" applyBorder="1" applyAlignment="1" applyProtection="1">
      <alignment horizontal="center" vertical="center" wrapText="1"/>
      <protection locked="0"/>
    </xf>
    <xf numFmtId="0" fontId="14" fillId="4" borderId="257" xfId="14" quotePrefix="1" applyFont="1" applyFill="1" applyBorder="1" applyAlignment="1" applyProtection="1">
      <alignment horizontal="center" vertical="center" wrapText="1"/>
      <protection locked="0"/>
    </xf>
    <xf numFmtId="0" fontId="14" fillId="4" borderId="258" xfId="14" quotePrefix="1" applyFont="1" applyFill="1" applyBorder="1" applyAlignment="1" applyProtection="1">
      <alignment horizontal="center" vertical="center" wrapText="1"/>
      <protection locked="0"/>
    </xf>
    <xf numFmtId="0" fontId="14" fillId="4" borderId="259" xfId="14" quotePrefix="1" applyFont="1" applyFill="1" applyBorder="1" applyAlignment="1" applyProtection="1">
      <alignment horizontal="center" vertical="center" wrapText="1"/>
      <protection locked="0"/>
    </xf>
    <xf numFmtId="0" fontId="14" fillId="4" borderId="164" xfId="14" quotePrefix="1" applyFont="1" applyFill="1" applyBorder="1" applyAlignment="1" applyProtection="1">
      <alignment horizontal="center" vertical="center" wrapText="1"/>
      <protection locked="0"/>
    </xf>
    <xf numFmtId="0" fontId="14" fillId="4" borderId="250" xfId="14" quotePrefix="1" applyFont="1" applyFill="1" applyBorder="1" applyAlignment="1" applyProtection="1">
      <alignment horizontal="center" vertical="center" wrapText="1"/>
      <protection locked="0"/>
    </xf>
    <xf numFmtId="0" fontId="14" fillId="4" borderId="154" xfId="14" quotePrefix="1" applyFont="1" applyFill="1" applyBorder="1" applyAlignment="1" applyProtection="1">
      <alignment horizontal="center" vertical="center" wrapText="1"/>
      <protection locked="0"/>
    </xf>
    <xf numFmtId="0" fontId="23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4" fillId="2" borderId="187" xfId="37" applyFont="1" applyFill="1" applyBorder="1" applyAlignment="1">
      <alignment horizontal="center" vertical="center" wrapText="1"/>
    </xf>
    <xf numFmtId="0" fontId="14" fillId="2" borderId="188" xfId="37" applyFont="1" applyFill="1" applyBorder="1" applyAlignment="1">
      <alignment horizontal="center" vertical="center" wrapText="1"/>
    </xf>
    <xf numFmtId="0" fontId="14" fillId="2" borderId="188" xfId="27" applyFont="1" applyFill="1" applyBorder="1" applyAlignment="1">
      <alignment horizontal="center" vertical="center" wrapText="1"/>
    </xf>
    <xf numFmtId="0" fontId="14" fillId="2" borderId="183" xfId="27" applyFont="1" applyFill="1" applyBorder="1" applyAlignment="1">
      <alignment horizontal="center" vertical="center" wrapText="1"/>
    </xf>
    <xf numFmtId="0" fontId="14" fillId="2" borderId="187" xfId="27" applyFont="1" applyFill="1" applyBorder="1" applyAlignment="1">
      <alignment horizontal="center" vertical="center" wrapText="1"/>
    </xf>
    <xf numFmtId="0" fontId="14" fillId="2" borderId="187" xfId="36" applyFont="1" applyFill="1" applyBorder="1" applyAlignment="1">
      <alignment horizontal="center" vertical="center" wrapText="1"/>
    </xf>
    <xf numFmtId="0" fontId="78" fillId="4" borderId="0" xfId="0" applyFont="1" applyFill="1" applyBorder="1" applyAlignment="1">
      <alignment horizontal="left" vertical="center" wrapText="1"/>
    </xf>
    <xf numFmtId="0" fontId="85" fillId="4" borderId="0" xfId="0" applyFont="1" applyFill="1" applyBorder="1" applyAlignment="1">
      <alignment horizontal="center" wrapText="1"/>
    </xf>
    <xf numFmtId="0" fontId="14" fillId="4" borderId="184" xfId="15" quotePrefix="1" applyFont="1" applyFill="1" applyBorder="1" applyAlignment="1">
      <alignment horizontal="center" vertical="center" wrapText="1"/>
    </xf>
    <xf numFmtId="0" fontId="14" fillId="4" borderId="92" xfId="15" quotePrefix="1" applyFont="1" applyFill="1" applyBorder="1" applyAlignment="1">
      <alignment horizontal="center" vertical="center" wrapText="1"/>
    </xf>
    <xf numFmtId="0" fontId="14" fillId="4" borderId="91" xfId="15" quotePrefix="1" applyFont="1" applyFill="1" applyBorder="1" applyAlignment="1">
      <alignment horizontal="center" vertical="center" wrapText="1"/>
    </xf>
    <xf numFmtId="0" fontId="14" fillId="4" borderId="242" xfId="2" quotePrefix="1" applyFont="1" applyFill="1" applyBorder="1" applyAlignment="1">
      <alignment horizontal="center" vertical="center" wrapText="1"/>
    </xf>
    <xf numFmtId="0" fontId="14" fillId="4" borderId="234" xfId="2" quotePrefix="1" applyFont="1" applyFill="1" applyBorder="1" applyAlignment="1">
      <alignment horizontal="center" vertical="center" wrapText="1"/>
    </xf>
    <xf numFmtId="0" fontId="14" fillId="4" borderId="235" xfId="2" quotePrefix="1" applyFont="1" applyFill="1" applyBorder="1" applyAlignment="1">
      <alignment horizontal="center" vertical="center" wrapText="1"/>
    </xf>
    <xf numFmtId="0" fontId="14" fillId="4" borderId="200" xfId="13" quotePrefix="1" applyFont="1" applyFill="1" applyBorder="1" applyAlignment="1">
      <alignment horizontal="center" vertical="center" wrapText="1"/>
    </xf>
    <xf numFmtId="0" fontId="14" fillId="4" borderId="166" xfId="13" quotePrefix="1" applyFont="1" applyFill="1" applyBorder="1" applyAlignment="1">
      <alignment horizontal="center" vertical="center" wrapText="1"/>
    </xf>
    <xf numFmtId="0" fontId="14" fillId="4" borderId="204" xfId="13" quotePrefix="1" applyFont="1" applyFill="1" applyBorder="1" applyAlignment="1">
      <alignment horizontal="center" vertical="center" wrapText="1"/>
    </xf>
    <xf numFmtId="0" fontId="14" fillId="4" borderId="236" xfId="13" quotePrefix="1" applyFont="1" applyFill="1" applyBorder="1" applyAlignment="1">
      <alignment horizontal="center" vertical="center" wrapText="1"/>
    </xf>
    <xf numFmtId="0" fontId="14" fillId="4" borderId="128" xfId="13" quotePrefix="1" applyFont="1" applyFill="1" applyBorder="1" applyAlignment="1">
      <alignment horizontal="center" vertical="center" wrapText="1"/>
    </xf>
    <xf numFmtId="0" fontId="14" fillId="4" borderId="245" xfId="13" quotePrefix="1" applyFont="1" applyFill="1" applyBorder="1" applyAlignment="1">
      <alignment horizontal="center" vertical="center" wrapText="1"/>
    </xf>
    <xf numFmtId="0" fontId="45" fillId="4" borderId="243" xfId="13" applyFont="1" applyFill="1" applyBorder="1" applyAlignment="1">
      <alignment horizontal="center" vertical="center" wrapText="1"/>
    </xf>
    <xf numFmtId="0" fontId="45" fillId="4" borderId="207" xfId="13" quotePrefix="1" applyFont="1" applyFill="1" applyBorder="1" applyAlignment="1">
      <alignment horizontal="center" vertical="center" wrapText="1"/>
    </xf>
    <xf numFmtId="0" fontId="45" fillId="4" borderId="208" xfId="13" quotePrefix="1" applyFont="1" applyFill="1" applyBorder="1" applyAlignment="1">
      <alignment horizontal="center" vertical="center" wrapText="1"/>
    </xf>
    <xf numFmtId="0" fontId="14" fillId="4" borderId="85" xfId="27" quotePrefix="1" applyFont="1" applyFill="1" applyBorder="1" applyAlignment="1">
      <alignment horizontal="center" vertical="center" wrapText="1"/>
    </xf>
    <xf numFmtId="0" fontId="14" fillId="4" borderId="102" xfId="27" quotePrefix="1" applyFont="1" applyFill="1" applyBorder="1" applyAlignment="1">
      <alignment horizontal="center" vertical="center" wrapText="1"/>
    </xf>
    <xf numFmtId="0" fontId="14" fillId="4" borderId="86" xfId="27" quotePrefix="1" applyFont="1" applyFill="1" applyBorder="1" applyAlignment="1">
      <alignment horizontal="center" vertical="center" wrapText="1"/>
    </xf>
    <xf numFmtId="0" fontId="14" fillId="4" borderId="83" xfId="36" quotePrefix="1" applyFont="1" applyFill="1" applyBorder="1" applyAlignment="1">
      <alignment horizontal="center" vertical="center" wrapText="1"/>
    </xf>
    <xf numFmtId="0" fontId="14" fillId="4" borderId="89" xfId="36" quotePrefix="1" applyFont="1" applyFill="1" applyBorder="1" applyAlignment="1">
      <alignment horizontal="center" vertical="center" wrapText="1"/>
    </xf>
    <xf numFmtId="0" fontId="14" fillId="4" borderId="90" xfId="36" quotePrefix="1" applyFont="1" applyFill="1" applyBorder="1" applyAlignment="1">
      <alignment horizontal="center" vertical="center" wrapText="1"/>
    </xf>
    <xf numFmtId="0" fontId="14" fillId="4" borderId="73" xfId="36" quotePrefix="1" applyFont="1" applyFill="1" applyBorder="1" applyAlignment="1">
      <alignment horizontal="center" vertical="center" wrapText="1"/>
    </xf>
    <xf numFmtId="0" fontId="14" fillId="4" borderId="74" xfId="36" quotePrefix="1" applyFont="1" applyFill="1" applyBorder="1" applyAlignment="1">
      <alignment horizontal="center" vertical="center" wrapText="1"/>
    </xf>
    <xf numFmtId="0" fontId="14" fillId="4" borderId="75" xfId="36" quotePrefix="1" applyFont="1" applyFill="1" applyBorder="1" applyAlignment="1">
      <alignment horizontal="center" vertical="center" wrapText="1"/>
    </xf>
    <xf numFmtId="0" fontId="14" fillId="4" borderId="103" xfId="36" applyFont="1" applyFill="1" applyBorder="1" applyAlignment="1">
      <alignment horizontal="center" vertical="center" wrapText="1"/>
    </xf>
    <xf numFmtId="0" fontId="14" fillId="4" borderId="104" xfId="36" quotePrefix="1" applyFont="1" applyFill="1" applyBorder="1" applyAlignment="1">
      <alignment horizontal="center" vertical="center" wrapText="1"/>
    </xf>
    <xf numFmtId="0" fontId="14" fillId="4" borderId="105" xfId="36" quotePrefix="1" applyFont="1" applyFill="1" applyBorder="1" applyAlignment="1">
      <alignment horizontal="center" vertical="center" wrapText="1"/>
    </xf>
    <xf numFmtId="0" fontId="21" fillId="4" borderId="0" xfId="0" applyFont="1" applyFill="1" applyBorder="1" applyAlignment="1">
      <alignment horizontal="left" vertical="center" wrapText="1"/>
    </xf>
    <xf numFmtId="0" fontId="14" fillId="4" borderId="82" xfId="37" quotePrefix="1" applyFont="1" applyFill="1" applyBorder="1" applyAlignment="1">
      <alignment horizontal="center" vertical="center" wrapText="1"/>
    </xf>
    <xf numFmtId="0" fontId="14" fillId="4" borderId="92" xfId="37" quotePrefix="1" applyFont="1" applyFill="1" applyBorder="1" applyAlignment="1">
      <alignment horizontal="center" vertical="center" wrapText="1"/>
    </xf>
    <xf numFmtId="0" fontId="14" fillId="4" borderId="91" xfId="37" quotePrefix="1" applyFont="1" applyFill="1" applyBorder="1" applyAlignment="1">
      <alignment horizontal="center" vertical="center" wrapText="1"/>
    </xf>
    <xf numFmtId="0" fontId="69" fillId="7" borderId="0" xfId="0" applyFont="1" applyFill="1" applyAlignment="1">
      <alignment horizontal="left" vertical="center" wrapText="1"/>
    </xf>
    <xf numFmtId="0" fontId="68" fillId="7" borderId="0" xfId="0" applyFont="1" applyFill="1" applyAlignment="1">
      <alignment horizontal="center" wrapText="1"/>
    </xf>
    <xf numFmtId="0" fontId="24" fillId="2" borderId="309" xfId="2" quotePrefix="1" applyFont="1" applyBorder="1" applyAlignment="1">
      <alignment horizontal="center" vertical="center" wrapText="1"/>
    </xf>
    <xf numFmtId="0" fontId="24" fillId="2" borderId="322" xfId="2" quotePrefix="1" applyFont="1" applyBorder="1" applyAlignment="1">
      <alignment horizontal="center" vertical="center" wrapText="1"/>
    </xf>
    <xf numFmtId="0" fontId="24" fillId="2" borderId="312" xfId="2" quotePrefix="1" applyFont="1" applyBorder="1" applyAlignment="1">
      <alignment horizontal="center" vertical="center" wrapText="1"/>
    </xf>
    <xf numFmtId="0" fontId="24" fillId="2" borderId="283" xfId="15" quotePrefix="1" applyFont="1" applyBorder="1" applyAlignment="1">
      <alignment horizontal="center" vertical="center" wrapText="1"/>
    </xf>
    <xf numFmtId="0" fontId="24" fillId="2" borderId="328" xfId="15" quotePrefix="1" applyFont="1" applyBorder="1" applyAlignment="1">
      <alignment horizontal="center" vertical="center" wrapText="1"/>
    </xf>
    <xf numFmtId="0" fontId="24" fillId="2" borderId="168" xfId="15" quotePrefix="1" applyFont="1" applyBorder="1" applyAlignment="1">
      <alignment horizontal="center" vertical="center" wrapText="1"/>
    </xf>
    <xf numFmtId="0" fontId="24" fillId="2" borderId="280" xfId="13" quotePrefix="1" applyFont="1" applyBorder="1" applyAlignment="1">
      <alignment horizontal="center" vertical="center" wrapText="1"/>
    </xf>
    <xf numFmtId="0" fontId="24" fillId="2" borderId="166" xfId="13" quotePrefix="1" applyFont="1" applyBorder="1" applyAlignment="1">
      <alignment horizontal="center" vertical="center" wrapText="1"/>
    </xf>
    <xf numFmtId="0" fontId="24" fillId="2" borderId="282" xfId="13" quotePrefix="1" applyFont="1" applyBorder="1" applyAlignment="1">
      <alignment horizontal="center" vertical="center" wrapText="1"/>
    </xf>
    <xf numFmtId="0" fontId="24" fillId="2" borderId="303" xfId="13" quotePrefix="1" applyFont="1" applyBorder="1" applyAlignment="1">
      <alignment horizontal="center" vertical="center" wrapText="1"/>
    </xf>
    <xf numFmtId="0" fontId="24" fillId="2" borderId="128" xfId="13" quotePrefix="1" applyFont="1" applyBorder="1" applyAlignment="1">
      <alignment horizontal="center" vertical="center" wrapText="1"/>
    </xf>
    <xf numFmtId="0" fontId="24" fillId="2" borderId="313" xfId="13" quotePrefix="1" applyFont="1" applyBorder="1" applyAlignment="1">
      <alignment horizontal="center" vertical="center" wrapText="1"/>
    </xf>
    <xf numFmtId="0" fontId="24" fillId="2" borderId="308" xfId="13" quotePrefix="1" applyFont="1" applyBorder="1" applyAlignment="1">
      <alignment horizontal="center" vertical="center" wrapText="1"/>
    </xf>
    <xf numFmtId="0" fontId="24" fillId="2" borderId="279" xfId="13" quotePrefix="1" applyFont="1" applyBorder="1" applyAlignment="1">
      <alignment horizontal="center" vertical="center" wrapText="1"/>
    </xf>
    <xf numFmtId="0" fontId="24" fillId="2" borderId="311" xfId="13" quotePrefix="1" applyFont="1" applyBorder="1" applyAlignment="1">
      <alignment horizontal="center" vertical="center" wrapText="1"/>
    </xf>
    <xf numFmtId="0" fontId="84" fillId="4" borderId="0" xfId="0" applyFont="1" applyFill="1" applyBorder="1" applyAlignment="1">
      <alignment horizontal="center" vertical="center" wrapText="1"/>
    </xf>
    <xf numFmtId="0" fontId="84" fillId="4" borderId="50" xfId="0" applyFont="1" applyFill="1" applyBorder="1" applyAlignment="1">
      <alignment horizontal="center" vertical="center" wrapText="1"/>
    </xf>
    <xf numFmtId="0" fontId="2" fillId="4" borderId="23" xfId="2" quotePrefix="1" applyFont="1" applyFill="1" applyBorder="1" applyAlignment="1">
      <alignment horizontal="center" vertical="center" wrapText="1"/>
    </xf>
    <xf numFmtId="0" fontId="2" fillId="4" borderId="27" xfId="2" quotePrefix="1" applyFont="1" applyFill="1" applyBorder="1" applyAlignment="1">
      <alignment horizontal="center" vertical="center" wrapText="1"/>
    </xf>
    <xf numFmtId="0" fontId="2" fillId="4" borderId="44" xfId="2" quotePrefix="1" applyFont="1" applyFill="1" applyBorder="1" applyAlignment="1">
      <alignment horizontal="center" vertical="center" wrapText="1"/>
    </xf>
    <xf numFmtId="0" fontId="2" fillId="4" borderId="23" xfId="2" applyFont="1" applyFill="1" applyBorder="1" applyAlignment="1">
      <alignment horizontal="center" vertical="center" wrapText="1"/>
    </xf>
    <xf numFmtId="0" fontId="2" fillId="4" borderId="27" xfId="2" applyFont="1" applyFill="1" applyBorder="1" applyAlignment="1">
      <alignment horizontal="center" vertical="center" wrapText="1"/>
    </xf>
    <xf numFmtId="0" fontId="2" fillId="4" borderId="44" xfId="2" applyFont="1" applyFill="1" applyBorder="1" applyAlignment="1">
      <alignment horizontal="center" vertical="center" wrapText="1"/>
    </xf>
    <xf numFmtId="0" fontId="2" fillId="4" borderId="23" xfId="13" quotePrefix="1" applyFont="1" applyFill="1" applyBorder="1" applyAlignment="1">
      <alignment horizontal="center" vertical="center" wrapText="1"/>
    </xf>
    <xf numFmtId="0" fontId="2" fillId="4" borderId="27" xfId="13" quotePrefix="1" applyFont="1" applyFill="1" applyBorder="1" applyAlignment="1">
      <alignment horizontal="center" vertical="center" wrapText="1"/>
    </xf>
    <xf numFmtId="0" fontId="2" fillId="4" borderId="44" xfId="13" quotePrefix="1" applyFont="1" applyFill="1" applyBorder="1" applyAlignment="1">
      <alignment horizontal="center" vertical="center" wrapText="1"/>
    </xf>
    <xf numFmtId="0" fontId="29" fillId="4" borderId="494" xfId="0" applyFont="1" applyFill="1" applyBorder="1" applyAlignment="1">
      <alignment horizontal="left" vertical="center" wrapText="1"/>
    </xf>
    <xf numFmtId="0" fontId="29" fillId="4" borderId="614" xfId="0" applyFont="1" applyFill="1" applyBorder="1" applyAlignment="1">
      <alignment horizontal="left" vertical="center" wrapText="1"/>
    </xf>
    <xf numFmtId="0" fontId="29" fillId="4" borderId="629" xfId="0" applyFont="1" applyFill="1" applyBorder="1" applyAlignment="1">
      <alignment horizontal="left" vertical="center" wrapText="1"/>
    </xf>
    <xf numFmtId="0" fontId="115" fillId="4" borderId="628" xfId="0" applyFont="1" applyFill="1" applyBorder="1" applyAlignment="1">
      <alignment horizontal="left" vertical="center" wrapText="1"/>
    </xf>
  </cellXfs>
  <cellStyles count="47">
    <cellStyle name="Excel Built-in Normal" xfId="1" xr:uid="{00000000-0005-0000-0000-000000000000}"/>
    <cellStyle name="Normal" xfId="46" xr:uid="{00000000-0005-0000-0000-000001000000}"/>
    <cellStyle name="S0" xfId="2" xr:uid="{00000000-0005-0000-0000-000002000000}"/>
    <cellStyle name="S0 2" xfId="3" xr:uid="{00000000-0005-0000-0000-000003000000}"/>
    <cellStyle name="S0 3" xfId="27" xr:uid="{00000000-0005-0000-0000-000004000000}"/>
    <cellStyle name="S1" xfId="4" xr:uid="{00000000-0005-0000-0000-000005000000}"/>
    <cellStyle name="S1 2" xfId="5" xr:uid="{00000000-0005-0000-0000-000006000000}"/>
    <cellStyle name="S1 3" xfId="28" xr:uid="{00000000-0005-0000-0000-000007000000}"/>
    <cellStyle name="S10" xfId="6" xr:uid="{00000000-0005-0000-0000-000008000000}"/>
    <cellStyle name="S10 2" xfId="29" xr:uid="{00000000-0005-0000-0000-000009000000}"/>
    <cellStyle name="S11" xfId="7" xr:uid="{00000000-0005-0000-0000-00000A000000}"/>
    <cellStyle name="S11 2" xfId="30" xr:uid="{00000000-0005-0000-0000-00000B000000}"/>
    <cellStyle name="S11_Контингент_д вост" xfId="8" xr:uid="{00000000-0005-0000-0000-00000C000000}"/>
    <cellStyle name="S11_Контингент_д вост 2" xfId="31" xr:uid="{00000000-0005-0000-0000-00000D000000}"/>
    <cellStyle name="S12" xfId="9" xr:uid="{00000000-0005-0000-0000-00000E000000}"/>
    <cellStyle name="S12 2" xfId="32" xr:uid="{00000000-0005-0000-0000-00000F000000}"/>
    <cellStyle name="S13" xfId="10" xr:uid="{00000000-0005-0000-0000-000010000000}"/>
    <cellStyle name="S13 2" xfId="33" xr:uid="{00000000-0005-0000-0000-000011000000}"/>
    <cellStyle name="S14" xfId="11" xr:uid="{00000000-0005-0000-0000-000012000000}"/>
    <cellStyle name="S14 2" xfId="34" xr:uid="{00000000-0005-0000-0000-000013000000}"/>
    <cellStyle name="S15" xfId="12" xr:uid="{00000000-0005-0000-0000-000014000000}"/>
    <cellStyle name="S15 2" xfId="35" xr:uid="{00000000-0005-0000-0000-000015000000}"/>
    <cellStyle name="S2" xfId="13" xr:uid="{00000000-0005-0000-0000-000016000000}"/>
    <cellStyle name="S2 2" xfId="14" xr:uid="{00000000-0005-0000-0000-000017000000}"/>
    <cellStyle name="S2 3" xfId="36" xr:uid="{00000000-0005-0000-0000-000018000000}"/>
    <cellStyle name="S3" xfId="15" xr:uid="{00000000-0005-0000-0000-000019000000}"/>
    <cellStyle name="S3 2" xfId="16" xr:uid="{00000000-0005-0000-0000-00001A000000}"/>
    <cellStyle name="S3 3" xfId="37" xr:uid="{00000000-0005-0000-0000-00001B000000}"/>
    <cellStyle name="S4" xfId="17" xr:uid="{00000000-0005-0000-0000-00001C000000}"/>
    <cellStyle name="S4 2" xfId="38" xr:uid="{00000000-0005-0000-0000-00001D000000}"/>
    <cellStyle name="S5" xfId="18" xr:uid="{00000000-0005-0000-0000-00001E000000}"/>
    <cellStyle name="S5 2" xfId="39" xr:uid="{00000000-0005-0000-0000-00001F000000}"/>
    <cellStyle name="S6" xfId="19" xr:uid="{00000000-0005-0000-0000-000020000000}"/>
    <cellStyle name="S6 2" xfId="40" xr:uid="{00000000-0005-0000-0000-000021000000}"/>
    <cellStyle name="S7" xfId="20" xr:uid="{00000000-0005-0000-0000-000022000000}"/>
    <cellStyle name="S7 2" xfId="41" xr:uid="{00000000-0005-0000-0000-000023000000}"/>
    <cellStyle name="S8" xfId="21" xr:uid="{00000000-0005-0000-0000-000024000000}"/>
    <cellStyle name="S8 2" xfId="42" xr:uid="{00000000-0005-0000-0000-000025000000}"/>
    <cellStyle name="S9" xfId="22" xr:uid="{00000000-0005-0000-0000-000026000000}"/>
    <cellStyle name="S9 2" xfId="43" xr:uid="{00000000-0005-0000-0000-000027000000}"/>
    <cellStyle name="S9_Контингент_юрфакД" xfId="44" xr:uid="{00000000-0005-0000-0000-000028000000}"/>
    <cellStyle name="Обычный" xfId="0" builtinId="0"/>
    <cellStyle name="Обычный 2" xfId="23" xr:uid="{00000000-0005-0000-0000-00002A000000}"/>
    <cellStyle name="Обычный 2 2" xfId="24" xr:uid="{00000000-0005-0000-0000-00002B000000}"/>
    <cellStyle name="Обычный 2 3" xfId="45" xr:uid="{00000000-0005-0000-0000-00002C000000}"/>
    <cellStyle name="Обычный 3" xfId="25" xr:uid="{00000000-0005-0000-0000-00002D000000}"/>
    <cellStyle name="Стиль 2" xfId="26" xr:uid="{00000000-0005-0000-0000-00002E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01_&#1050;&#1086;&#1085;&#1090;&#1080;&#1085;&#1075;&#1077;&#1085;&#1090;_&#1043;&#1055;&#1040;_&#1085;&#1072;_01_09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/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Лист1">
    <tabColor rgb="FF00B050"/>
  </sheetPr>
  <dimension ref="A1:P40"/>
  <sheetViews>
    <sheetView view="pageBreakPreview" zoomScale="60" zoomScaleNormal="65" workbookViewId="0">
      <selection activeCell="AB12" sqref="AB12"/>
    </sheetView>
  </sheetViews>
  <sheetFormatPr defaultRowHeight="12.75" x14ac:dyDescent="0.2"/>
  <cols>
    <col min="1" max="1" width="62" style="309" customWidth="1"/>
    <col min="2" max="2" width="10.7109375" style="309" customWidth="1"/>
    <col min="3" max="3" width="13.28515625" style="309" customWidth="1"/>
    <col min="4" max="4" width="11" style="309" customWidth="1"/>
    <col min="5" max="5" width="10.42578125" style="1639" customWidth="1"/>
    <col min="6" max="7" width="11.85546875" style="309" customWidth="1"/>
    <col min="8" max="8" width="10.28515625" style="309" customWidth="1"/>
    <col min="9" max="9" width="11" style="309" customWidth="1"/>
    <col min="10" max="10" width="11.5703125" style="309" customWidth="1"/>
    <col min="11" max="11" width="9.85546875" style="309" customWidth="1"/>
    <col min="12" max="12" width="11" style="309" customWidth="1"/>
    <col min="13" max="13" width="7.5703125" style="309" customWidth="1"/>
    <col min="14" max="14" width="11" style="309" customWidth="1"/>
    <col min="15" max="15" width="11.7109375" style="309" customWidth="1"/>
    <col min="16" max="16" width="11.5703125" style="309" customWidth="1"/>
    <col min="17" max="256" width="9.140625" style="309"/>
    <col min="257" max="257" width="57.5703125" style="309" customWidth="1"/>
    <col min="258" max="258" width="10.7109375" style="309" customWidth="1"/>
    <col min="259" max="259" width="9.7109375" style="309" customWidth="1"/>
    <col min="260" max="260" width="11" style="309" customWidth="1"/>
    <col min="261" max="261" width="10.42578125" style="309" customWidth="1"/>
    <col min="262" max="262" width="10.140625" style="309" customWidth="1"/>
    <col min="263" max="263" width="11.85546875" style="309" customWidth="1"/>
    <col min="264" max="264" width="7.85546875" style="309" customWidth="1"/>
    <col min="265" max="265" width="10.28515625" style="309" customWidth="1"/>
    <col min="266" max="266" width="10.42578125" style="309" customWidth="1"/>
    <col min="267" max="267" width="9.85546875" style="309" customWidth="1"/>
    <col min="268" max="268" width="11" style="309" customWidth="1"/>
    <col min="269" max="269" width="7.5703125" style="309" customWidth="1"/>
    <col min="270" max="270" width="7.85546875" style="309" customWidth="1"/>
    <col min="271" max="271" width="10.28515625" style="309" customWidth="1"/>
    <col min="272" max="272" width="10.42578125" style="309" customWidth="1"/>
    <col min="273" max="512" width="9.140625" style="309"/>
    <col min="513" max="513" width="57.5703125" style="309" customWidth="1"/>
    <col min="514" max="514" width="10.7109375" style="309" customWidth="1"/>
    <col min="515" max="515" width="9.7109375" style="309" customWidth="1"/>
    <col min="516" max="516" width="11" style="309" customWidth="1"/>
    <col min="517" max="517" width="10.42578125" style="309" customWidth="1"/>
    <col min="518" max="518" width="10.140625" style="309" customWidth="1"/>
    <col min="519" max="519" width="11.85546875" style="309" customWidth="1"/>
    <col min="520" max="520" width="7.85546875" style="309" customWidth="1"/>
    <col min="521" max="521" width="10.28515625" style="309" customWidth="1"/>
    <col min="522" max="522" width="10.42578125" style="309" customWidth="1"/>
    <col min="523" max="523" width="9.85546875" style="309" customWidth="1"/>
    <col min="524" max="524" width="11" style="309" customWidth="1"/>
    <col min="525" max="525" width="7.5703125" style="309" customWidth="1"/>
    <col min="526" max="526" width="7.85546875" style="309" customWidth="1"/>
    <col min="527" max="527" width="10.28515625" style="309" customWidth="1"/>
    <col min="528" max="528" width="10.42578125" style="309" customWidth="1"/>
    <col min="529" max="768" width="9.140625" style="309"/>
    <col min="769" max="769" width="57.5703125" style="309" customWidth="1"/>
    <col min="770" max="770" width="10.7109375" style="309" customWidth="1"/>
    <col min="771" max="771" width="9.7109375" style="309" customWidth="1"/>
    <col min="772" max="772" width="11" style="309" customWidth="1"/>
    <col min="773" max="773" width="10.42578125" style="309" customWidth="1"/>
    <col min="774" max="774" width="10.140625" style="309" customWidth="1"/>
    <col min="775" max="775" width="11.85546875" style="309" customWidth="1"/>
    <col min="776" max="776" width="7.85546875" style="309" customWidth="1"/>
    <col min="777" max="777" width="10.28515625" style="309" customWidth="1"/>
    <col min="778" max="778" width="10.42578125" style="309" customWidth="1"/>
    <col min="779" max="779" width="9.85546875" style="309" customWidth="1"/>
    <col min="780" max="780" width="11" style="309" customWidth="1"/>
    <col min="781" max="781" width="7.5703125" style="309" customWidth="1"/>
    <col min="782" max="782" width="7.85546875" style="309" customWidth="1"/>
    <col min="783" max="783" width="10.28515625" style="309" customWidth="1"/>
    <col min="784" max="784" width="10.42578125" style="309" customWidth="1"/>
    <col min="785" max="1024" width="9.140625" style="309"/>
    <col min="1025" max="1025" width="57.5703125" style="309" customWidth="1"/>
    <col min="1026" max="1026" width="10.7109375" style="309" customWidth="1"/>
    <col min="1027" max="1027" width="9.7109375" style="309" customWidth="1"/>
    <col min="1028" max="1028" width="11" style="309" customWidth="1"/>
    <col min="1029" max="1029" width="10.42578125" style="309" customWidth="1"/>
    <col min="1030" max="1030" width="10.140625" style="309" customWidth="1"/>
    <col min="1031" max="1031" width="11.85546875" style="309" customWidth="1"/>
    <col min="1032" max="1032" width="7.85546875" style="309" customWidth="1"/>
    <col min="1033" max="1033" width="10.28515625" style="309" customWidth="1"/>
    <col min="1034" max="1034" width="10.42578125" style="309" customWidth="1"/>
    <col min="1035" max="1035" width="9.85546875" style="309" customWidth="1"/>
    <col min="1036" max="1036" width="11" style="309" customWidth="1"/>
    <col min="1037" max="1037" width="7.5703125" style="309" customWidth="1"/>
    <col min="1038" max="1038" width="7.85546875" style="309" customWidth="1"/>
    <col min="1039" max="1039" width="10.28515625" style="309" customWidth="1"/>
    <col min="1040" max="1040" width="10.42578125" style="309" customWidth="1"/>
    <col min="1041" max="1280" width="9.140625" style="309"/>
    <col min="1281" max="1281" width="57.5703125" style="309" customWidth="1"/>
    <col min="1282" max="1282" width="10.7109375" style="309" customWidth="1"/>
    <col min="1283" max="1283" width="9.7109375" style="309" customWidth="1"/>
    <col min="1284" max="1284" width="11" style="309" customWidth="1"/>
    <col min="1285" max="1285" width="10.42578125" style="309" customWidth="1"/>
    <col min="1286" max="1286" width="10.140625" style="309" customWidth="1"/>
    <col min="1287" max="1287" width="11.85546875" style="309" customWidth="1"/>
    <col min="1288" max="1288" width="7.85546875" style="309" customWidth="1"/>
    <col min="1289" max="1289" width="10.28515625" style="309" customWidth="1"/>
    <col min="1290" max="1290" width="10.42578125" style="309" customWidth="1"/>
    <col min="1291" max="1291" width="9.85546875" style="309" customWidth="1"/>
    <col min="1292" max="1292" width="11" style="309" customWidth="1"/>
    <col min="1293" max="1293" width="7.5703125" style="309" customWidth="1"/>
    <col min="1294" max="1294" width="7.85546875" style="309" customWidth="1"/>
    <col min="1295" max="1295" width="10.28515625" style="309" customWidth="1"/>
    <col min="1296" max="1296" width="10.42578125" style="309" customWidth="1"/>
    <col min="1297" max="1536" width="9.140625" style="309"/>
    <col min="1537" max="1537" width="57.5703125" style="309" customWidth="1"/>
    <col min="1538" max="1538" width="10.7109375" style="309" customWidth="1"/>
    <col min="1539" max="1539" width="9.7109375" style="309" customWidth="1"/>
    <col min="1540" max="1540" width="11" style="309" customWidth="1"/>
    <col min="1541" max="1541" width="10.42578125" style="309" customWidth="1"/>
    <col min="1542" max="1542" width="10.140625" style="309" customWidth="1"/>
    <col min="1543" max="1543" width="11.85546875" style="309" customWidth="1"/>
    <col min="1544" max="1544" width="7.85546875" style="309" customWidth="1"/>
    <col min="1545" max="1545" width="10.28515625" style="309" customWidth="1"/>
    <col min="1546" max="1546" width="10.42578125" style="309" customWidth="1"/>
    <col min="1547" max="1547" width="9.85546875" style="309" customWidth="1"/>
    <col min="1548" max="1548" width="11" style="309" customWidth="1"/>
    <col min="1549" max="1549" width="7.5703125" style="309" customWidth="1"/>
    <col min="1550" max="1550" width="7.85546875" style="309" customWidth="1"/>
    <col min="1551" max="1551" width="10.28515625" style="309" customWidth="1"/>
    <col min="1552" max="1552" width="10.42578125" style="309" customWidth="1"/>
    <col min="1553" max="1792" width="9.140625" style="309"/>
    <col min="1793" max="1793" width="57.5703125" style="309" customWidth="1"/>
    <col min="1794" max="1794" width="10.7109375" style="309" customWidth="1"/>
    <col min="1795" max="1795" width="9.7109375" style="309" customWidth="1"/>
    <col min="1796" max="1796" width="11" style="309" customWidth="1"/>
    <col min="1797" max="1797" width="10.42578125" style="309" customWidth="1"/>
    <col min="1798" max="1798" width="10.140625" style="309" customWidth="1"/>
    <col min="1799" max="1799" width="11.85546875" style="309" customWidth="1"/>
    <col min="1800" max="1800" width="7.85546875" style="309" customWidth="1"/>
    <col min="1801" max="1801" width="10.28515625" style="309" customWidth="1"/>
    <col min="1802" max="1802" width="10.42578125" style="309" customWidth="1"/>
    <col min="1803" max="1803" width="9.85546875" style="309" customWidth="1"/>
    <col min="1804" max="1804" width="11" style="309" customWidth="1"/>
    <col min="1805" max="1805" width="7.5703125" style="309" customWidth="1"/>
    <col min="1806" max="1806" width="7.85546875" style="309" customWidth="1"/>
    <col min="1807" max="1807" width="10.28515625" style="309" customWidth="1"/>
    <col min="1808" max="1808" width="10.42578125" style="309" customWidth="1"/>
    <col min="1809" max="2048" width="9.140625" style="309"/>
    <col min="2049" max="2049" width="57.5703125" style="309" customWidth="1"/>
    <col min="2050" max="2050" width="10.7109375" style="309" customWidth="1"/>
    <col min="2051" max="2051" width="9.7109375" style="309" customWidth="1"/>
    <col min="2052" max="2052" width="11" style="309" customWidth="1"/>
    <col min="2053" max="2053" width="10.42578125" style="309" customWidth="1"/>
    <col min="2054" max="2054" width="10.140625" style="309" customWidth="1"/>
    <col min="2055" max="2055" width="11.85546875" style="309" customWidth="1"/>
    <col min="2056" max="2056" width="7.85546875" style="309" customWidth="1"/>
    <col min="2057" max="2057" width="10.28515625" style="309" customWidth="1"/>
    <col min="2058" max="2058" width="10.42578125" style="309" customWidth="1"/>
    <col min="2059" max="2059" width="9.85546875" style="309" customWidth="1"/>
    <col min="2060" max="2060" width="11" style="309" customWidth="1"/>
    <col min="2061" max="2061" width="7.5703125" style="309" customWidth="1"/>
    <col min="2062" max="2062" width="7.85546875" style="309" customWidth="1"/>
    <col min="2063" max="2063" width="10.28515625" style="309" customWidth="1"/>
    <col min="2064" max="2064" width="10.42578125" style="309" customWidth="1"/>
    <col min="2065" max="2304" width="9.140625" style="309"/>
    <col min="2305" max="2305" width="57.5703125" style="309" customWidth="1"/>
    <col min="2306" max="2306" width="10.7109375" style="309" customWidth="1"/>
    <col min="2307" max="2307" width="9.7109375" style="309" customWidth="1"/>
    <col min="2308" max="2308" width="11" style="309" customWidth="1"/>
    <col min="2309" max="2309" width="10.42578125" style="309" customWidth="1"/>
    <col min="2310" max="2310" width="10.140625" style="309" customWidth="1"/>
    <col min="2311" max="2311" width="11.85546875" style="309" customWidth="1"/>
    <col min="2312" max="2312" width="7.85546875" style="309" customWidth="1"/>
    <col min="2313" max="2313" width="10.28515625" style="309" customWidth="1"/>
    <col min="2314" max="2314" width="10.42578125" style="309" customWidth="1"/>
    <col min="2315" max="2315" width="9.85546875" style="309" customWidth="1"/>
    <col min="2316" max="2316" width="11" style="309" customWidth="1"/>
    <col min="2317" max="2317" width="7.5703125" style="309" customWidth="1"/>
    <col min="2318" max="2318" width="7.85546875" style="309" customWidth="1"/>
    <col min="2319" max="2319" width="10.28515625" style="309" customWidth="1"/>
    <col min="2320" max="2320" width="10.42578125" style="309" customWidth="1"/>
    <col min="2321" max="2560" width="9.140625" style="309"/>
    <col min="2561" max="2561" width="57.5703125" style="309" customWidth="1"/>
    <col min="2562" max="2562" width="10.7109375" style="309" customWidth="1"/>
    <col min="2563" max="2563" width="9.7109375" style="309" customWidth="1"/>
    <col min="2564" max="2564" width="11" style="309" customWidth="1"/>
    <col min="2565" max="2565" width="10.42578125" style="309" customWidth="1"/>
    <col min="2566" max="2566" width="10.140625" style="309" customWidth="1"/>
    <col min="2567" max="2567" width="11.85546875" style="309" customWidth="1"/>
    <col min="2568" max="2568" width="7.85546875" style="309" customWidth="1"/>
    <col min="2569" max="2569" width="10.28515625" style="309" customWidth="1"/>
    <col min="2570" max="2570" width="10.42578125" style="309" customWidth="1"/>
    <col min="2571" max="2571" width="9.85546875" style="309" customWidth="1"/>
    <col min="2572" max="2572" width="11" style="309" customWidth="1"/>
    <col min="2573" max="2573" width="7.5703125" style="309" customWidth="1"/>
    <col min="2574" max="2574" width="7.85546875" style="309" customWidth="1"/>
    <col min="2575" max="2575" width="10.28515625" style="309" customWidth="1"/>
    <col min="2576" max="2576" width="10.42578125" style="309" customWidth="1"/>
    <col min="2577" max="2816" width="9.140625" style="309"/>
    <col min="2817" max="2817" width="57.5703125" style="309" customWidth="1"/>
    <col min="2818" max="2818" width="10.7109375" style="309" customWidth="1"/>
    <col min="2819" max="2819" width="9.7109375" style="309" customWidth="1"/>
    <col min="2820" max="2820" width="11" style="309" customWidth="1"/>
    <col min="2821" max="2821" width="10.42578125" style="309" customWidth="1"/>
    <col min="2822" max="2822" width="10.140625" style="309" customWidth="1"/>
    <col min="2823" max="2823" width="11.85546875" style="309" customWidth="1"/>
    <col min="2824" max="2824" width="7.85546875" style="309" customWidth="1"/>
    <col min="2825" max="2825" width="10.28515625" style="309" customWidth="1"/>
    <col min="2826" max="2826" width="10.42578125" style="309" customWidth="1"/>
    <col min="2827" max="2827" width="9.85546875" style="309" customWidth="1"/>
    <col min="2828" max="2828" width="11" style="309" customWidth="1"/>
    <col min="2829" max="2829" width="7.5703125" style="309" customWidth="1"/>
    <col min="2830" max="2830" width="7.85546875" style="309" customWidth="1"/>
    <col min="2831" max="2831" width="10.28515625" style="309" customWidth="1"/>
    <col min="2832" max="2832" width="10.42578125" style="309" customWidth="1"/>
    <col min="2833" max="3072" width="9.140625" style="309"/>
    <col min="3073" max="3073" width="57.5703125" style="309" customWidth="1"/>
    <col min="3074" max="3074" width="10.7109375" style="309" customWidth="1"/>
    <col min="3075" max="3075" width="9.7109375" style="309" customWidth="1"/>
    <col min="3076" max="3076" width="11" style="309" customWidth="1"/>
    <col min="3077" max="3077" width="10.42578125" style="309" customWidth="1"/>
    <col min="3078" max="3078" width="10.140625" style="309" customWidth="1"/>
    <col min="3079" max="3079" width="11.85546875" style="309" customWidth="1"/>
    <col min="3080" max="3080" width="7.85546875" style="309" customWidth="1"/>
    <col min="3081" max="3081" width="10.28515625" style="309" customWidth="1"/>
    <col min="3082" max="3082" width="10.42578125" style="309" customWidth="1"/>
    <col min="3083" max="3083" width="9.85546875" style="309" customWidth="1"/>
    <col min="3084" max="3084" width="11" style="309" customWidth="1"/>
    <col min="3085" max="3085" width="7.5703125" style="309" customWidth="1"/>
    <col min="3086" max="3086" width="7.85546875" style="309" customWidth="1"/>
    <col min="3087" max="3087" width="10.28515625" style="309" customWidth="1"/>
    <col min="3088" max="3088" width="10.42578125" style="309" customWidth="1"/>
    <col min="3089" max="3328" width="9.140625" style="309"/>
    <col min="3329" max="3329" width="57.5703125" style="309" customWidth="1"/>
    <col min="3330" max="3330" width="10.7109375" style="309" customWidth="1"/>
    <col min="3331" max="3331" width="9.7109375" style="309" customWidth="1"/>
    <col min="3332" max="3332" width="11" style="309" customWidth="1"/>
    <col min="3333" max="3333" width="10.42578125" style="309" customWidth="1"/>
    <col min="3334" max="3334" width="10.140625" style="309" customWidth="1"/>
    <col min="3335" max="3335" width="11.85546875" style="309" customWidth="1"/>
    <col min="3336" max="3336" width="7.85546875" style="309" customWidth="1"/>
    <col min="3337" max="3337" width="10.28515625" style="309" customWidth="1"/>
    <col min="3338" max="3338" width="10.42578125" style="309" customWidth="1"/>
    <col min="3339" max="3339" width="9.85546875" style="309" customWidth="1"/>
    <col min="3340" max="3340" width="11" style="309" customWidth="1"/>
    <col min="3341" max="3341" width="7.5703125" style="309" customWidth="1"/>
    <col min="3342" max="3342" width="7.85546875" style="309" customWidth="1"/>
    <col min="3343" max="3343" width="10.28515625" style="309" customWidth="1"/>
    <col min="3344" max="3344" width="10.42578125" style="309" customWidth="1"/>
    <col min="3345" max="3584" width="9.140625" style="309"/>
    <col min="3585" max="3585" width="57.5703125" style="309" customWidth="1"/>
    <col min="3586" max="3586" width="10.7109375" style="309" customWidth="1"/>
    <col min="3587" max="3587" width="9.7109375" style="309" customWidth="1"/>
    <col min="3588" max="3588" width="11" style="309" customWidth="1"/>
    <col min="3589" max="3589" width="10.42578125" style="309" customWidth="1"/>
    <col min="3590" max="3590" width="10.140625" style="309" customWidth="1"/>
    <col min="3591" max="3591" width="11.85546875" style="309" customWidth="1"/>
    <col min="3592" max="3592" width="7.85546875" style="309" customWidth="1"/>
    <col min="3593" max="3593" width="10.28515625" style="309" customWidth="1"/>
    <col min="3594" max="3594" width="10.42578125" style="309" customWidth="1"/>
    <col min="3595" max="3595" width="9.85546875" style="309" customWidth="1"/>
    <col min="3596" max="3596" width="11" style="309" customWidth="1"/>
    <col min="3597" max="3597" width="7.5703125" style="309" customWidth="1"/>
    <col min="3598" max="3598" width="7.85546875" style="309" customWidth="1"/>
    <col min="3599" max="3599" width="10.28515625" style="309" customWidth="1"/>
    <col min="3600" max="3600" width="10.42578125" style="309" customWidth="1"/>
    <col min="3601" max="3840" width="9.140625" style="309"/>
    <col min="3841" max="3841" width="57.5703125" style="309" customWidth="1"/>
    <col min="3842" max="3842" width="10.7109375" style="309" customWidth="1"/>
    <col min="3843" max="3843" width="9.7109375" style="309" customWidth="1"/>
    <col min="3844" max="3844" width="11" style="309" customWidth="1"/>
    <col min="3845" max="3845" width="10.42578125" style="309" customWidth="1"/>
    <col min="3846" max="3846" width="10.140625" style="309" customWidth="1"/>
    <col min="3847" max="3847" width="11.85546875" style="309" customWidth="1"/>
    <col min="3848" max="3848" width="7.85546875" style="309" customWidth="1"/>
    <col min="3849" max="3849" width="10.28515625" style="309" customWidth="1"/>
    <col min="3850" max="3850" width="10.42578125" style="309" customWidth="1"/>
    <col min="3851" max="3851" width="9.85546875" style="309" customWidth="1"/>
    <col min="3852" max="3852" width="11" style="309" customWidth="1"/>
    <col min="3853" max="3853" width="7.5703125" style="309" customWidth="1"/>
    <col min="3854" max="3854" width="7.85546875" style="309" customWidth="1"/>
    <col min="3855" max="3855" width="10.28515625" style="309" customWidth="1"/>
    <col min="3856" max="3856" width="10.42578125" style="309" customWidth="1"/>
    <col min="3857" max="4096" width="9.140625" style="309"/>
    <col min="4097" max="4097" width="57.5703125" style="309" customWidth="1"/>
    <col min="4098" max="4098" width="10.7109375" style="309" customWidth="1"/>
    <col min="4099" max="4099" width="9.7109375" style="309" customWidth="1"/>
    <col min="4100" max="4100" width="11" style="309" customWidth="1"/>
    <col min="4101" max="4101" width="10.42578125" style="309" customWidth="1"/>
    <col min="4102" max="4102" width="10.140625" style="309" customWidth="1"/>
    <col min="4103" max="4103" width="11.85546875" style="309" customWidth="1"/>
    <col min="4104" max="4104" width="7.85546875" style="309" customWidth="1"/>
    <col min="4105" max="4105" width="10.28515625" style="309" customWidth="1"/>
    <col min="4106" max="4106" width="10.42578125" style="309" customWidth="1"/>
    <col min="4107" max="4107" width="9.85546875" style="309" customWidth="1"/>
    <col min="4108" max="4108" width="11" style="309" customWidth="1"/>
    <col min="4109" max="4109" width="7.5703125" style="309" customWidth="1"/>
    <col min="4110" max="4110" width="7.85546875" style="309" customWidth="1"/>
    <col min="4111" max="4111" width="10.28515625" style="309" customWidth="1"/>
    <col min="4112" max="4112" width="10.42578125" style="309" customWidth="1"/>
    <col min="4113" max="4352" width="9.140625" style="309"/>
    <col min="4353" max="4353" width="57.5703125" style="309" customWidth="1"/>
    <col min="4354" max="4354" width="10.7109375" style="309" customWidth="1"/>
    <col min="4355" max="4355" width="9.7109375" style="309" customWidth="1"/>
    <col min="4356" max="4356" width="11" style="309" customWidth="1"/>
    <col min="4357" max="4357" width="10.42578125" style="309" customWidth="1"/>
    <col min="4358" max="4358" width="10.140625" style="309" customWidth="1"/>
    <col min="4359" max="4359" width="11.85546875" style="309" customWidth="1"/>
    <col min="4360" max="4360" width="7.85546875" style="309" customWidth="1"/>
    <col min="4361" max="4361" width="10.28515625" style="309" customWidth="1"/>
    <col min="4362" max="4362" width="10.42578125" style="309" customWidth="1"/>
    <col min="4363" max="4363" width="9.85546875" style="309" customWidth="1"/>
    <col min="4364" max="4364" width="11" style="309" customWidth="1"/>
    <col min="4365" max="4365" width="7.5703125" style="309" customWidth="1"/>
    <col min="4366" max="4366" width="7.85546875" style="309" customWidth="1"/>
    <col min="4367" max="4367" width="10.28515625" style="309" customWidth="1"/>
    <col min="4368" max="4368" width="10.42578125" style="309" customWidth="1"/>
    <col min="4369" max="4608" width="9.140625" style="309"/>
    <col min="4609" max="4609" width="57.5703125" style="309" customWidth="1"/>
    <col min="4610" max="4610" width="10.7109375" style="309" customWidth="1"/>
    <col min="4611" max="4611" width="9.7109375" style="309" customWidth="1"/>
    <col min="4612" max="4612" width="11" style="309" customWidth="1"/>
    <col min="4613" max="4613" width="10.42578125" style="309" customWidth="1"/>
    <col min="4614" max="4614" width="10.140625" style="309" customWidth="1"/>
    <col min="4615" max="4615" width="11.85546875" style="309" customWidth="1"/>
    <col min="4616" max="4616" width="7.85546875" style="309" customWidth="1"/>
    <col min="4617" max="4617" width="10.28515625" style="309" customWidth="1"/>
    <col min="4618" max="4618" width="10.42578125" style="309" customWidth="1"/>
    <col min="4619" max="4619" width="9.85546875" style="309" customWidth="1"/>
    <col min="4620" max="4620" width="11" style="309" customWidth="1"/>
    <col min="4621" max="4621" width="7.5703125" style="309" customWidth="1"/>
    <col min="4622" max="4622" width="7.85546875" style="309" customWidth="1"/>
    <col min="4623" max="4623" width="10.28515625" style="309" customWidth="1"/>
    <col min="4624" max="4624" width="10.42578125" style="309" customWidth="1"/>
    <col min="4625" max="4864" width="9.140625" style="309"/>
    <col min="4865" max="4865" width="57.5703125" style="309" customWidth="1"/>
    <col min="4866" max="4866" width="10.7109375" style="309" customWidth="1"/>
    <col min="4867" max="4867" width="9.7109375" style="309" customWidth="1"/>
    <col min="4868" max="4868" width="11" style="309" customWidth="1"/>
    <col min="4869" max="4869" width="10.42578125" style="309" customWidth="1"/>
    <col min="4870" max="4870" width="10.140625" style="309" customWidth="1"/>
    <col min="4871" max="4871" width="11.85546875" style="309" customWidth="1"/>
    <col min="4872" max="4872" width="7.85546875" style="309" customWidth="1"/>
    <col min="4873" max="4873" width="10.28515625" style="309" customWidth="1"/>
    <col min="4874" max="4874" width="10.42578125" style="309" customWidth="1"/>
    <col min="4875" max="4875" width="9.85546875" style="309" customWidth="1"/>
    <col min="4876" max="4876" width="11" style="309" customWidth="1"/>
    <col min="4877" max="4877" width="7.5703125" style="309" customWidth="1"/>
    <col min="4878" max="4878" width="7.85546875" style="309" customWidth="1"/>
    <col min="4879" max="4879" width="10.28515625" style="309" customWidth="1"/>
    <col min="4880" max="4880" width="10.42578125" style="309" customWidth="1"/>
    <col min="4881" max="5120" width="9.140625" style="309"/>
    <col min="5121" max="5121" width="57.5703125" style="309" customWidth="1"/>
    <col min="5122" max="5122" width="10.7109375" style="309" customWidth="1"/>
    <col min="5123" max="5123" width="9.7109375" style="309" customWidth="1"/>
    <col min="5124" max="5124" width="11" style="309" customWidth="1"/>
    <col min="5125" max="5125" width="10.42578125" style="309" customWidth="1"/>
    <col min="5126" max="5126" width="10.140625" style="309" customWidth="1"/>
    <col min="5127" max="5127" width="11.85546875" style="309" customWidth="1"/>
    <col min="5128" max="5128" width="7.85546875" style="309" customWidth="1"/>
    <col min="5129" max="5129" width="10.28515625" style="309" customWidth="1"/>
    <col min="5130" max="5130" width="10.42578125" style="309" customWidth="1"/>
    <col min="5131" max="5131" width="9.85546875" style="309" customWidth="1"/>
    <col min="5132" max="5132" width="11" style="309" customWidth="1"/>
    <col min="5133" max="5133" width="7.5703125" style="309" customWidth="1"/>
    <col min="5134" max="5134" width="7.85546875" style="309" customWidth="1"/>
    <col min="5135" max="5135" width="10.28515625" style="309" customWidth="1"/>
    <col min="5136" max="5136" width="10.42578125" style="309" customWidth="1"/>
    <col min="5137" max="5376" width="9.140625" style="309"/>
    <col min="5377" max="5377" width="57.5703125" style="309" customWidth="1"/>
    <col min="5378" max="5378" width="10.7109375" style="309" customWidth="1"/>
    <col min="5379" max="5379" width="9.7109375" style="309" customWidth="1"/>
    <col min="5380" max="5380" width="11" style="309" customWidth="1"/>
    <col min="5381" max="5381" width="10.42578125" style="309" customWidth="1"/>
    <col min="5382" max="5382" width="10.140625" style="309" customWidth="1"/>
    <col min="5383" max="5383" width="11.85546875" style="309" customWidth="1"/>
    <col min="5384" max="5384" width="7.85546875" style="309" customWidth="1"/>
    <col min="5385" max="5385" width="10.28515625" style="309" customWidth="1"/>
    <col min="5386" max="5386" width="10.42578125" style="309" customWidth="1"/>
    <col min="5387" max="5387" width="9.85546875" style="309" customWidth="1"/>
    <col min="5388" max="5388" width="11" style="309" customWidth="1"/>
    <col min="5389" max="5389" width="7.5703125" style="309" customWidth="1"/>
    <col min="5390" max="5390" width="7.85546875" style="309" customWidth="1"/>
    <col min="5391" max="5391" width="10.28515625" style="309" customWidth="1"/>
    <col min="5392" max="5392" width="10.42578125" style="309" customWidth="1"/>
    <col min="5393" max="5632" width="9.140625" style="309"/>
    <col min="5633" max="5633" width="57.5703125" style="309" customWidth="1"/>
    <col min="5634" max="5634" width="10.7109375" style="309" customWidth="1"/>
    <col min="5635" max="5635" width="9.7109375" style="309" customWidth="1"/>
    <col min="5636" max="5636" width="11" style="309" customWidth="1"/>
    <col min="5637" max="5637" width="10.42578125" style="309" customWidth="1"/>
    <col min="5638" max="5638" width="10.140625" style="309" customWidth="1"/>
    <col min="5639" max="5639" width="11.85546875" style="309" customWidth="1"/>
    <col min="5640" max="5640" width="7.85546875" style="309" customWidth="1"/>
    <col min="5641" max="5641" width="10.28515625" style="309" customWidth="1"/>
    <col min="5642" max="5642" width="10.42578125" style="309" customWidth="1"/>
    <col min="5643" max="5643" width="9.85546875" style="309" customWidth="1"/>
    <col min="5644" max="5644" width="11" style="309" customWidth="1"/>
    <col min="5645" max="5645" width="7.5703125" style="309" customWidth="1"/>
    <col min="5646" max="5646" width="7.85546875" style="309" customWidth="1"/>
    <col min="5647" max="5647" width="10.28515625" style="309" customWidth="1"/>
    <col min="5648" max="5648" width="10.42578125" style="309" customWidth="1"/>
    <col min="5649" max="5888" width="9.140625" style="309"/>
    <col min="5889" max="5889" width="57.5703125" style="309" customWidth="1"/>
    <col min="5890" max="5890" width="10.7109375" style="309" customWidth="1"/>
    <col min="5891" max="5891" width="9.7109375" style="309" customWidth="1"/>
    <col min="5892" max="5892" width="11" style="309" customWidth="1"/>
    <col min="5893" max="5893" width="10.42578125" style="309" customWidth="1"/>
    <col min="5894" max="5894" width="10.140625" style="309" customWidth="1"/>
    <col min="5895" max="5895" width="11.85546875" style="309" customWidth="1"/>
    <col min="5896" max="5896" width="7.85546875" style="309" customWidth="1"/>
    <col min="5897" max="5897" width="10.28515625" style="309" customWidth="1"/>
    <col min="5898" max="5898" width="10.42578125" style="309" customWidth="1"/>
    <col min="5899" max="5899" width="9.85546875" style="309" customWidth="1"/>
    <col min="5900" max="5900" width="11" style="309" customWidth="1"/>
    <col min="5901" max="5901" width="7.5703125" style="309" customWidth="1"/>
    <col min="5902" max="5902" width="7.85546875" style="309" customWidth="1"/>
    <col min="5903" max="5903" width="10.28515625" style="309" customWidth="1"/>
    <col min="5904" max="5904" width="10.42578125" style="309" customWidth="1"/>
    <col min="5905" max="6144" width="9.140625" style="309"/>
    <col min="6145" max="6145" width="57.5703125" style="309" customWidth="1"/>
    <col min="6146" max="6146" width="10.7109375" style="309" customWidth="1"/>
    <col min="6147" max="6147" width="9.7109375" style="309" customWidth="1"/>
    <col min="6148" max="6148" width="11" style="309" customWidth="1"/>
    <col min="6149" max="6149" width="10.42578125" style="309" customWidth="1"/>
    <col min="6150" max="6150" width="10.140625" style="309" customWidth="1"/>
    <col min="6151" max="6151" width="11.85546875" style="309" customWidth="1"/>
    <col min="6152" max="6152" width="7.85546875" style="309" customWidth="1"/>
    <col min="6153" max="6153" width="10.28515625" style="309" customWidth="1"/>
    <col min="6154" max="6154" width="10.42578125" style="309" customWidth="1"/>
    <col min="6155" max="6155" width="9.85546875" style="309" customWidth="1"/>
    <col min="6156" max="6156" width="11" style="309" customWidth="1"/>
    <col min="6157" max="6157" width="7.5703125" style="309" customWidth="1"/>
    <col min="6158" max="6158" width="7.85546875" style="309" customWidth="1"/>
    <col min="6159" max="6159" width="10.28515625" style="309" customWidth="1"/>
    <col min="6160" max="6160" width="10.42578125" style="309" customWidth="1"/>
    <col min="6161" max="6400" width="9.140625" style="309"/>
    <col min="6401" max="6401" width="57.5703125" style="309" customWidth="1"/>
    <col min="6402" max="6402" width="10.7109375" style="309" customWidth="1"/>
    <col min="6403" max="6403" width="9.7109375" style="309" customWidth="1"/>
    <col min="6404" max="6404" width="11" style="309" customWidth="1"/>
    <col min="6405" max="6405" width="10.42578125" style="309" customWidth="1"/>
    <col min="6406" max="6406" width="10.140625" style="309" customWidth="1"/>
    <col min="6407" max="6407" width="11.85546875" style="309" customWidth="1"/>
    <col min="6408" max="6408" width="7.85546875" style="309" customWidth="1"/>
    <col min="6409" max="6409" width="10.28515625" style="309" customWidth="1"/>
    <col min="6410" max="6410" width="10.42578125" style="309" customWidth="1"/>
    <col min="6411" max="6411" width="9.85546875" style="309" customWidth="1"/>
    <col min="6412" max="6412" width="11" style="309" customWidth="1"/>
    <col min="6413" max="6413" width="7.5703125" style="309" customWidth="1"/>
    <col min="6414" max="6414" width="7.85546875" style="309" customWidth="1"/>
    <col min="6415" max="6415" width="10.28515625" style="309" customWidth="1"/>
    <col min="6416" max="6416" width="10.42578125" style="309" customWidth="1"/>
    <col min="6417" max="6656" width="9.140625" style="309"/>
    <col min="6657" max="6657" width="57.5703125" style="309" customWidth="1"/>
    <col min="6658" max="6658" width="10.7109375" style="309" customWidth="1"/>
    <col min="6659" max="6659" width="9.7109375" style="309" customWidth="1"/>
    <col min="6660" max="6660" width="11" style="309" customWidth="1"/>
    <col min="6661" max="6661" width="10.42578125" style="309" customWidth="1"/>
    <col min="6662" max="6662" width="10.140625" style="309" customWidth="1"/>
    <col min="6663" max="6663" width="11.85546875" style="309" customWidth="1"/>
    <col min="6664" max="6664" width="7.85546875" style="309" customWidth="1"/>
    <col min="6665" max="6665" width="10.28515625" style="309" customWidth="1"/>
    <col min="6666" max="6666" width="10.42578125" style="309" customWidth="1"/>
    <col min="6667" max="6667" width="9.85546875" style="309" customWidth="1"/>
    <col min="6668" max="6668" width="11" style="309" customWidth="1"/>
    <col min="6669" max="6669" width="7.5703125" style="309" customWidth="1"/>
    <col min="6670" max="6670" width="7.85546875" style="309" customWidth="1"/>
    <col min="6671" max="6671" width="10.28515625" style="309" customWidth="1"/>
    <col min="6672" max="6672" width="10.42578125" style="309" customWidth="1"/>
    <col min="6673" max="6912" width="9.140625" style="309"/>
    <col min="6913" max="6913" width="57.5703125" style="309" customWidth="1"/>
    <col min="6914" max="6914" width="10.7109375" style="309" customWidth="1"/>
    <col min="6915" max="6915" width="9.7109375" style="309" customWidth="1"/>
    <col min="6916" max="6916" width="11" style="309" customWidth="1"/>
    <col min="6917" max="6917" width="10.42578125" style="309" customWidth="1"/>
    <col min="6918" max="6918" width="10.140625" style="309" customWidth="1"/>
    <col min="6919" max="6919" width="11.85546875" style="309" customWidth="1"/>
    <col min="6920" max="6920" width="7.85546875" style="309" customWidth="1"/>
    <col min="6921" max="6921" width="10.28515625" style="309" customWidth="1"/>
    <col min="6922" max="6922" width="10.42578125" style="309" customWidth="1"/>
    <col min="6923" max="6923" width="9.85546875" style="309" customWidth="1"/>
    <col min="6924" max="6924" width="11" style="309" customWidth="1"/>
    <col min="6925" max="6925" width="7.5703125" style="309" customWidth="1"/>
    <col min="6926" max="6926" width="7.85546875" style="309" customWidth="1"/>
    <col min="6927" max="6927" width="10.28515625" style="309" customWidth="1"/>
    <col min="6928" max="6928" width="10.42578125" style="309" customWidth="1"/>
    <col min="6929" max="7168" width="9.140625" style="309"/>
    <col min="7169" max="7169" width="57.5703125" style="309" customWidth="1"/>
    <col min="7170" max="7170" width="10.7109375" style="309" customWidth="1"/>
    <col min="7171" max="7171" width="9.7109375" style="309" customWidth="1"/>
    <col min="7172" max="7172" width="11" style="309" customWidth="1"/>
    <col min="7173" max="7173" width="10.42578125" style="309" customWidth="1"/>
    <col min="7174" max="7174" width="10.140625" style="309" customWidth="1"/>
    <col min="7175" max="7175" width="11.85546875" style="309" customWidth="1"/>
    <col min="7176" max="7176" width="7.85546875" style="309" customWidth="1"/>
    <col min="7177" max="7177" width="10.28515625" style="309" customWidth="1"/>
    <col min="7178" max="7178" width="10.42578125" style="309" customWidth="1"/>
    <col min="7179" max="7179" width="9.85546875" style="309" customWidth="1"/>
    <col min="7180" max="7180" width="11" style="309" customWidth="1"/>
    <col min="7181" max="7181" width="7.5703125" style="309" customWidth="1"/>
    <col min="7182" max="7182" width="7.85546875" style="309" customWidth="1"/>
    <col min="7183" max="7183" width="10.28515625" style="309" customWidth="1"/>
    <col min="7184" max="7184" width="10.42578125" style="309" customWidth="1"/>
    <col min="7185" max="7424" width="9.140625" style="309"/>
    <col min="7425" max="7425" width="57.5703125" style="309" customWidth="1"/>
    <col min="7426" max="7426" width="10.7109375" style="309" customWidth="1"/>
    <col min="7427" max="7427" width="9.7109375" style="309" customWidth="1"/>
    <col min="7428" max="7428" width="11" style="309" customWidth="1"/>
    <col min="7429" max="7429" width="10.42578125" style="309" customWidth="1"/>
    <col min="7430" max="7430" width="10.140625" style="309" customWidth="1"/>
    <col min="7431" max="7431" width="11.85546875" style="309" customWidth="1"/>
    <col min="7432" max="7432" width="7.85546875" style="309" customWidth="1"/>
    <col min="7433" max="7433" width="10.28515625" style="309" customWidth="1"/>
    <col min="7434" max="7434" width="10.42578125" style="309" customWidth="1"/>
    <col min="7435" max="7435" width="9.85546875" style="309" customWidth="1"/>
    <col min="7436" max="7436" width="11" style="309" customWidth="1"/>
    <col min="7437" max="7437" width="7.5703125" style="309" customWidth="1"/>
    <col min="7438" max="7438" width="7.85546875" style="309" customWidth="1"/>
    <col min="7439" max="7439" width="10.28515625" style="309" customWidth="1"/>
    <col min="7440" max="7440" width="10.42578125" style="309" customWidth="1"/>
    <col min="7441" max="7680" width="9.140625" style="309"/>
    <col min="7681" max="7681" width="57.5703125" style="309" customWidth="1"/>
    <col min="7682" max="7682" width="10.7109375" style="309" customWidth="1"/>
    <col min="7683" max="7683" width="9.7109375" style="309" customWidth="1"/>
    <col min="7684" max="7684" width="11" style="309" customWidth="1"/>
    <col min="7685" max="7685" width="10.42578125" style="309" customWidth="1"/>
    <col min="7686" max="7686" width="10.140625" style="309" customWidth="1"/>
    <col min="7687" max="7687" width="11.85546875" style="309" customWidth="1"/>
    <col min="7688" max="7688" width="7.85546875" style="309" customWidth="1"/>
    <col min="7689" max="7689" width="10.28515625" style="309" customWidth="1"/>
    <col min="7690" max="7690" width="10.42578125" style="309" customWidth="1"/>
    <col min="7691" max="7691" width="9.85546875" style="309" customWidth="1"/>
    <col min="7692" max="7692" width="11" style="309" customWidth="1"/>
    <col min="7693" max="7693" width="7.5703125" style="309" customWidth="1"/>
    <col min="7694" max="7694" width="7.85546875" style="309" customWidth="1"/>
    <col min="7695" max="7695" width="10.28515625" style="309" customWidth="1"/>
    <col min="7696" max="7696" width="10.42578125" style="309" customWidth="1"/>
    <col min="7697" max="7936" width="9.140625" style="309"/>
    <col min="7937" max="7937" width="57.5703125" style="309" customWidth="1"/>
    <col min="7938" max="7938" width="10.7109375" style="309" customWidth="1"/>
    <col min="7939" max="7939" width="9.7109375" style="309" customWidth="1"/>
    <col min="7940" max="7940" width="11" style="309" customWidth="1"/>
    <col min="7941" max="7941" width="10.42578125" style="309" customWidth="1"/>
    <col min="7942" max="7942" width="10.140625" style="309" customWidth="1"/>
    <col min="7943" max="7943" width="11.85546875" style="309" customWidth="1"/>
    <col min="7944" max="7944" width="7.85546875" style="309" customWidth="1"/>
    <col min="7945" max="7945" width="10.28515625" style="309" customWidth="1"/>
    <col min="7946" max="7946" width="10.42578125" style="309" customWidth="1"/>
    <col min="7947" max="7947" width="9.85546875" style="309" customWidth="1"/>
    <col min="7948" max="7948" width="11" style="309" customWidth="1"/>
    <col min="7949" max="7949" width="7.5703125" style="309" customWidth="1"/>
    <col min="7950" max="7950" width="7.85546875" style="309" customWidth="1"/>
    <col min="7951" max="7951" width="10.28515625" style="309" customWidth="1"/>
    <col min="7952" max="7952" width="10.42578125" style="309" customWidth="1"/>
    <col min="7953" max="8192" width="9.140625" style="309"/>
    <col min="8193" max="8193" width="57.5703125" style="309" customWidth="1"/>
    <col min="8194" max="8194" width="10.7109375" style="309" customWidth="1"/>
    <col min="8195" max="8195" width="9.7109375" style="309" customWidth="1"/>
    <col min="8196" max="8196" width="11" style="309" customWidth="1"/>
    <col min="8197" max="8197" width="10.42578125" style="309" customWidth="1"/>
    <col min="8198" max="8198" width="10.140625" style="309" customWidth="1"/>
    <col min="8199" max="8199" width="11.85546875" style="309" customWidth="1"/>
    <col min="8200" max="8200" width="7.85546875" style="309" customWidth="1"/>
    <col min="8201" max="8201" width="10.28515625" style="309" customWidth="1"/>
    <col min="8202" max="8202" width="10.42578125" style="309" customWidth="1"/>
    <col min="8203" max="8203" width="9.85546875" style="309" customWidth="1"/>
    <col min="8204" max="8204" width="11" style="309" customWidth="1"/>
    <col min="8205" max="8205" width="7.5703125" style="309" customWidth="1"/>
    <col min="8206" max="8206" width="7.85546875" style="309" customWidth="1"/>
    <col min="8207" max="8207" width="10.28515625" style="309" customWidth="1"/>
    <col min="8208" max="8208" width="10.42578125" style="309" customWidth="1"/>
    <col min="8209" max="8448" width="9.140625" style="309"/>
    <col min="8449" max="8449" width="57.5703125" style="309" customWidth="1"/>
    <col min="8450" max="8450" width="10.7109375" style="309" customWidth="1"/>
    <col min="8451" max="8451" width="9.7109375" style="309" customWidth="1"/>
    <col min="8452" max="8452" width="11" style="309" customWidth="1"/>
    <col min="8453" max="8453" width="10.42578125" style="309" customWidth="1"/>
    <col min="8454" max="8454" width="10.140625" style="309" customWidth="1"/>
    <col min="8455" max="8455" width="11.85546875" style="309" customWidth="1"/>
    <col min="8456" max="8456" width="7.85546875" style="309" customWidth="1"/>
    <col min="8457" max="8457" width="10.28515625" style="309" customWidth="1"/>
    <col min="8458" max="8458" width="10.42578125" style="309" customWidth="1"/>
    <col min="8459" max="8459" width="9.85546875" style="309" customWidth="1"/>
    <col min="8460" max="8460" width="11" style="309" customWidth="1"/>
    <col min="8461" max="8461" width="7.5703125" style="309" customWidth="1"/>
    <col min="8462" max="8462" width="7.85546875" style="309" customWidth="1"/>
    <col min="8463" max="8463" width="10.28515625" style="309" customWidth="1"/>
    <col min="8464" max="8464" width="10.42578125" style="309" customWidth="1"/>
    <col min="8465" max="8704" width="9.140625" style="309"/>
    <col min="8705" max="8705" width="57.5703125" style="309" customWidth="1"/>
    <col min="8706" max="8706" width="10.7109375" style="309" customWidth="1"/>
    <col min="8707" max="8707" width="9.7109375" style="309" customWidth="1"/>
    <col min="8708" max="8708" width="11" style="309" customWidth="1"/>
    <col min="8709" max="8709" width="10.42578125" style="309" customWidth="1"/>
    <col min="8710" max="8710" width="10.140625" style="309" customWidth="1"/>
    <col min="8711" max="8711" width="11.85546875" style="309" customWidth="1"/>
    <col min="8712" max="8712" width="7.85546875" style="309" customWidth="1"/>
    <col min="8713" max="8713" width="10.28515625" style="309" customWidth="1"/>
    <col min="8714" max="8714" width="10.42578125" style="309" customWidth="1"/>
    <col min="8715" max="8715" width="9.85546875" style="309" customWidth="1"/>
    <col min="8716" max="8716" width="11" style="309" customWidth="1"/>
    <col min="8717" max="8717" width="7.5703125" style="309" customWidth="1"/>
    <col min="8718" max="8718" width="7.85546875" style="309" customWidth="1"/>
    <col min="8719" max="8719" width="10.28515625" style="309" customWidth="1"/>
    <col min="8720" max="8720" width="10.42578125" style="309" customWidth="1"/>
    <col min="8721" max="8960" width="9.140625" style="309"/>
    <col min="8961" max="8961" width="57.5703125" style="309" customWidth="1"/>
    <col min="8962" max="8962" width="10.7109375" style="309" customWidth="1"/>
    <col min="8963" max="8963" width="9.7109375" style="309" customWidth="1"/>
    <col min="8964" max="8964" width="11" style="309" customWidth="1"/>
    <col min="8965" max="8965" width="10.42578125" style="309" customWidth="1"/>
    <col min="8966" max="8966" width="10.140625" style="309" customWidth="1"/>
    <col min="8967" max="8967" width="11.85546875" style="309" customWidth="1"/>
    <col min="8968" max="8968" width="7.85546875" style="309" customWidth="1"/>
    <col min="8969" max="8969" width="10.28515625" style="309" customWidth="1"/>
    <col min="8970" max="8970" width="10.42578125" style="309" customWidth="1"/>
    <col min="8971" max="8971" width="9.85546875" style="309" customWidth="1"/>
    <col min="8972" max="8972" width="11" style="309" customWidth="1"/>
    <col min="8973" max="8973" width="7.5703125" style="309" customWidth="1"/>
    <col min="8974" max="8974" width="7.85546875" style="309" customWidth="1"/>
    <col min="8975" max="8975" width="10.28515625" style="309" customWidth="1"/>
    <col min="8976" max="8976" width="10.42578125" style="309" customWidth="1"/>
    <col min="8977" max="9216" width="9.140625" style="309"/>
    <col min="9217" max="9217" width="57.5703125" style="309" customWidth="1"/>
    <col min="9218" max="9218" width="10.7109375" style="309" customWidth="1"/>
    <col min="9219" max="9219" width="9.7109375" style="309" customWidth="1"/>
    <col min="9220" max="9220" width="11" style="309" customWidth="1"/>
    <col min="9221" max="9221" width="10.42578125" style="309" customWidth="1"/>
    <col min="9222" max="9222" width="10.140625" style="309" customWidth="1"/>
    <col min="9223" max="9223" width="11.85546875" style="309" customWidth="1"/>
    <col min="9224" max="9224" width="7.85546875" style="309" customWidth="1"/>
    <col min="9225" max="9225" width="10.28515625" style="309" customWidth="1"/>
    <col min="9226" max="9226" width="10.42578125" style="309" customWidth="1"/>
    <col min="9227" max="9227" width="9.85546875" style="309" customWidth="1"/>
    <col min="9228" max="9228" width="11" style="309" customWidth="1"/>
    <col min="9229" max="9229" width="7.5703125" style="309" customWidth="1"/>
    <col min="9230" max="9230" width="7.85546875" style="309" customWidth="1"/>
    <col min="9231" max="9231" width="10.28515625" style="309" customWidth="1"/>
    <col min="9232" max="9232" width="10.42578125" style="309" customWidth="1"/>
    <col min="9233" max="9472" width="9.140625" style="309"/>
    <col min="9473" max="9473" width="57.5703125" style="309" customWidth="1"/>
    <col min="9474" max="9474" width="10.7109375" style="309" customWidth="1"/>
    <col min="9475" max="9475" width="9.7109375" style="309" customWidth="1"/>
    <col min="9476" max="9476" width="11" style="309" customWidth="1"/>
    <col min="9477" max="9477" width="10.42578125" style="309" customWidth="1"/>
    <col min="9478" max="9478" width="10.140625" style="309" customWidth="1"/>
    <col min="9479" max="9479" width="11.85546875" style="309" customWidth="1"/>
    <col min="9480" max="9480" width="7.85546875" style="309" customWidth="1"/>
    <col min="9481" max="9481" width="10.28515625" style="309" customWidth="1"/>
    <col min="9482" max="9482" width="10.42578125" style="309" customWidth="1"/>
    <col min="9483" max="9483" width="9.85546875" style="309" customWidth="1"/>
    <col min="9484" max="9484" width="11" style="309" customWidth="1"/>
    <col min="9485" max="9485" width="7.5703125" style="309" customWidth="1"/>
    <col min="9486" max="9486" width="7.85546875" style="309" customWidth="1"/>
    <col min="9487" max="9487" width="10.28515625" style="309" customWidth="1"/>
    <col min="9488" max="9488" width="10.42578125" style="309" customWidth="1"/>
    <col min="9489" max="9728" width="9.140625" style="309"/>
    <col min="9729" max="9729" width="57.5703125" style="309" customWidth="1"/>
    <col min="9730" max="9730" width="10.7109375" style="309" customWidth="1"/>
    <col min="9731" max="9731" width="9.7109375" style="309" customWidth="1"/>
    <col min="9732" max="9732" width="11" style="309" customWidth="1"/>
    <col min="9733" max="9733" width="10.42578125" style="309" customWidth="1"/>
    <col min="9734" max="9734" width="10.140625" style="309" customWidth="1"/>
    <col min="9735" max="9735" width="11.85546875" style="309" customWidth="1"/>
    <col min="9736" max="9736" width="7.85546875" style="309" customWidth="1"/>
    <col min="9737" max="9737" width="10.28515625" style="309" customWidth="1"/>
    <col min="9738" max="9738" width="10.42578125" style="309" customWidth="1"/>
    <col min="9739" max="9739" width="9.85546875" style="309" customWidth="1"/>
    <col min="9740" max="9740" width="11" style="309" customWidth="1"/>
    <col min="9741" max="9741" width="7.5703125" style="309" customWidth="1"/>
    <col min="9742" max="9742" width="7.85546875" style="309" customWidth="1"/>
    <col min="9743" max="9743" width="10.28515625" style="309" customWidth="1"/>
    <col min="9744" max="9744" width="10.42578125" style="309" customWidth="1"/>
    <col min="9745" max="9984" width="9.140625" style="309"/>
    <col min="9985" max="9985" width="57.5703125" style="309" customWidth="1"/>
    <col min="9986" max="9986" width="10.7109375" style="309" customWidth="1"/>
    <col min="9987" max="9987" width="9.7109375" style="309" customWidth="1"/>
    <col min="9988" max="9988" width="11" style="309" customWidth="1"/>
    <col min="9989" max="9989" width="10.42578125" style="309" customWidth="1"/>
    <col min="9990" max="9990" width="10.140625" style="309" customWidth="1"/>
    <col min="9991" max="9991" width="11.85546875" style="309" customWidth="1"/>
    <col min="9992" max="9992" width="7.85546875" style="309" customWidth="1"/>
    <col min="9993" max="9993" width="10.28515625" style="309" customWidth="1"/>
    <col min="9994" max="9994" width="10.42578125" style="309" customWidth="1"/>
    <col min="9995" max="9995" width="9.85546875" style="309" customWidth="1"/>
    <col min="9996" max="9996" width="11" style="309" customWidth="1"/>
    <col min="9997" max="9997" width="7.5703125" style="309" customWidth="1"/>
    <col min="9998" max="9998" width="7.85546875" style="309" customWidth="1"/>
    <col min="9999" max="9999" width="10.28515625" style="309" customWidth="1"/>
    <col min="10000" max="10000" width="10.42578125" style="309" customWidth="1"/>
    <col min="10001" max="10240" width="9.140625" style="309"/>
    <col min="10241" max="10241" width="57.5703125" style="309" customWidth="1"/>
    <col min="10242" max="10242" width="10.7109375" style="309" customWidth="1"/>
    <col min="10243" max="10243" width="9.7109375" style="309" customWidth="1"/>
    <col min="10244" max="10244" width="11" style="309" customWidth="1"/>
    <col min="10245" max="10245" width="10.42578125" style="309" customWidth="1"/>
    <col min="10246" max="10246" width="10.140625" style="309" customWidth="1"/>
    <col min="10247" max="10247" width="11.85546875" style="309" customWidth="1"/>
    <col min="10248" max="10248" width="7.85546875" style="309" customWidth="1"/>
    <col min="10249" max="10249" width="10.28515625" style="309" customWidth="1"/>
    <col min="10250" max="10250" width="10.42578125" style="309" customWidth="1"/>
    <col min="10251" max="10251" width="9.85546875" style="309" customWidth="1"/>
    <col min="10252" max="10252" width="11" style="309" customWidth="1"/>
    <col min="10253" max="10253" width="7.5703125" style="309" customWidth="1"/>
    <col min="10254" max="10254" width="7.85546875" style="309" customWidth="1"/>
    <col min="10255" max="10255" width="10.28515625" style="309" customWidth="1"/>
    <col min="10256" max="10256" width="10.42578125" style="309" customWidth="1"/>
    <col min="10257" max="10496" width="9.140625" style="309"/>
    <col min="10497" max="10497" width="57.5703125" style="309" customWidth="1"/>
    <col min="10498" max="10498" width="10.7109375" style="309" customWidth="1"/>
    <col min="10499" max="10499" width="9.7109375" style="309" customWidth="1"/>
    <col min="10500" max="10500" width="11" style="309" customWidth="1"/>
    <col min="10501" max="10501" width="10.42578125" style="309" customWidth="1"/>
    <col min="10502" max="10502" width="10.140625" style="309" customWidth="1"/>
    <col min="10503" max="10503" width="11.85546875" style="309" customWidth="1"/>
    <col min="10504" max="10504" width="7.85546875" style="309" customWidth="1"/>
    <col min="10505" max="10505" width="10.28515625" style="309" customWidth="1"/>
    <col min="10506" max="10506" width="10.42578125" style="309" customWidth="1"/>
    <col min="10507" max="10507" width="9.85546875" style="309" customWidth="1"/>
    <col min="10508" max="10508" width="11" style="309" customWidth="1"/>
    <col min="10509" max="10509" width="7.5703125" style="309" customWidth="1"/>
    <col min="10510" max="10510" width="7.85546875" style="309" customWidth="1"/>
    <col min="10511" max="10511" width="10.28515625" style="309" customWidth="1"/>
    <col min="10512" max="10512" width="10.42578125" style="309" customWidth="1"/>
    <col min="10513" max="10752" width="9.140625" style="309"/>
    <col min="10753" max="10753" width="57.5703125" style="309" customWidth="1"/>
    <col min="10754" max="10754" width="10.7109375" style="309" customWidth="1"/>
    <col min="10755" max="10755" width="9.7109375" style="309" customWidth="1"/>
    <col min="10756" max="10756" width="11" style="309" customWidth="1"/>
    <col min="10757" max="10757" width="10.42578125" style="309" customWidth="1"/>
    <col min="10758" max="10758" width="10.140625" style="309" customWidth="1"/>
    <col min="10759" max="10759" width="11.85546875" style="309" customWidth="1"/>
    <col min="10760" max="10760" width="7.85546875" style="309" customWidth="1"/>
    <col min="10761" max="10761" width="10.28515625" style="309" customWidth="1"/>
    <col min="10762" max="10762" width="10.42578125" style="309" customWidth="1"/>
    <col min="10763" max="10763" width="9.85546875" style="309" customWidth="1"/>
    <col min="10764" max="10764" width="11" style="309" customWidth="1"/>
    <col min="10765" max="10765" width="7.5703125" style="309" customWidth="1"/>
    <col min="10766" max="10766" width="7.85546875" style="309" customWidth="1"/>
    <col min="10767" max="10767" width="10.28515625" style="309" customWidth="1"/>
    <col min="10768" max="10768" width="10.42578125" style="309" customWidth="1"/>
    <col min="10769" max="11008" width="9.140625" style="309"/>
    <col min="11009" max="11009" width="57.5703125" style="309" customWidth="1"/>
    <col min="11010" max="11010" width="10.7109375" style="309" customWidth="1"/>
    <col min="11011" max="11011" width="9.7109375" style="309" customWidth="1"/>
    <col min="11012" max="11012" width="11" style="309" customWidth="1"/>
    <col min="11013" max="11013" width="10.42578125" style="309" customWidth="1"/>
    <col min="11014" max="11014" width="10.140625" style="309" customWidth="1"/>
    <col min="11015" max="11015" width="11.85546875" style="309" customWidth="1"/>
    <col min="11016" max="11016" width="7.85546875" style="309" customWidth="1"/>
    <col min="11017" max="11017" width="10.28515625" style="309" customWidth="1"/>
    <col min="11018" max="11018" width="10.42578125" style="309" customWidth="1"/>
    <col min="11019" max="11019" width="9.85546875" style="309" customWidth="1"/>
    <col min="11020" max="11020" width="11" style="309" customWidth="1"/>
    <col min="11021" max="11021" width="7.5703125" style="309" customWidth="1"/>
    <col min="11022" max="11022" width="7.85546875" style="309" customWidth="1"/>
    <col min="11023" max="11023" width="10.28515625" style="309" customWidth="1"/>
    <col min="11024" max="11024" width="10.42578125" style="309" customWidth="1"/>
    <col min="11025" max="11264" width="9.140625" style="309"/>
    <col min="11265" max="11265" width="57.5703125" style="309" customWidth="1"/>
    <col min="11266" max="11266" width="10.7109375" style="309" customWidth="1"/>
    <col min="11267" max="11267" width="9.7109375" style="309" customWidth="1"/>
    <col min="11268" max="11268" width="11" style="309" customWidth="1"/>
    <col min="11269" max="11269" width="10.42578125" style="309" customWidth="1"/>
    <col min="11270" max="11270" width="10.140625" style="309" customWidth="1"/>
    <col min="11271" max="11271" width="11.85546875" style="309" customWidth="1"/>
    <col min="11272" max="11272" width="7.85546875" style="309" customWidth="1"/>
    <col min="11273" max="11273" width="10.28515625" style="309" customWidth="1"/>
    <col min="11274" max="11274" width="10.42578125" style="309" customWidth="1"/>
    <col min="11275" max="11275" width="9.85546875" style="309" customWidth="1"/>
    <col min="11276" max="11276" width="11" style="309" customWidth="1"/>
    <col min="11277" max="11277" width="7.5703125" style="309" customWidth="1"/>
    <col min="11278" max="11278" width="7.85546875" style="309" customWidth="1"/>
    <col min="11279" max="11279" width="10.28515625" style="309" customWidth="1"/>
    <col min="11280" max="11280" width="10.42578125" style="309" customWidth="1"/>
    <col min="11281" max="11520" width="9.140625" style="309"/>
    <col min="11521" max="11521" width="57.5703125" style="309" customWidth="1"/>
    <col min="11522" max="11522" width="10.7109375" style="309" customWidth="1"/>
    <col min="11523" max="11523" width="9.7109375" style="309" customWidth="1"/>
    <col min="11524" max="11524" width="11" style="309" customWidth="1"/>
    <col min="11525" max="11525" width="10.42578125" style="309" customWidth="1"/>
    <col min="11526" max="11526" width="10.140625" style="309" customWidth="1"/>
    <col min="11527" max="11527" width="11.85546875" style="309" customWidth="1"/>
    <col min="11528" max="11528" width="7.85546875" style="309" customWidth="1"/>
    <col min="11529" max="11529" width="10.28515625" style="309" customWidth="1"/>
    <col min="11530" max="11530" width="10.42578125" style="309" customWidth="1"/>
    <col min="11531" max="11531" width="9.85546875" style="309" customWidth="1"/>
    <col min="11532" max="11532" width="11" style="309" customWidth="1"/>
    <col min="11533" max="11533" width="7.5703125" style="309" customWidth="1"/>
    <col min="11534" max="11534" width="7.85546875" style="309" customWidth="1"/>
    <col min="11535" max="11535" width="10.28515625" style="309" customWidth="1"/>
    <col min="11536" max="11536" width="10.42578125" style="309" customWidth="1"/>
    <col min="11537" max="11776" width="9.140625" style="309"/>
    <col min="11777" max="11777" width="57.5703125" style="309" customWidth="1"/>
    <col min="11778" max="11778" width="10.7109375" style="309" customWidth="1"/>
    <col min="11779" max="11779" width="9.7109375" style="309" customWidth="1"/>
    <col min="11780" max="11780" width="11" style="309" customWidth="1"/>
    <col min="11781" max="11781" width="10.42578125" style="309" customWidth="1"/>
    <col min="11782" max="11782" width="10.140625" style="309" customWidth="1"/>
    <col min="11783" max="11783" width="11.85546875" style="309" customWidth="1"/>
    <col min="11784" max="11784" width="7.85546875" style="309" customWidth="1"/>
    <col min="11785" max="11785" width="10.28515625" style="309" customWidth="1"/>
    <col min="11786" max="11786" width="10.42578125" style="309" customWidth="1"/>
    <col min="11787" max="11787" width="9.85546875" style="309" customWidth="1"/>
    <col min="11788" max="11788" width="11" style="309" customWidth="1"/>
    <col min="11789" max="11789" width="7.5703125" style="309" customWidth="1"/>
    <col min="11790" max="11790" width="7.85546875" style="309" customWidth="1"/>
    <col min="11791" max="11791" width="10.28515625" style="309" customWidth="1"/>
    <col min="11792" max="11792" width="10.42578125" style="309" customWidth="1"/>
    <col min="11793" max="12032" width="9.140625" style="309"/>
    <col min="12033" max="12033" width="57.5703125" style="309" customWidth="1"/>
    <col min="12034" max="12034" width="10.7109375" style="309" customWidth="1"/>
    <col min="12035" max="12035" width="9.7109375" style="309" customWidth="1"/>
    <col min="12036" max="12036" width="11" style="309" customWidth="1"/>
    <col min="12037" max="12037" width="10.42578125" style="309" customWidth="1"/>
    <col min="12038" max="12038" width="10.140625" style="309" customWidth="1"/>
    <col min="12039" max="12039" width="11.85546875" style="309" customWidth="1"/>
    <col min="12040" max="12040" width="7.85546875" style="309" customWidth="1"/>
    <col min="12041" max="12041" width="10.28515625" style="309" customWidth="1"/>
    <col min="12042" max="12042" width="10.42578125" style="309" customWidth="1"/>
    <col min="12043" max="12043" width="9.85546875" style="309" customWidth="1"/>
    <col min="12044" max="12044" width="11" style="309" customWidth="1"/>
    <col min="12045" max="12045" width="7.5703125" style="309" customWidth="1"/>
    <col min="12046" max="12046" width="7.85546875" style="309" customWidth="1"/>
    <col min="12047" max="12047" width="10.28515625" style="309" customWidth="1"/>
    <col min="12048" max="12048" width="10.42578125" style="309" customWidth="1"/>
    <col min="12049" max="12288" width="9.140625" style="309"/>
    <col min="12289" max="12289" width="57.5703125" style="309" customWidth="1"/>
    <col min="12290" max="12290" width="10.7109375" style="309" customWidth="1"/>
    <col min="12291" max="12291" width="9.7109375" style="309" customWidth="1"/>
    <col min="12292" max="12292" width="11" style="309" customWidth="1"/>
    <col min="12293" max="12293" width="10.42578125" style="309" customWidth="1"/>
    <col min="12294" max="12294" width="10.140625" style="309" customWidth="1"/>
    <col min="12295" max="12295" width="11.85546875" style="309" customWidth="1"/>
    <col min="12296" max="12296" width="7.85546875" style="309" customWidth="1"/>
    <col min="12297" max="12297" width="10.28515625" style="309" customWidth="1"/>
    <col min="12298" max="12298" width="10.42578125" style="309" customWidth="1"/>
    <col min="12299" max="12299" width="9.85546875" style="309" customWidth="1"/>
    <col min="12300" max="12300" width="11" style="309" customWidth="1"/>
    <col min="12301" max="12301" width="7.5703125" style="309" customWidth="1"/>
    <col min="12302" max="12302" width="7.85546875" style="309" customWidth="1"/>
    <col min="12303" max="12303" width="10.28515625" style="309" customWidth="1"/>
    <col min="12304" max="12304" width="10.42578125" style="309" customWidth="1"/>
    <col min="12305" max="12544" width="9.140625" style="309"/>
    <col min="12545" max="12545" width="57.5703125" style="309" customWidth="1"/>
    <col min="12546" max="12546" width="10.7109375" style="309" customWidth="1"/>
    <col min="12547" max="12547" width="9.7109375" style="309" customWidth="1"/>
    <col min="12548" max="12548" width="11" style="309" customWidth="1"/>
    <col min="12549" max="12549" width="10.42578125" style="309" customWidth="1"/>
    <col min="12550" max="12550" width="10.140625" style="309" customWidth="1"/>
    <col min="12551" max="12551" width="11.85546875" style="309" customWidth="1"/>
    <col min="12552" max="12552" width="7.85546875" style="309" customWidth="1"/>
    <col min="12553" max="12553" width="10.28515625" style="309" customWidth="1"/>
    <col min="12554" max="12554" width="10.42578125" style="309" customWidth="1"/>
    <col min="12555" max="12555" width="9.85546875" style="309" customWidth="1"/>
    <col min="12556" max="12556" width="11" style="309" customWidth="1"/>
    <col min="12557" max="12557" width="7.5703125" style="309" customWidth="1"/>
    <col min="12558" max="12558" width="7.85546875" style="309" customWidth="1"/>
    <col min="12559" max="12559" width="10.28515625" style="309" customWidth="1"/>
    <col min="12560" max="12560" width="10.42578125" style="309" customWidth="1"/>
    <col min="12561" max="12800" width="9.140625" style="309"/>
    <col min="12801" max="12801" width="57.5703125" style="309" customWidth="1"/>
    <col min="12802" max="12802" width="10.7109375" style="309" customWidth="1"/>
    <col min="12803" max="12803" width="9.7109375" style="309" customWidth="1"/>
    <col min="12804" max="12804" width="11" style="309" customWidth="1"/>
    <col min="12805" max="12805" width="10.42578125" style="309" customWidth="1"/>
    <col min="12806" max="12806" width="10.140625" style="309" customWidth="1"/>
    <col min="12807" max="12807" width="11.85546875" style="309" customWidth="1"/>
    <col min="12808" max="12808" width="7.85546875" style="309" customWidth="1"/>
    <col min="12809" max="12809" width="10.28515625" style="309" customWidth="1"/>
    <col min="12810" max="12810" width="10.42578125" style="309" customWidth="1"/>
    <col min="12811" max="12811" width="9.85546875" style="309" customWidth="1"/>
    <col min="12812" max="12812" width="11" style="309" customWidth="1"/>
    <col min="12813" max="12813" width="7.5703125" style="309" customWidth="1"/>
    <col min="12814" max="12814" width="7.85546875" style="309" customWidth="1"/>
    <col min="12815" max="12815" width="10.28515625" style="309" customWidth="1"/>
    <col min="12816" max="12816" width="10.42578125" style="309" customWidth="1"/>
    <col min="12817" max="13056" width="9.140625" style="309"/>
    <col min="13057" max="13057" width="57.5703125" style="309" customWidth="1"/>
    <col min="13058" max="13058" width="10.7109375" style="309" customWidth="1"/>
    <col min="13059" max="13059" width="9.7109375" style="309" customWidth="1"/>
    <col min="13060" max="13060" width="11" style="309" customWidth="1"/>
    <col min="13061" max="13061" width="10.42578125" style="309" customWidth="1"/>
    <col min="13062" max="13062" width="10.140625" style="309" customWidth="1"/>
    <col min="13063" max="13063" width="11.85546875" style="309" customWidth="1"/>
    <col min="13064" max="13064" width="7.85546875" style="309" customWidth="1"/>
    <col min="13065" max="13065" width="10.28515625" style="309" customWidth="1"/>
    <col min="13066" max="13066" width="10.42578125" style="309" customWidth="1"/>
    <col min="13067" max="13067" width="9.85546875" style="309" customWidth="1"/>
    <col min="13068" max="13068" width="11" style="309" customWidth="1"/>
    <col min="13069" max="13069" width="7.5703125" style="309" customWidth="1"/>
    <col min="13070" max="13070" width="7.85546875" style="309" customWidth="1"/>
    <col min="13071" max="13071" width="10.28515625" style="309" customWidth="1"/>
    <col min="13072" max="13072" width="10.42578125" style="309" customWidth="1"/>
    <col min="13073" max="13312" width="9.140625" style="309"/>
    <col min="13313" max="13313" width="57.5703125" style="309" customWidth="1"/>
    <col min="13314" max="13314" width="10.7109375" style="309" customWidth="1"/>
    <col min="13315" max="13315" width="9.7109375" style="309" customWidth="1"/>
    <col min="13316" max="13316" width="11" style="309" customWidth="1"/>
    <col min="13317" max="13317" width="10.42578125" style="309" customWidth="1"/>
    <col min="13318" max="13318" width="10.140625" style="309" customWidth="1"/>
    <col min="13319" max="13319" width="11.85546875" style="309" customWidth="1"/>
    <col min="13320" max="13320" width="7.85546875" style="309" customWidth="1"/>
    <col min="13321" max="13321" width="10.28515625" style="309" customWidth="1"/>
    <col min="13322" max="13322" width="10.42578125" style="309" customWidth="1"/>
    <col min="13323" max="13323" width="9.85546875" style="309" customWidth="1"/>
    <col min="13324" max="13324" width="11" style="309" customWidth="1"/>
    <col min="13325" max="13325" width="7.5703125" style="309" customWidth="1"/>
    <col min="13326" max="13326" width="7.85546875" style="309" customWidth="1"/>
    <col min="13327" max="13327" width="10.28515625" style="309" customWidth="1"/>
    <col min="13328" max="13328" width="10.42578125" style="309" customWidth="1"/>
    <col min="13329" max="13568" width="9.140625" style="309"/>
    <col min="13569" max="13569" width="57.5703125" style="309" customWidth="1"/>
    <col min="13570" max="13570" width="10.7109375" style="309" customWidth="1"/>
    <col min="13571" max="13571" width="9.7109375" style="309" customWidth="1"/>
    <col min="13572" max="13572" width="11" style="309" customWidth="1"/>
    <col min="13573" max="13573" width="10.42578125" style="309" customWidth="1"/>
    <col min="13574" max="13574" width="10.140625" style="309" customWidth="1"/>
    <col min="13575" max="13575" width="11.85546875" style="309" customWidth="1"/>
    <col min="13576" max="13576" width="7.85546875" style="309" customWidth="1"/>
    <col min="13577" max="13577" width="10.28515625" style="309" customWidth="1"/>
    <col min="13578" max="13578" width="10.42578125" style="309" customWidth="1"/>
    <col min="13579" max="13579" width="9.85546875" style="309" customWidth="1"/>
    <col min="13580" max="13580" width="11" style="309" customWidth="1"/>
    <col min="13581" max="13581" width="7.5703125" style="309" customWidth="1"/>
    <col min="13582" max="13582" width="7.85546875" style="309" customWidth="1"/>
    <col min="13583" max="13583" width="10.28515625" style="309" customWidth="1"/>
    <col min="13584" max="13584" width="10.42578125" style="309" customWidth="1"/>
    <col min="13585" max="13824" width="9.140625" style="309"/>
    <col min="13825" max="13825" width="57.5703125" style="309" customWidth="1"/>
    <col min="13826" max="13826" width="10.7109375" style="309" customWidth="1"/>
    <col min="13827" max="13827" width="9.7109375" style="309" customWidth="1"/>
    <col min="13828" max="13828" width="11" style="309" customWidth="1"/>
    <col min="13829" max="13829" width="10.42578125" style="309" customWidth="1"/>
    <col min="13830" max="13830" width="10.140625" style="309" customWidth="1"/>
    <col min="13831" max="13831" width="11.85546875" style="309" customWidth="1"/>
    <col min="13832" max="13832" width="7.85546875" style="309" customWidth="1"/>
    <col min="13833" max="13833" width="10.28515625" style="309" customWidth="1"/>
    <col min="13834" max="13834" width="10.42578125" style="309" customWidth="1"/>
    <col min="13835" max="13835" width="9.85546875" style="309" customWidth="1"/>
    <col min="13836" max="13836" width="11" style="309" customWidth="1"/>
    <col min="13837" max="13837" width="7.5703125" style="309" customWidth="1"/>
    <col min="13838" max="13838" width="7.85546875" style="309" customWidth="1"/>
    <col min="13839" max="13839" width="10.28515625" style="309" customWidth="1"/>
    <col min="13840" max="13840" width="10.42578125" style="309" customWidth="1"/>
    <col min="13841" max="14080" width="9.140625" style="309"/>
    <col min="14081" max="14081" width="57.5703125" style="309" customWidth="1"/>
    <col min="14082" max="14082" width="10.7109375" style="309" customWidth="1"/>
    <col min="14083" max="14083" width="9.7109375" style="309" customWidth="1"/>
    <col min="14084" max="14084" width="11" style="309" customWidth="1"/>
    <col min="14085" max="14085" width="10.42578125" style="309" customWidth="1"/>
    <col min="14086" max="14086" width="10.140625" style="309" customWidth="1"/>
    <col min="14087" max="14087" width="11.85546875" style="309" customWidth="1"/>
    <col min="14088" max="14088" width="7.85546875" style="309" customWidth="1"/>
    <col min="14089" max="14089" width="10.28515625" style="309" customWidth="1"/>
    <col min="14090" max="14090" width="10.42578125" style="309" customWidth="1"/>
    <col min="14091" max="14091" width="9.85546875" style="309" customWidth="1"/>
    <col min="14092" max="14092" width="11" style="309" customWidth="1"/>
    <col min="14093" max="14093" width="7.5703125" style="309" customWidth="1"/>
    <col min="14094" max="14094" width="7.85546875" style="309" customWidth="1"/>
    <col min="14095" max="14095" width="10.28515625" style="309" customWidth="1"/>
    <col min="14096" max="14096" width="10.42578125" style="309" customWidth="1"/>
    <col min="14097" max="14336" width="9.140625" style="309"/>
    <col min="14337" max="14337" width="57.5703125" style="309" customWidth="1"/>
    <col min="14338" max="14338" width="10.7109375" style="309" customWidth="1"/>
    <col min="14339" max="14339" width="9.7109375" style="309" customWidth="1"/>
    <col min="14340" max="14340" width="11" style="309" customWidth="1"/>
    <col min="14341" max="14341" width="10.42578125" style="309" customWidth="1"/>
    <col min="14342" max="14342" width="10.140625" style="309" customWidth="1"/>
    <col min="14343" max="14343" width="11.85546875" style="309" customWidth="1"/>
    <col min="14344" max="14344" width="7.85546875" style="309" customWidth="1"/>
    <col min="14345" max="14345" width="10.28515625" style="309" customWidth="1"/>
    <col min="14346" max="14346" width="10.42578125" style="309" customWidth="1"/>
    <col min="14347" max="14347" width="9.85546875" style="309" customWidth="1"/>
    <col min="14348" max="14348" width="11" style="309" customWidth="1"/>
    <col min="14349" max="14349" width="7.5703125" style="309" customWidth="1"/>
    <col min="14350" max="14350" width="7.85546875" style="309" customWidth="1"/>
    <col min="14351" max="14351" width="10.28515625" style="309" customWidth="1"/>
    <col min="14352" max="14352" width="10.42578125" style="309" customWidth="1"/>
    <col min="14353" max="14592" width="9.140625" style="309"/>
    <col min="14593" max="14593" width="57.5703125" style="309" customWidth="1"/>
    <col min="14594" max="14594" width="10.7109375" style="309" customWidth="1"/>
    <col min="14595" max="14595" width="9.7109375" style="309" customWidth="1"/>
    <col min="14596" max="14596" width="11" style="309" customWidth="1"/>
    <col min="14597" max="14597" width="10.42578125" style="309" customWidth="1"/>
    <col min="14598" max="14598" width="10.140625" style="309" customWidth="1"/>
    <col min="14599" max="14599" width="11.85546875" style="309" customWidth="1"/>
    <col min="14600" max="14600" width="7.85546875" style="309" customWidth="1"/>
    <col min="14601" max="14601" width="10.28515625" style="309" customWidth="1"/>
    <col min="14602" max="14602" width="10.42578125" style="309" customWidth="1"/>
    <col min="14603" max="14603" width="9.85546875" style="309" customWidth="1"/>
    <col min="14604" max="14604" width="11" style="309" customWidth="1"/>
    <col min="14605" max="14605" width="7.5703125" style="309" customWidth="1"/>
    <col min="14606" max="14606" width="7.85546875" style="309" customWidth="1"/>
    <col min="14607" max="14607" width="10.28515625" style="309" customWidth="1"/>
    <col min="14608" max="14608" width="10.42578125" style="309" customWidth="1"/>
    <col min="14609" max="14848" width="9.140625" style="309"/>
    <col min="14849" max="14849" width="57.5703125" style="309" customWidth="1"/>
    <col min="14850" max="14850" width="10.7109375" style="309" customWidth="1"/>
    <col min="14851" max="14851" width="9.7109375" style="309" customWidth="1"/>
    <col min="14852" max="14852" width="11" style="309" customWidth="1"/>
    <col min="14853" max="14853" width="10.42578125" style="309" customWidth="1"/>
    <col min="14854" max="14854" width="10.140625" style="309" customWidth="1"/>
    <col min="14855" max="14855" width="11.85546875" style="309" customWidth="1"/>
    <col min="14856" max="14856" width="7.85546875" style="309" customWidth="1"/>
    <col min="14857" max="14857" width="10.28515625" style="309" customWidth="1"/>
    <col min="14858" max="14858" width="10.42578125" style="309" customWidth="1"/>
    <col min="14859" max="14859" width="9.85546875" style="309" customWidth="1"/>
    <col min="14860" max="14860" width="11" style="309" customWidth="1"/>
    <col min="14861" max="14861" width="7.5703125" style="309" customWidth="1"/>
    <col min="14862" max="14862" width="7.85546875" style="309" customWidth="1"/>
    <col min="14863" max="14863" width="10.28515625" style="309" customWidth="1"/>
    <col min="14864" max="14864" width="10.42578125" style="309" customWidth="1"/>
    <col min="14865" max="15104" width="9.140625" style="309"/>
    <col min="15105" max="15105" width="57.5703125" style="309" customWidth="1"/>
    <col min="15106" max="15106" width="10.7109375" style="309" customWidth="1"/>
    <col min="15107" max="15107" width="9.7109375" style="309" customWidth="1"/>
    <col min="15108" max="15108" width="11" style="309" customWidth="1"/>
    <col min="15109" max="15109" width="10.42578125" style="309" customWidth="1"/>
    <col min="15110" max="15110" width="10.140625" style="309" customWidth="1"/>
    <col min="15111" max="15111" width="11.85546875" style="309" customWidth="1"/>
    <col min="15112" max="15112" width="7.85546875" style="309" customWidth="1"/>
    <col min="15113" max="15113" width="10.28515625" style="309" customWidth="1"/>
    <col min="15114" max="15114" width="10.42578125" style="309" customWidth="1"/>
    <col min="15115" max="15115" width="9.85546875" style="309" customWidth="1"/>
    <col min="15116" max="15116" width="11" style="309" customWidth="1"/>
    <col min="15117" max="15117" width="7.5703125" style="309" customWidth="1"/>
    <col min="15118" max="15118" width="7.85546875" style="309" customWidth="1"/>
    <col min="15119" max="15119" width="10.28515625" style="309" customWidth="1"/>
    <col min="15120" max="15120" width="10.42578125" style="309" customWidth="1"/>
    <col min="15121" max="15360" width="9.140625" style="309"/>
    <col min="15361" max="15361" width="57.5703125" style="309" customWidth="1"/>
    <col min="15362" max="15362" width="10.7109375" style="309" customWidth="1"/>
    <col min="15363" max="15363" width="9.7109375" style="309" customWidth="1"/>
    <col min="15364" max="15364" width="11" style="309" customWidth="1"/>
    <col min="15365" max="15365" width="10.42578125" style="309" customWidth="1"/>
    <col min="15366" max="15366" width="10.140625" style="309" customWidth="1"/>
    <col min="15367" max="15367" width="11.85546875" style="309" customWidth="1"/>
    <col min="15368" max="15368" width="7.85546875" style="309" customWidth="1"/>
    <col min="15369" max="15369" width="10.28515625" style="309" customWidth="1"/>
    <col min="15370" max="15370" width="10.42578125" style="309" customWidth="1"/>
    <col min="15371" max="15371" width="9.85546875" style="309" customWidth="1"/>
    <col min="15372" max="15372" width="11" style="309" customWidth="1"/>
    <col min="15373" max="15373" width="7.5703125" style="309" customWidth="1"/>
    <col min="15374" max="15374" width="7.85546875" style="309" customWidth="1"/>
    <col min="15375" max="15375" width="10.28515625" style="309" customWidth="1"/>
    <col min="15376" max="15376" width="10.42578125" style="309" customWidth="1"/>
    <col min="15377" max="15616" width="9.140625" style="309"/>
    <col min="15617" max="15617" width="57.5703125" style="309" customWidth="1"/>
    <col min="15618" max="15618" width="10.7109375" style="309" customWidth="1"/>
    <col min="15619" max="15619" width="9.7109375" style="309" customWidth="1"/>
    <col min="15620" max="15620" width="11" style="309" customWidth="1"/>
    <col min="15621" max="15621" width="10.42578125" style="309" customWidth="1"/>
    <col min="15622" max="15622" width="10.140625" style="309" customWidth="1"/>
    <col min="15623" max="15623" width="11.85546875" style="309" customWidth="1"/>
    <col min="15624" max="15624" width="7.85546875" style="309" customWidth="1"/>
    <col min="15625" max="15625" width="10.28515625" style="309" customWidth="1"/>
    <col min="15626" max="15626" width="10.42578125" style="309" customWidth="1"/>
    <col min="15627" max="15627" width="9.85546875" style="309" customWidth="1"/>
    <col min="15628" max="15628" width="11" style="309" customWidth="1"/>
    <col min="15629" max="15629" width="7.5703125" style="309" customWidth="1"/>
    <col min="15630" max="15630" width="7.85546875" style="309" customWidth="1"/>
    <col min="15631" max="15631" width="10.28515625" style="309" customWidth="1"/>
    <col min="15632" max="15632" width="10.42578125" style="309" customWidth="1"/>
    <col min="15633" max="15872" width="9.140625" style="309"/>
    <col min="15873" max="15873" width="57.5703125" style="309" customWidth="1"/>
    <col min="15874" max="15874" width="10.7109375" style="309" customWidth="1"/>
    <col min="15875" max="15875" width="9.7109375" style="309" customWidth="1"/>
    <col min="15876" max="15876" width="11" style="309" customWidth="1"/>
    <col min="15877" max="15877" width="10.42578125" style="309" customWidth="1"/>
    <col min="15878" max="15878" width="10.140625" style="309" customWidth="1"/>
    <col min="15879" max="15879" width="11.85546875" style="309" customWidth="1"/>
    <col min="15880" max="15880" width="7.85546875" style="309" customWidth="1"/>
    <col min="15881" max="15881" width="10.28515625" style="309" customWidth="1"/>
    <col min="15882" max="15882" width="10.42578125" style="309" customWidth="1"/>
    <col min="15883" max="15883" width="9.85546875" style="309" customWidth="1"/>
    <col min="15884" max="15884" width="11" style="309" customWidth="1"/>
    <col min="15885" max="15885" width="7.5703125" style="309" customWidth="1"/>
    <col min="15886" max="15886" width="7.85546875" style="309" customWidth="1"/>
    <col min="15887" max="15887" width="10.28515625" style="309" customWidth="1"/>
    <col min="15888" max="15888" width="10.42578125" style="309" customWidth="1"/>
    <col min="15889" max="16128" width="9.140625" style="309"/>
    <col min="16129" max="16129" width="57.5703125" style="309" customWidth="1"/>
    <col min="16130" max="16130" width="10.7109375" style="309" customWidth="1"/>
    <col min="16131" max="16131" width="9.7109375" style="309" customWidth="1"/>
    <col min="16132" max="16132" width="11" style="309" customWidth="1"/>
    <col min="16133" max="16133" width="10.42578125" style="309" customWidth="1"/>
    <col min="16134" max="16134" width="10.140625" style="309" customWidth="1"/>
    <col min="16135" max="16135" width="11.85546875" style="309" customWidth="1"/>
    <col min="16136" max="16136" width="7.85546875" style="309" customWidth="1"/>
    <col min="16137" max="16137" width="10.28515625" style="309" customWidth="1"/>
    <col min="16138" max="16138" width="10.42578125" style="309" customWidth="1"/>
    <col min="16139" max="16139" width="9.85546875" style="309" customWidth="1"/>
    <col min="16140" max="16140" width="11" style="309" customWidth="1"/>
    <col min="16141" max="16141" width="7.5703125" style="309" customWidth="1"/>
    <col min="16142" max="16142" width="7.85546875" style="309" customWidth="1"/>
    <col min="16143" max="16143" width="10.28515625" style="309" customWidth="1"/>
    <col min="16144" max="16144" width="10.42578125" style="309" customWidth="1"/>
    <col min="16145" max="16384" width="9.140625" style="309"/>
  </cols>
  <sheetData>
    <row r="1" spans="1:16" ht="19.149999999999999" customHeight="1" thickBot="1" x14ac:dyDescent="0.35">
      <c r="A1" s="715"/>
      <c r="B1" s="1742" t="s">
        <v>97</v>
      </c>
      <c r="C1" s="1742"/>
      <c r="D1" s="1742"/>
      <c r="E1" s="1742"/>
      <c r="F1" s="1742"/>
      <c r="G1" s="1742"/>
      <c r="H1" s="1742"/>
      <c r="I1" s="1742"/>
      <c r="J1" s="1742"/>
      <c r="K1" s="1742"/>
      <c r="L1" s="1742"/>
      <c r="M1" s="1742"/>
      <c r="N1" s="1623"/>
      <c r="O1" s="1623"/>
      <c r="P1" s="1623"/>
    </row>
    <row r="2" spans="1:16" ht="24.6" customHeight="1" thickBot="1" x14ac:dyDescent="0.35">
      <c r="A2" s="1743" t="s">
        <v>0</v>
      </c>
      <c r="B2" s="1754" t="s">
        <v>156</v>
      </c>
      <c r="C2" s="1755"/>
      <c r="D2" s="1755"/>
      <c r="E2" s="1755"/>
      <c r="F2" s="1755"/>
      <c r="G2" s="1755"/>
      <c r="H2" s="1755"/>
      <c r="I2" s="1755"/>
      <c r="J2" s="1755"/>
      <c r="K2" s="1755"/>
      <c r="L2" s="1755"/>
      <c r="M2" s="1755"/>
      <c r="N2" s="1755"/>
      <c r="O2" s="1755"/>
      <c r="P2" s="1756"/>
    </row>
    <row r="3" spans="1:16" ht="24.6" customHeight="1" x14ac:dyDescent="0.2">
      <c r="A3" s="1744"/>
      <c r="B3" s="1745" t="s">
        <v>18</v>
      </c>
      <c r="C3" s="1757"/>
      <c r="D3" s="1758"/>
      <c r="E3" s="1745" t="s">
        <v>19</v>
      </c>
      <c r="F3" s="1758"/>
      <c r="G3" s="1763"/>
      <c r="H3" s="1758" t="s">
        <v>20</v>
      </c>
      <c r="I3" s="1758"/>
      <c r="J3" s="1758"/>
      <c r="K3" s="1745" t="s">
        <v>21</v>
      </c>
      <c r="L3" s="1746"/>
      <c r="M3" s="1747"/>
      <c r="N3" s="1745" t="s">
        <v>6</v>
      </c>
      <c r="O3" s="1758"/>
      <c r="P3" s="1766"/>
    </row>
    <row r="4" spans="1:16" ht="9.6" customHeight="1" x14ac:dyDescent="0.2">
      <c r="A4" s="1744"/>
      <c r="B4" s="1759"/>
      <c r="C4" s="1760"/>
      <c r="D4" s="1760"/>
      <c r="E4" s="1759"/>
      <c r="F4" s="1760"/>
      <c r="G4" s="1764"/>
      <c r="H4" s="1760"/>
      <c r="I4" s="1760"/>
      <c r="J4" s="1760"/>
      <c r="K4" s="1748"/>
      <c r="L4" s="1749"/>
      <c r="M4" s="1750"/>
      <c r="N4" s="1759"/>
      <c r="O4" s="1760"/>
      <c r="P4" s="1767"/>
    </row>
    <row r="5" spans="1:16" ht="25.15" customHeight="1" x14ac:dyDescent="0.2">
      <c r="A5" s="1744"/>
      <c r="B5" s="1761"/>
      <c r="C5" s="1762"/>
      <c r="D5" s="1762"/>
      <c r="E5" s="1761"/>
      <c r="F5" s="1762"/>
      <c r="G5" s="1765"/>
      <c r="H5" s="1762"/>
      <c r="I5" s="1762"/>
      <c r="J5" s="1762"/>
      <c r="K5" s="1751"/>
      <c r="L5" s="1752"/>
      <c r="M5" s="1753"/>
      <c r="N5" s="1761"/>
      <c r="O5" s="1762"/>
      <c r="P5" s="1768"/>
    </row>
    <row r="6" spans="1:16" ht="53.25" customHeight="1" thickBot="1" x14ac:dyDescent="0.25">
      <c r="A6" s="1744"/>
      <c r="B6" s="725" t="s">
        <v>4</v>
      </c>
      <c r="C6" s="726" t="s">
        <v>45</v>
      </c>
      <c r="D6" s="727" t="s">
        <v>6</v>
      </c>
      <c r="E6" s="1647" t="s">
        <v>4</v>
      </c>
      <c r="F6" s="726" t="s">
        <v>45</v>
      </c>
      <c r="G6" s="728" t="s">
        <v>6</v>
      </c>
      <c r="H6" s="729" t="s">
        <v>4</v>
      </c>
      <c r="I6" s="726" t="s">
        <v>45</v>
      </c>
      <c r="J6" s="727" t="s">
        <v>6</v>
      </c>
      <c r="K6" s="725" t="s">
        <v>4</v>
      </c>
      <c r="L6" s="726" t="s">
        <v>45</v>
      </c>
      <c r="M6" s="730" t="s">
        <v>6</v>
      </c>
      <c r="N6" s="731" t="s">
        <v>4</v>
      </c>
      <c r="O6" s="726" t="s">
        <v>45</v>
      </c>
      <c r="P6" s="732" t="s">
        <v>6</v>
      </c>
    </row>
    <row r="7" spans="1:16" ht="23.45" customHeight="1" thickBot="1" x14ac:dyDescent="0.25">
      <c r="A7" s="733" t="s">
        <v>98</v>
      </c>
      <c r="B7" s="734"/>
      <c r="C7" s="735"/>
      <c r="D7" s="736"/>
      <c r="E7" s="1628"/>
      <c r="F7" s="735"/>
      <c r="G7" s="738"/>
      <c r="H7" s="739"/>
      <c r="I7" s="740"/>
      <c r="J7" s="741"/>
      <c r="K7" s="737"/>
      <c r="L7" s="735"/>
      <c r="M7" s="738"/>
      <c r="N7" s="742"/>
      <c r="O7" s="740"/>
      <c r="P7" s="743"/>
    </row>
    <row r="8" spans="1:16" ht="42.95" customHeight="1" x14ac:dyDescent="0.2">
      <c r="A8" s="719" t="s">
        <v>117</v>
      </c>
      <c r="B8" s="744">
        <v>0</v>
      </c>
      <c r="C8" s="745">
        <v>0</v>
      </c>
      <c r="D8" s="745">
        <v>0</v>
      </c>
      <c r="E8" s="1629">
        <v>1</v>
      </c>
      <c r="F8" s="745">
        <v>0</v>
      </c>
      <c r="G8" s="745">
        <v>1</v>
      </c>
      <c r="H8" s="744">
        <v>0</v>
      </c>
      <c r="I8" s="745">
        <v>0</v>
      </c>
      <c r="J8" s="745">
        <v>0</v>
      </c>
      <c r="K8" s="744">
        <v>0</v>
      </c>
      <c r="L8" s="745">
        <v>0</v>
      </c>
      <c r="M8" s="746">
        <v>0</v>
      </c>
      <c r="N8" s="747">
        <v>1</v>
      </c>
      <c r="O8" s="747">
        <v>0</v>
      </c>
      <c r="P8" s="748">
        <v>1</v>
      </c>
    </row>
    <row r="9" spans="1:16" ht="40.5" customHeight="1" x14ac:dyDescent="0.2">
      <c r="A9" s="458" t="s">
        <v>106</v>
      </c>
      <c r="B9" s="744">
        <v>1</v>
      </c>
      <c r="C9" s="745">
        <v>0</v>
      </c>
      <c r="D9" s="745">
        <v>1</v>
      </c>
      <c r="E9" s="1630">
        <v>0</v>
      </c>
      <c r="F9" s="745">
        <v>0</v>
      </c>
      <c r="G9" s="745">
        <v>0</v>
      </c>
      <c r="H9" s="744">
        <v>0</v>
      </c>
      <c r="I9" s="745">
        <v>0</v>
      </c>
      <c r="J9" s="745">
        <v>0</v>
      </c>
      <c r="K9" s="744">
        <v>0</v>
      </c>
      <c r="L9" s="745">
        <v>0</v>
      </c>
      <c r="M9" s="746">
        <v>0</v>
      </c>
      <c r="N9" s="747">
        <v>1</v>
      </c>
      <c r="O9" s="747">
        <v>0</v>
      </c>
      <c r="P9" s="748">
        <v>1</v>
      </c>
    </row>
    <row r="10" spans="1:16" ht="40.5" customHeight="1" x14ac:dyDescent="0.2">
      <c r="A10" s="458" t="s">
        <v>107</v>
      </c>
      <c r="B10" s="744">
        <v>1</v>
      </c>
      <c r="C10" s="745">
        <v>0</v>
      </c>
      <c r="D10" s="745">
        <v>1</v>
      </c>
      <c r="E10" s="1630">
        <v>1</v>
      </c>
      <c r="F10" s="745">
        <v>1</v>
      </c>
      <c r="G10" s="745">
        <v>2</v>
      </c>
      <c r="H10" s="744">
        <v>1</v>
      </c>
      <c r="I10" s="745">
        <v>0</v>
      </c>
      <c r="J10" s="745">
        <v>1</v>
      </c>
      <c r="K10" s="744">
        <v>0</v>
      </c>
      <c r="L10" s="745">
        <v>0</v>
      </c>
      <c r="M10" s="746">
        <v>0</v>
      </c>
      <c r="N10" s="747">
        <v>3</v>
      </c>
      <c r="O10" s="747">
        <v>1</v>
      </c>
      <c r="P10" s="748">
        <v>4</v>
      </c>
    </row>
    <row r="11" spans="1:16" ht="55.5" customHeight="1" x14ac:dyDescent="0.2">
      <c r="A11" s="459" t="s">
        <v>108</v>
      </c>
      <c r="B11" s="744">
        <v>1</v>
      </c>
      <c r="C11" s="745">
        <v>1</v>
      </c>
      <c r="D11" s="745">
        <v>2</v>
      </c>
      <c r="E11" s="1630">
        <v>1</v>
      </c>
      <c r="F11" s="745">
        <v>0</v>
      </c>
      <c r="G11" s="745">
        <v>1</v>
      </c>
      <c r="H11" s="744">
        <v>1</v>
      </c>
      <c r="I11" s="745">
        <v>0</v>
      </c>
      <c r="J11" s="745">
        <v>1</v>
      </c>
      <c r="K11" s="744">
        <v>0</v>
      </c>
      <c r="L11" s="745">
        <v>0</v>
      </c>
      <c r="M11" s="746">
        <v>0</v>
      </c>
      <c r="N11" s="747">
        <v>3</v>
      </c>
      <c r="O11" s="747">
        <v>1</v>
      </c>
      <c r="P11" s="748">
        <v>4</v>
      </c>
    </row>
    <row r="12" spans="1:16" ht="47.25" customHeight="1" x14ac:dyDescent="0.2">
      <c r="A12" s="460" t="s">
        <v>109</v>
      </c>
      <c r="B12" s="744">
        <v>1</v>
      </c>
      <c r="C12" s="745">
        <v>1</v>
      </c>
      <c r="D12" s="745">
        <v>2</v>
      </c>
      <c r="E12" s="1630">
        <v>0</v>
      </c>
      <c r="F12" s="745">
        <v>1</v>
      </c>
      <c r="G12" s="745">
        <v>1</v>
      </c>
      <c r="H12" s="744">
        <v>0</v>
      </c>
      <c r="I12" s="745">
        <v>0</v>
      </c>
      <c r="J12" s="745">
        <v>0</v>
      </c>
      <c r="K12" s="744">
        <v>0</v>
      </c>
      <c r="L12" s="745">
        <v>0</v>
      </c>
      <c r="M12" s="746">
        <v>0</v>
      </c>
      <c r="N12" s="747">
        <v>1</v>
      </c>
      <c r="O12" s="747">
        <v>2</v>
      </c>
      <c r="P12" s="748">
        <v>3</v>
      </c>
    </row>
    <row r="13" spans="1:16" ht="57" customHeight="1" x14ac:dyDescent="0.2">
      <c r="A13" s="461" t="s">
        <v>99</v>
      </c>
      <c r="B13" s="744">
        <v>0</v>
      </c>
      <c r="C13" s="745">
        <v>1</v>
      </c>
      <c r="D13" s="745">
        <v>1</v>
      </c>
      <c r="E13" s="1630">
        <v>0</v>
      </c>
      <c r="F13" s="745">
        <v>1</v>
      </c>
      <c r="G13" s="745">
        <v>1</v>
      </c>
      <c r="H13" s="744">
        <v>0</v>
      </c>
      <c r="I13" s="745">
        <v>1</v>
      </c>
      <c r="J13" s="745">
        <v>1</v>
      </c>
      <c r="K13" s="744">
        <v>0</v>
      </c>
      <c r="L13" s="745">
        <v>0</v>
      </c>
      <c r="M13" s="746">
        <v>0</v>
      </c>
      <c r="N13" s="747">
        <v>0</v>
      </c>
      <c r="O13" s="747">
        <v>3</v>
      </c>
      <c r="P13" s="748">
        <v>3</v>
      </c>
    </row>
    <row r="14" spans="1:16" ht="33" customHeight="1" x14ac:dyDescent="0.2">
      <c r="A14" s="460" t="s">
        <v>110</v>
      </c>
      <c r="B14" s="744">
        <v>0</v>
      </c>
      <c r="C14" s="745">
        <v>2</v>
      </c>
      <c r="D14" s="745">
        <v>2</v>
      </c>
      <c r="E14" s="1630">
        <v>0</v>
      </c>
      <c r="F14" s="745">
        <v>1</v>
      </c>
      <c r="G14" s="745">
        <v>1</v>
      </c>
      <c r="H14" s="744">
        <v>0</v>
      </c>
      <c r="I14" s="745">
        <v>1</v>
      </c>
      <c r="J14" s="745">
        <v>1</v>
      </c>
      <c r="K14" s="744">
        <v>0</v>
      </c>
      <c r="L14" s="745">
        <v>0</v>
      </c>
      <c r="M14" s="746">
        <v>0</v>
      </c>
      <c r="N14" s="747">
        <v>0</v>
      </c>
      <c r="O14" s="747">
        <v>4</v>
      </c>
      <c r="P14" s="748">
        <v>4</v>
      </c>
    </row>
    <row r="15" spans="1:16" s="717" customFormat="1" ht="44.25" customHeight="1" thickBot="1" x14ac:dyDescent="0.3">
      <c r="A15" s="716" t="s">
        <v>118</v>
      </c>
      <c r="B15" s="744">
        <v>0</v>
      </c>
      <c r="C15" s="745">
        <v>0</v>
      </c>
      <c r="D15" s="745">
        <v>0</v>
      </c>
      <c r="E15" s="1630">
        <v>0</v>
      </c>
      <c r="F15" s="745">
        <v>0</v>
      </c>
      <c r="G15" s="745">
        <v>0</v>
      </c>
      <c r="H15" s="744">
        <v>1</v>
      </c>
      <c r="I15" s="745">
        <v>0</v>
      </c>
      <c r="J15" s="745">
        <v>1</v>
      </c>
      <c r="K15" s="749">
        <v>0</v>
      </c>
      <c r="L15" s="750">
        <v>0</v>
      </c>
      <c r="M15" s="751">
        <v>0</v>
      </c>
      <c r="N15" s="747">
        <v>1</v>
      </c>
      <c r="O15" s="747">
        <v>0</v>
      </c>
      <c r="P15" s="752">
        <v>1</v>
      </c>
    </row>
    <row r="16" spans="1:16" s="717" customFormat="1" ht="27.75" customHeight="1" thickBot="1" x14ac:dyDescent="0.3">
      <c r="A16" s="1003" t="s">
        <v>8</v>
      </c>
      <c r="B16" s="1004">
        <f t="shared" ref="B16:P16" si="0">SUM(B8:B15)</f>
        <v>4</v>
      </c>
      <c r="C16" s="1004">
        <f t="shared" si="0"/>
        <v>5</v>
      </c>
      <c r="D16" s="1004">
        <f t="shared" si="0"/>
        <v>9</v>
      </c>
      <c r="E16" s="1631">
        <v>3</v>
      </c>
      <c r="F16" s="1004">
        <f t="shared" si="0"/>
        <v>4</v>
      </c>
      <c r="G16" s="1004">
        <f t="shared" si="0"/>
        <v>7</v>
      </c>
      <c r="H16" s="1004">
        <f t="shared" si="0"/>
        <v>3</v>
      </c>
      <c r="I16" s="1004">
        <f t="shared" si="0"/>
        <v>2</v>
      </c>
      <c r="J16" s="1004">
        <f t="shared" si="0"/>
        <v>5</v>
      </c>
      <c r="K16" s="1004">
        <f t="shared" si="0"/>
        <v>0</v>
      </c>
      <c r="L16" s="1004">
        <f t="shared" si="0"/>
        <v>0</v>
      </c>
      <c r="M16" s="1004">
        <f t="shared" si="0"/>
        <v>0</v>
      </c>
      <c r="N16" s="1004">
        <f t="shared" si="0"/>
        <v>10</v>
      </c>
      <c r="O16" s="1004">
        <f t="shared" si="0"/>
        <v>11</v>
      </c>
      <c r="P16" s="1005">
        <f t="shared" si="0"/>
        <v>21</v>
      </c>
    </row>
    <row r="17" spans="1:16" s="717" customFormat="1" ht="18.75" customHeight="1" thickBot="1" x14ac:dyDescent="0.3">
      <c r="A17" s="1000" t="s">
        <v>9</v>
      </c>
      <c r="B17" s="1001"/>
      <c r="C17" s="1001"/>
      <c r="D17" s="1001"/>
      <c r="E17" s="1632"/>
      <c r="F17" s="1001"/>
      <c r="G17" s="1001"/>
      <c r="H17" s="1001"/>
      <c r="I17" s="1001"/>
      <c r="J17" s="1001"/>
      <c r="K17" s="1001"/>
      <c r="L17" s="1001"/>
      <c r="M17" s="1001"/>
      <c r="N17" s="1001"/>
      <c r="O17" s="1001"/>
      <c r="P17" s="1002"/>
    </row>
    <row r="18" spans="1:16" s="717" customFormat="1" ht="24.75" customHeight="1" thickBot="1" x14ac:dyDescent="0.3">
      <c r="A18" s="999" t="s">
        <v>10</v>
      </c>
      <c r="B18" s="753"/>
      <c r="C18" s="753"/>
      <c r="D18" s="753"/>
      <c r="E18" s="1633"/>
      <c r="F18" s="753"/>
      <c r="G18" s="753"/>
      <c r="H18" s="753"/>
      <c r="I18" s="753"/>
      <c r="J18" s="753"/>
      <c r="K18" s="753"/>
      <c r="L18" s="753"/>
      <c r="M18" s="753"/>
      <c r="N18" s="753"/>
      <c r="O18" s="753"/>
      <c r="P18" s="754"/>
    </row>
    <row r="19" spans="1:16" s="717" customFormat="1" ht="33" customHeight="1" x14ac:dyDescent="0.25">
      <c r="A19" s="719" t="s">
        <v>117</v>
      </c>
      <c r="B19" s="755">
        <v>0</v>
      </c>
      <c r="C19" s="756">
        <v>0</v>
      </c>
      <c r="D19" s="757">
        <v>0</v>
      </c>
      <c r="E19" s="1626">
        <v>1</v>
      </c>
      <c r="F19" s="759">
        <v>0</v>
      </c>
      <c r="G19" s="757">
        <v>1</v>
      </c>
      <c r="H19" s="760">
        <v>0</v>
      </c>
      <c r="I19" s="756">
        <v>0</v>
      </c>
      <c r="J19" s="757">
        <v>0</v>
      </c>
      <c r="K19" s="758">
        <v>0</v>
      </c>
      <c r="L19" s="759">
        <v>0</v>
      </c>
      <c r="M19" s="757">
        <v>0</v>
      </c>
      <c r="N19" s="761">
        <v>1</v>
      </c>
      <c r="O19" s="762">
        <v>0</v>
      </c>
      <c r="P19" s="763">
        <v>1</v>
      </c>
    </row>
    <row r="20" spans="1:16" s="717" customFormat="1" ht="33" customHeight="1" x14ac:dyDescent="0.25">
      <c r="A20" s="458" t="s">
        <v>106</v>
      </c>
      <c r="B20" s="764">
        <v>1</v>
      </c>
      <c r="C20" s="759">
        <v>0</v>
      </c>
      <c r="D20" s="746">
        <v>1</v>
      </c>
      <c r="E20" s="1624">
        <v>0</v>
      </c>
      <c r="F20" s="766">
        <v>0</v>
      </c>
      <c r="G20" s="746">
        <v>0</v>
      </c>
      <c r="H20" s="767">
        <v>0</v>
      </c>
      <c r="I20" s="766">
        <v>0</v>
      </c>
      <c r="J20" s="746">
        <v>0</v>
      </c>
      <c r="K20" s="765">
        <v>0</v>
      </c>
      <c r="L20" s="766">
        <v>0</v>
      </c>
      <c r="M20" s="746">
        <v>0</v>
      </c>
      <c r="N20" s="768">
        <v>1</v>
      </c>
      <c r="O20" s="747">
        <v>0</v>
      </c>
      <c r="P20" s="748">
        <v>1</v>
      </c>
    </row>
    <row r="21" spans="1:16" s="717" customFormat="1" ht="36" customHeight="1" x14ac:dyDescent="0.25">
      <c r="A21" s="458" t="s">
        <v>107</v>
      </c>
      <c r="B21" s="764">
        <v>1</v>
      </c>
      <c r="C21" s="759">
        <v>0</v>
      </c>
      <c r="D21" s="746">
        <v>1</v>
      </c>
      <c r="E21" s="1624">
        <v>1</v>
      </c>
      <c r="F21" s="766">
        <v>1</v>
      </c>
      <c r="G21" s="746">
        <v>2</v>
      </c>
      <c r="H21" s="767">
        <v>1</v>
      </c>
      <c r="I21" s="766">
        <v>0</v>
      </c>
      <c r="J21" s="746">
        <v>1</v>
      </c>
      <c r="K21" s="765">
        <v>0</v>
      </c>
      <c r="L21" s="766">
        <v>0</v>
      </c>
      <c r="M21" s="746">
        <v>0</v>
      </c>
      <c r="N21" s="768">
        <v>3</v>
      </c>
      <c r="O21" s="747">
        <v>1</v>
      </c>
      <c r="P21" s="748">
        <v>4</v>
      </c>
    </row>
    <row r="22" spans="1:16" s="717" customFormat="1" ht="49.5" customHeight="1" x14ac:dyDescent="0.25">
      <c r="A22" s="459" t="s">
        <v>108</v>
      </c>
      <c r="B22" s="764">
        <v>1</v>
      </c>
      <c r="C22" s="759">
        <v>1</v>
      </c>
      <c r="D22" s="746">
        <v>2</v>
      </c>
      <c r="E22" s="1624">
        <v>1</v>
      </c>
      <c r="F22" s="766">
        <v>0</v>
      </c>
      <c r="G22" s="746">
        <v>1</v>
      </c>
      <c r="H22" s="767">
        <v>1</v>
      </c>
      <c r="I22" s="766">
        <v>0</v>
      </c>
      <c r="J22" s="746">
        <v>1</v>
      </c>
      <c r="K22" s="765">
        <v>0</v>
      </c>
      <c r="L22" s="766">
        <v>0</v>
      </c>
      <c r="M22" s="746">
        <v>0</v>
      </c>
      <c r="N22" s="768">
        <v>3</v>
      </c>
      <c r="O22" s="747">
        <v>1</v>
      </c>
      <c r="P22" s="748">
        <v>4</v>
      </c>
    </row>
    <row r="23" spans="1:16" s="717" customFormat="1" ht="55.5" customHeight="1" x14ac:dyDescent="0.25">
      <c r="A23" s="460" t="s">
        <v>109</v>
      </c>
      <c r="B23" s="764">
        <v>1</v>
      </c>
      <c r="C23" s="759">
        <v>1</v>
      </c>
      <c r="D23" s="746">
        <v>2</v>
      </c>
      <c r="E23" s="1626">
        <v>0</v>
      </c>
      <c r="F23" s="759">
        <v>1</v>
      </c>
      <c r="G23" s="746">
        <v>1</v>
      </c>
      <c r="H23" s="769">
        <v>0</v>
      </c>
      <c r="I23" s="759">
        <v>0</v>
      </c>
      <c r="J23" s="746">
        <v>0</v>
      </c>
      <c r="K23" s="758">
        <v>0</v>
      </c>
      <c r="L23" s="759">
        <v>0</v>
      </c>
      <c r="M23" s="746">
        <v>0</v>
      </c>
      <c r="N23" s="768">
        <v>1</v>
      </c>
      <c r="O23" s="747">
        <v>2</v>
      </c>
      <c r="P23" s="748">
        <v>3</v>
      </c>
    </row>
    <row r="24" spans="1:16" s="717" customFormat="1" ht="50.1" customHeight="1" x14ac:dyDescent="0.25">
      <c r="A24" s="461" t="s">
        <v>99</v>
      </c>
      <c r="B24" s="764">
        <v>0</v>
      </c>
      <c r="C24" s="759">
        <v>1</v>
      </c>
      <c r="D24" s="746">
        <v>1</v>
      </c>
      <c r="E24" s="1625">
        <v>0</v>
      </c>
      <c r="F24" s="771">
        <v>1</v>
      </c>
      <c r="G24" s="746">
        <v>1</v>
      </c>
      <c r="H24" s="772">
        <v>0</v>
      </c>
      <c r="I24" s="771">
        <v>1</v>
      </c>
      <c r="J24" s="746">
        <v>1</v>
      </c>
      <c r="K24" s="770">
        <v>0</v>
      </c>
      <c r="L24" s="771">
        <v>0</v>
      </c>
      <c r="M24" s="746">
        <v>0</v>
      </c>
      <c r="N24" s="768">
        <v>0</v>
      </c>
      <c r="O24" s="747">
        <v>3</v>
      </c>
      <c r="P24" s="748">
        <v>3</v>
      </c>
    </row>
    <row r="25" spans="1:16" s="717" customFormat="1" ht="21.95" customHeight="1" x14ac:dyDescent="0.25">
      <c r="A25" s="460" t="s">
        <v>110</v>
      </c>
      <c r="B25" s="764">
        <v>0</v>
      </c>
      <c r="C25" s="759">
        <v>2</v>
      </c>
      <c r="D25" s="746">
        <v>2</v>
      </c>
      <c r="E25" s="1626">
        <v>0</v>
      </c>
      <c r="F25" s="759">
        <v>1</v>
      </c>
      <c r="G25" s="746">
        <v>1</v>
      </c>
      <c r="H25" s="769">
        <v>0</v>
      </c>
      <c r="I25" s="759">
        <v>1</v>
      </c>
      <c r="J25" s="746">
        <v>1</v>
      </c>
      <c r="K25" s="758">
        <v>0</v>
      </c>
      <c r="L25" s="759">
        <v>0</v>
      </c>
      <c r="M25" s="746">
        <v>0</v>
      </c>
      <c r="N25" s="768">
        <v>0</v>
      </c>
      <c r="O25" s="747">
        <v>4</v>
      </c>
      <c r="P25" s="748">
        <v>4</v>
      </c>
    </row>
    <row r="26" spans="1:16" s="717" customFormat="1" ht="33" customHeight="1" thickBot="1" x14ac:dyDescent="0.3">
      <c r="A26" s="720" t="s">
        <v>118</v>
      </c>
      <c r="B26" s="753">
        <v>0</v>
      </c>
      <c r="C26" s="773">
        <v>0</v>
      </c>
      <c r="D26" s="746">
        <v>0</v>
      </c>
      <c r="E26" s="1624">
        <v>0</v>
      </c>
      <c r="F26" s="766">
        <v>0</v>
      </c>
      <c r="G26" s="746">
        <v>0</v>
      </c>
      <c r="H26" s="753">
        <v>1</v>
      </c>
      <c r="I26" s="773">
        <v>0</v>
      </c>
      <c r="J26" s="746">
        <v>1</v>
      </c>
      <c r="K26" s="774">
        <v>0</v>
      </c>
      <c r="L26" s="774">
        <v>0</v>
      </c>
      <c r="M26" s="746">
        <v>0</v>
      </c>
      <c r="N26" s="768">
        <v>1</v>
      </c>
      <c r="O26" s="775">
        <v>0</v>
      </c>
      <c r="P26" s="776">
        <v>1</v>
      </c>
    </row>
    <row r="27" spans="1:16" s="717" customFormat="1" ht="18.75" customHeight="1" thickBot="1" x14ac:dyDescent="0.3">
      <c r="A27" s="721" t="s">
        <v>12</v>
      </c>
      <c r="B27" s="777">
        <v>4</v>
      </c>
      <c r="C27" s="777">
        <v>5</v>
      </c>
      <c r="D27" s="777">
        <v>9</v>
      </c>
      <c r="E27" s="1634">
        <v>3</v>
      </c>
      <c r="F27" s="777">
        <v>4</v>
      </c>
      <c r="G27" s="777">
        <v>7</v>
      </c>
      <c r="H27" s="777">
        <v>3</v>
      </c>
      <c r="I27" s="777">
        <v>2</v>
      </c>
      <c r="J27" s="777">
        <v>5</v>
      </c>
      <c r="K27" s="777">
        <v>0</v>
      </c>
      <c r="L27" s="777">
        <v>0</v>
      </c>
      <c r="M27" s="777">
        <v>0</v>
      </c>
      <c r="N27" s="777">
        <v>10</v>
      </c>
      <c r="O27" s="777">
        <v>11</v>
      </c>
      <c r="P27" s="777">
        <v>21</v>
      </c>
    </row>
    <row r="28" spans="1:16" s="717" customFormat="1" ht="21.75" customHeight="1" thickBot="1" x14ac:dyDescent="0.3">
      <c r="A28" s="721" t="s">
        <v>46</v>
      </c>
      <c r="B28" s="778"/>
      <c r="C28" s="779"/>
      <c r="D28" s="780"/>
      <c r="E28" s="1635"/>
      <c r="F28" s="779"/>
      <c r="G28" s="782"/>
      <c r="H28" s="781"/>
      <c r="I28" s="779"/>
      <c r="J28" s="782"/>
      <c r="K28" s="783"/>
      <c r="L28" s="783"/>
      <c r="M28" s="784"/>
      <c r="N28" s="781"/>
      <c r="O28" s="779"/>
      <c r="P28" s="785"/>
    </row>
    <row r="29" spans="1:16" ht="34.5" customHeight="1" x14ac:dyDescent="0.2">
      <c r="A29" s="722" t="s">
        <v>119</v>
      </c>
      <c r="B29" s="755">
        <v>0</v>
      </c>
      <c r="C29" s="756">
        <v>0</v>
      </c>
      <c r="D29" s="757">
        <v>0</v>
      </c>
      <c r="E29" s="1636">
        <v>0</v>
      </c>
      <c r="F29" s="756">
        <v>0</v>
      </c>
      <c r="G29" s="757">
        <v>0</v>
      </c>
      <c r="H29" s="760">
        <v>0</v>
      </c>
      <c r="I29" s="756">
        <v>0</v>
      </c>
      <c r="J29" s="757">
        <v>0</v>
      </c>
      <c r="K29" s="786">
        <v>0</v>
      </c>
      <c r="L29" s="756">
        <v>0</v>
      </c>
      <c r="M29" s="757">
        <v>0</v>
      </c>
      <c r="N29" s="761">
        <v>0</v>
      </c>
      <c r="O29" s="762">
        <v>0</v>
      </c>
      <c r="P29" s="763">
        <v>0</v>
      </c>
    </row>
    <row r="30" spans="1:16" ht="34.5" customHeight="1" x14ac:dyDescent="0.2">
      <c r="A30" s="458" t="s">
        <v>106</v>
      </c>
      <c r="B30" s="764">
        <v>0</v>
      </c>
      <c r="C30" s="759">
        <v>0</v>
      </c>
      <c r="D30" s="746">
        <v>0</v>
      </c>
      <c r="E30" s="1624">
        <v>0</v>
      </c>
      <c r="F30" s="766">
        <v>0</v>
      </c>
      <c r="G30" s="746">
        <v>0</v>
      </c>
      <c r="H30" s="765">
        <v>0</v>
      </c>
      <c r="I30" s="766">
        <v>0</v>
      </c>
      <c r="J30" s="746">
        <v>0</v>
      </c>
      <c r="K30" s="765">
        <v>0</v>
      </c>
      <c r="L30" s="766">
        <v>0</v>
      </c>
      <c r="M30" s="746">
        <v>0</v>
      </c>
      <c r="N30" s="768">
        <v>0</v>
      </c>
      <c r="O30" s="747">
        <v>0</v>
      </c>
      <c r="P30" s="748">
        <v>0</v>
      </c>
    </row>
    <row r="31" spans="1:16" ht="42" customHeight="1" x14ac:dyDescent="0.2">
      <c r="A31" s="458" t="s">
        <v>107</v>
      </c>
      <c r="B31" s="764">
        <v>0</v>
      </c>
      <c r="C31" s="759">
        <v>0</v>
      </c>
      <c r="D31" s="746">
        <v>0</v>
      </c>
      <c r="E31" s="1624">
        <v>0</v>
      </c>
      <c r="F31" s="766">
        <v>0</v>
      </c>
      <c r="G31" s="746">
        <v>0</v>
      </c>
      <c r="H31" s="765">
        <v>0</v>
      </c>
      <c r="I31" s="766">
        <v>0</v>
      </c>
      <c r="J31" s="746">
        <v>0</v>
      </c>
      <c r="K31" s="765">
        <v>0</v>
      </c>
      <c r="L31" s="766">
        <v>0</v>
      </c>
      <c r="M31" s="746">
        <v>0</v>
      </c>
      <c r="N31" s="768">
        <v>0</v>
      </c>
      <c r="O31" s="747">
        <v>0</v>
      </c>
      <c r="P31" s="748">
        <v>0</v>
      </c>
    </row>
    <row r="32" spans="1:16" ht="47.25" customHeight="1" x14ac:dyDescent="0.2">
      <c r="A32" s="459" t="s">
        <v>108</v>
      </c>
      <c r="B32" s="764">
        <v>0</v>
      </c>
      <c r="C32" s="759">
        <v>0</v>
      </c>
      <c r="D32" s="746">
        <v>0</v>
      </c>
      <c r="E32" s="1624">
        <v>0</v>
      </c>
      <c r="F32" s="766">
        <v>0</v>
      </c>
      <c r="G32" s="746">
        <v>0</v>
      </c>
      <c r="H32" s="765">
        <v>0</v>
      </c>
      <c r="I32" s="766">
        <v>0</v>
      </c>
      <c r="J32" s="746">
        <v>0</v>
      </c>
      <c r="K32" s="765">
        <v>0</v>
      </c>
      <c r="L32" s="766">
        <v>0</v>
      </c>
      <c r="M32" s="746">
        <v>0</v>
      </c>
      <c r="N32" s="768">
        <v>0</v>
      </c>
      <c r="O32" s="747">
        <v>0</v>
      </c>
      <c r="P32" s="748">
        <v>0</v>
      </c>
    </row>
    <row r="33" spans="1:16" ht="45" customHeight="1" x14ac:dyDescent="0.2">
      <c r="A33" s="460" t="s">
        <v>109</v>
      </c>
      <c r="B33" s="764">
        <v>0</v>
      </c>
      <c r="C33" s="759">
        <v>0</v>
      </c>
      <c r="D33" s="746">
        <v>0</v>
      </c>
      <c r="E33" s="1626">
        <v>0</v>
      </c>
      <c r="F33" s="759">
        <v>0</v>
      </c>
      <c r="G33" s="746">
        <v>0</v>
      </c>
      <c r="H33" s="765">
        <v>0</v>
      </c>
      <c r="I33" s="766">
        <v>0</v>
      </c>
      <c r="J33" s="746">
        <v>0</v>
      </c>
      <c r="K33" s="758">
        <v>0</v>
      </c>
      <c r="L33" s="759">
        <v>0</v>
      </c>
      <c r="M33" s="746">
        <v>0</v>
      </c>
      <c r="N33" s="768">
        <v>0</v>
      </c>
      <c r="O33" s="747">
        <v>0</v>
      </c>
      <c r="P33" s="748">
        <v>0</v>
      </c>
    </row>
    <row r="34" spans="1:16" ht="50.1" customHeight="1" x14ac:dyDescent="0.2">
      <c r="A34" s="461" t="s">
        <v>99</v>
      </c>
      <c r="B34" s="764">
        <v>0</v>
      </c>
      <c r="C34" s="759">
        <v>0</v>
      </c>
      <c r="D34" s="746">
        <v>0</v>
      </c>
      <c r="E34" s="1625">
        <v>0</v>
      </c>
      <c r="F34" s="771">
        <v>0</v>
      </c>
      <c r="G34" s="746">
        <v>0</v>
      </c>
      <c r="H34" s="765">
        <v>0</v>
      </c>
      <c r="I34" s="766">
        <v>0</v>
      </c>
      <c r="J34" s="746">
        <v>0</v>
      </c>
      <c r="K34" s="770">
        <v>0</v>
      </c>
      <c r="L34" s="771">
        <v>0</v>
      </c>
      <c r="M34" s="746">
        <v>0</v>
      </c>
      <c r="N34" s="768">
        <v>0</v>
      </c>
      <c r="O34" s="747">
        <v>0</v>
      </c>
      <c r="P34" s="748">
        <v>0</v>
      </c>
    </row>
    <row r="35" spans="1:16" s="717" customFormat="1" ht="33" customHeight="1" x14ac:dyDescent="0.25">
      <c r="A35" s="460" t="s">
        <v>110</v>
      </c>
      <c r="B35" s="764">
        <v>0</v>
      </c>
      <c r="C35" s="759">
        <v>0</v>
      </c>
      <c r="D35" s="746">
        <v>0</v>
      </c>
      <c r="E35" s="1626">
        <v>0</v>
      </c>
      <c r="F35" s="759">
        <v>0</v>
      </c>
      <c r="G35" s="746">
        <v>0</v>
      </c>
      <c r="H35" s="765">
        <v>0</v>
      </c>
      <c r="I35" s="766">
        <v>0</v>
      </c>
      <c r="J35" s="746">
        <v>0</v>
      </c>
      <c r="K35" s="758">
        <v>0</v>
      </c>
      <c r="L35" s="759">
        <v>0</v>
      </c>
      <c r="M35" s="746">
        <v>0</v>
      </c>
      <c r="N35" s="768">
        <v>0</v>
      </c>
      <c r="O35" s="747">
        <v>0</v>
      </c>
      <c r="P35" s="748">
        <v>0</v>
      </c>
    </row>
    <row r="36" spans="1:16" s="717" customFormat="1" ht="36" customHeight="1" thickBot="1" x14ac:dyDescent="0.3">
      <c r="A36" s="716" t="s">
        <v>118</v>
      </c>
      <c r="B36" s="788">
        <v>0</v>
      </c>
      <c r="C36" s="789">
        <v>0</v>
      </c>
      <c r="D36" s="790">
        <v>0</v>
      </c>
      <c r="E36" s="1627">
        <v>0</v>
      </c>
      <c r="F36" s="789">
        <v>0</v>
      </c>
      <c r="G36" s="790">
        <v>0</v>
      </c>
      <c r="H36" s="791">
        <v>0</v>
      </c>
      <c r="I36" s="789">
        <v>0</v>
      </c>
      <c r="J36" s="790">
        <v>0</v>
      </c>
      <c r="K36" s="792">
        <v>0</v>
      </c>
      <c r="L36" s="792">
        <v>0</v>
      </c>
      <c r="M36" s="790">
        <v>0</v>
      </c>
      <c r="N36" s="793">
        <v>0</v>
      </c>
      <c r="O36" s="794">
        <v>0</v>
      </c>
      <c r="P36" s="752">
        <v>0</v>
      </c>
    </row>
    <row r="37" spans="1:16" s="717" customFormat="1" ht="24.75" customHeight="1" thickBot="1" x14ac:dyDescent="0.3">
      <c r="A37" s="718" t="s">
        <v>100</v>
      </c>
      <c r="B37" s="795">
        <v>0</v>
      </c>
      <c r="C37" s="795">
        <v>0</v>
      </c>
      <c r="D37" s="795">
        <v>0</v>
      </c>
      <c r="E37" s="1637">
        <v>0</v>
      </c>
      <c r="F37" s="795">
        <v>0</v>
      </c>
      <c r="G37" s="795">
        <v>0</v>
      </c>
      <c r="H37" s="795">
        <v>0</v>
      </c>
      <c r="I37" s="795">
        <v>0</v>
      </c>
      <c r="J37" s="795">
        <v>0</v>
      </c>
      <c r="K37" s="795">
        <v>0</v>
      </c>
      <c r="L37" s="795">
        <v>0</v>
      </c>
      <c r="M37" s="795">
        <v>0</v>
      </c>
      <c r="N37" s="795">
        <v>0</v>
      </c>
      <c r="O37" s="795">
        <v>0</v>
      </c>
      <c r="P37" s="795">
        <v>0</v>
      </c>
    </row>
    <row r="38" spans="1:16" s="717" customFormat="1" ht="21.75" customHeight="1" thickBot="1" x14ac:dyDescent="0.3">
      <c r="A38" s="723" t="s">
        <v>120</v>
      </c>
      <c r="B38" s="777">
        <v>4</v>
      </c>
      <c r="C38" s="777">
        <v>5</v>
      </c>
      <c r="D38" s="777">
        <v>9</v>
      </c>
      <c r="E38" s="1634">
        <v>3</v>
      </c>
      <c r="F38" s="777">
        <v>4</v>
      </c>
      <c r="G38" s="777">
        <v>7</v>
      </c>
      <c r="H38" s="777">
        <v>3</v>
      </c>
      <c r="I38" s="777">
        <v>2</v>
      </c>
      <c r="J38" s="777">
        <v>5</v>
      </c>
      <c r="K38" s="777">
        <v>0</v>
      </c>
      <c r="L38" s="777">
        <v>0</v>
      </c>
      <c r="M38" s="777">
        <v>0</v>
      </c>
      <c r="N38" s="777">
        <v>10</v>
      </c>
      <c r="O38" s="777">
        <v>11</v>
      </c>
      <c r="P38" s="787">
        <v>21</v>
      </c>
    </row>
    <row r="39" spans="1:16" s="717" customFormat="1" ht="26.25" customHeight="1" thickBot="1" x14ac:dyDescent="0.3">
      <c r="A39" s="718" t="s">
        <v>46</v>
      </c>
      <c r="B39" s="797">
        <v>0</v>
      </c>
      <c r="C39" s="797">
        <v>0</v>
      </c>
      <c r="D39" s="797">
        <v>0</v>
      </c>
      <c r="E39" s="1638">
        <v>0</v>
      </c>
      <c r="F39" s="797">
        <v>0</v>
      </c>
      <c r="G39" s="797">
        <v>0</v>
      </c>
      <c r="H39" s="797">
        <v>0</v>
      </c>
      <c r="I39" s="797">
        <v>0</v>
      </c>
      <c r="J39" s="797">
        <v>0</v>
      </c>
      <c r="K39" s="797">
        <v>0</v>
      </c>
      <c r="L39" s="797">
        <v>0</v>
      </c>
      <c r="M39" s="797">
        <v>0</v>
      </c>
      <c r="N39" s="797">
        <v>0</v>
      </c>
      <c r="O39" s="797">
        <v>0</v>
      </c>
      <c r="P39" s="797">
        <v>0</v>
      </c>
    </row>
    <row r="40" spans="1:16" s="717" customFormat="1" ht="27" customHeight="1" thickBot="1" x14ac:dyDescent="0.3">
      <c r="A40" s="724" t="s">
        <v>63</v>
      </c>
      <c r="B40" s="796">
        <v>4</v>
      </c>
      <c r="C40" s="796">
        <v>5</v>
      </c>
      <c r="D40" s="796">
        <v>9</v>
      </c>
      <c r="E40" s="1634">
        <v>3</v>
      </c>
      <c r="F40" s="796">
        <v>4</v>
      </c>
      <c r="G40" s="796">
        <v>7</v>
      </c>
      <c r="H40" s="796">
        <v>3</v>
      </c>
      <c r="I40" s="796">
        <v>2</v>
      </c>
      <c r="J40" s="796">
        <v>5</v>
      </c>
      <c r="K40" s="796">
        <v>0</v>
      </c>
      <c r="L40" s="796">
        <v>0</v>
      </c>
      <c r="M40" s="796">
        <v>0</v>
      </c>
      <c r="N40" s="796">
        <v>10</v>
      </c>
      <c r="O40" s="796">
        <v>11</v>
      </c>
      <c r="P40" s="796">
        <v>21</v>
      </c>
    </row>
  </sheetData>
  <sheetProtection selectLockedCells="1" selectUnlockedCells="1"/>
  <mergeCells count="8">
    <mergeCell ref="B1:M1"/>
    <mergeCell ref="A2:A6"/>
    <mergeCell ref="K3:M5"/>
    <mergeCell ref="B2:P2"/>
    <mergeCell ref="B3:D5"/>
    <mergeCell ref="E3:G5"/>
    <mergeCell ref="H3:J5"/>
    <mergeCell ref="N3:P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39" firstPageNumber="0" orientation="portrait" horizontalDpi="300" verticalDpi="300" r:id="rId1"/>
  <headerFooter alignWithMargins="0">
    <oddFooter>&amp;CСтраница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Лист3">
    <tabColor rgb="FF00B050"/>
  </sheetPr>
  <dimension ref="A1:U27"/>
  <sheetViews>
    <sheetView zoomScale="50" zoomScaleNormal="50" workbookViewId="0">
      <selection activeCell="I28" sqref="I28"/>
    </sheetView>
  </sheetViews>
  <sheetFormatPr defaultColWidth="9" defaultRowHeight="26.25" x14ac:dyDescent="0.4"/>
  <cols>
    <col min="1" max="1" width="9" style="74" customWidth="1"/>
    <col min="2" max="2" width="87.7109375" style="74" customWidth="1"/>
    <col min="3" max="3" width="14.85546875" style="74" customWidth="1"/>
    <col min="4" max="4" width="17" style="74" customWidth="1"/>
    <col min="5" max="5" width="14.28515625" style="77" customWidth="1"/>
    <col min="6" max="6" width="14.85546875" style="74" customWidth="1"/>
    <col min="7" max="7" width="18.140625" style="74" customWidth="1"/>
    <col min="8" max="8" width="16" style="77" customWidth="1"/>
    <col min="9" max="9" width="17.42578125" style="74" customWidth="1"/>
    <col min="10" max="10" width="18.42578125" style="74" customWidth="1"/>
    <col min="11" max="11" width="16.42578125" style="77" customWidth="1"/>
    <col min="12" max="12" width="15.28515625" style="74" customWidth="1"/>
    <col min="13" max="13" width="18.28515625" style="74" customWidth="1"/>
    <col min="14" max="14" width="17.28515625" style="77" customWidth="1"/>
    <col min="15" max="16" width="10.7109375" style="74" customWidth="1"/>
    <col min="17" max="17" width="9" style="74" customWidth="1"/>
    <col min="18" max="18" width="12.7109375" style="74" customWidth="1"/>
    <col min="19" max="19" width="23.28515625" style="74" customWidth="1"/>
    <col min="20" max="21" width="9" style="74" customWidth="1"/>
    <col min="22" max="22" width="10.42578125" style="74" customWidth="1"/>
    <col min="23" max="23" width="11" style="74" customWidth="1"/>
    <col min="24" max="256" width="9" style="74"/>
    <col min="257" max="257" width="9" style="74" customWidth="1"/>
    <col min="258" max="258" width="87.7109375" style="74" customWidth="1"/>
    <col min="259" max="259" width="14.85546875" style="74" customWidth="1"/>
    <col min="260" max="260" width="17" style="74" customWidth="1"/>
    <col min="261" max="261" width="14.28515625" style="74" customWidth="1"/>
    <col min="262" max="262" width="13.7109375" style="74" customWidth="1"/>
    <col min="263" max="263" width="22.42578125" style="74" customWidth="1"/>
    <col min="264" max="264" width="16" style="74" customWidth="1"/>
    <col min="265" max="265" width="13.7109375" style="74" customWidth="1"/>
    <col min="266" max="266" width="19.85546875" style="74" customWidth="1"/>
    <col min="267" max="267" width="16.42578125" style="74" customWidth="1"/>
    <col min="268" max="268" width="15.28515625" style="74" customWidth="1"/>
    <col min="269" max="269" width="19.7109375" style="74" customWidth="1"/>
    <col min="270" max="270" width="17.28515625" style="74" customWidth="1"/>
    <col min="271" max="272" width="10.7109375" style="74" customWidth="1"/>
    <col min="273" max="273" width="9" style="74" customWidth="1"/>
    <col min="274" max="274" width="12.7109375" style="74" customWidth="1"/>
    <col min="275" max="275" width="23.28515625" style="74" customWidth="1"/>
    <col min="276" max="277" width="9" style="74" customWidth="1"/>
    <col min="278" max="278" width="10.42578125" style="74" customWidth="1"/>
    <col min="279" max="279" width="11" style="74" customWidth="1"/>
    <col min="280" max="512" width="9" style="74"/>
    <col min="513" max="513" width="9" style="74" customWidth="1"/>
    <col min="514" max="514" width="87.7109375" style="74" customWidth="1"/>
    <col min="515" max="515" width="14.85546875" style="74" customWidth="1"/>
    <col min="516" max="516" width="17" style="74" customWidth="1"/>
    <col min="517" max="517" width="14.28515625" style="74" customWidth="1"/>
    <col min="518" max="518" width="13.7109375" style="74" customWidth="1"/>
    <col min="519" max="519" width="22.42578125" style="74" customWidth="1"/>
    <col min="520" max="520" width="16" style="74" customWidth="1"/>
    <col min="521" max="521" width="13.7109375" style="74" customWidth="1"/>
    <col min="522" max="522" width="19.85546875" style="74" customWidth="1"/>
    <col min="523" max="523" width="16.42578125" style="74" customWidth="1"/>
    <col min="524" max="524" width="15.28515625" style="74" customWidth="1"/>
    <col min="525" max="525" width="19.7109375" style="74" customWidth="1"/>
    <col min="526" max="526" width="17.28515625" style="74" customWidth="1"/>
    <col min="527" max="528" width="10.7109375" style="74" customWidth="1"/>
    <col min="529" max="529" width="9" style="74" customWidth="1"/>
    <col min="530" max="530" width="12.7109375" style="74" customWidth="1"/>
    <col min="531" max="531" width="23.28515625" style="74" customWidth="1"/>
    <col min="532" max="533" width="9" style="74" customWidth="1"/>
    <col min="534" max="534" width="10.42578125" style="74" customWidth="1"/>
    <col min="535" max="535" width="11" style="74" customWidth="1"/>
    <col min="536" max="768" width="9" style="74"/>
    <col min="769" max="769" width="9" style="74" customWidth="1"/>
    <col min="770" max="770" width="87.7109375" style="74" customWidth="1"/>
    <col min="771" max="771" width="14.85546875" style="74" customWidth="1"/>
    <col min="772" max="772" width="17" style="74" customWidth="1"/>
    <col min="773" max="773" width="14.28515625" style="74" customWidth="1"/>
    <col min="774" max="774" width="13.7109375" style="74" customWidth="1"/>
    <col min="775" max="775" width="22.42578125" style="74" customWidth="1"/>
    <col min="776" max="776" width="16" style="74" customWidth="1"/>
    <col min="777" max="777" width="13.7109375" style="74" customWidth="1"/>
    <col min="778" max="778" width="19.85546875" style="74" customWidth="1"/>
    <col min="779" max="779" width="16.42578125" style="74" customWidth="1"/>
    <col min="780" max="780" width="15.28515625" style="74" customWidth="1"/>
    <col min="781" max="781" width="19.7109375" style="74" customWidth="1"/>
    <col min="782" max="782" width="17.28515625" style="74" customWidth="1"/>
    <col min="783" max="784" width="10.7109375" style="74" customWidth="1"/>
    <col min="785" max="785" width="9" style="74" customWidth="1"/>
    <col min="786" max="786" width="12.7109375" style="74" customWidth="1"/>
    <col min="787" max="787" width="23.28515625" style="74" customWidth="1"/>
    <col min="788" max="789" width="9" style="74" customWidth="1"/>
    <col min="790" max="790" width="10.42578125" style="74" customWidth="1"/>
    <col min="791" max="791" width="11" style="74" customWidth="1"/>
    <col min="792" max="1024" width="9" style="74"/>
    <col min="1025" max="1025" width="9" style="74" customWidth="1"/>
    <col min="1026" max="1026" width="87.7109375" style="74" customWidth="1"/>
    <col min="1027" max="1027" width="14.85546875" style="74" customWidth="1"/>
    <col min="1028" max="1028" width="17" style="74" customWidth="1"/>
    <col min="1029" max="1029" width="14.28515625" style="74" customWidth="1"/>
    <col min="1030" max="1030" width="13.7109375" style="74" customWidth="1"/>
    <col min="1031" max="1031" width="22.42578125" style="74" customWidth="1"/>
    <col min="1032" max="1032" width="16" style="74" customWidth="1"/>
    <col min="1033" max="1033" width="13.7109375" style="74" customWidth="1"/>
    <col min="1034" max="1034" width="19.85546875" style="74" customWidth="1"/>
    <col min="1035" max="1035" width="16.42578125" style="74" customWidth="1"/>
    <col min="1036" max="1036" width="15.28515625" style="74" customWidth="1"/>
    <col min="1037" max="1037" width="19.7109375" style="74" customWidth="1"/>
    <col min="1038" max="1038" width="17.28515625" style="74" customWidth="1"/>
    <col min="1039" max="1040" width="10.7109375" style="74" customWidth="1"/>
    <col min="1041" max="1041" width="9" style="74" customWidth="1"/>
    <col min="1042" max="1042" width="12.7109375" style="74" customWidth="1"/>
    <col min="1043" max="1043" width="23.28515625" style="74" customWidth="1"/>
    <col min="1044" max="1045" width="9" style="74" customWidth="1"/>
    <col min="1046" max="1046" width="10.42578125" style="74" customWidth="1"/>
    <col min="1047" max="1047" width="11" style="74" customWidth="1"/>
    <col min="1048" max="1280" width="9" style="74"/>
    <col min="1281" max="1281" width="9" style="74" customWidth="1"/>
    <col min="1282" max="1282" width="87.7109375" style="74" customWidth="1"/>
    <col min="1283" max="1283" width="14.85546875" style="74" customWidth="1"/>
    <col min="1284" max="1284" width="17" style="74" customWidth="1"/>
    <col min="1285" max="1285" width="14.28515625" style="74" customWidth="1"/>
    <col min="1286" max="1286" width="13.7109375" style="74" customWidth="1"/>
    <col min="1287" max="1287" width="22.42578125" style="74" customWidth="1"/>
    <col min="1288" max="1288" width="16" style="74" customWidth="1"/>
    <col min="1289" max="1289" width="13.7109375" style="74" customWidth="1"/>
    <col min="1290" max="1290" width="19.85546875" style="74" customWidth="1"/>
    <col min="1291" max="1291" width="16.42578125" style="74" customWidth="1"/>
    <col min="1292" max="1292" width="15.28515625" style="74" customWidth="1"/>
    <col min="1293" max="1293" width="19.7109375" style="74" customWidth="1"/>
    <col min="1294" max="1294" width="17.28515625" style="74" customWidth="1"/>
    <col min="1295" max="1296" width="10.7109375" style="74" customWidth="1"/>
    <col min="1297" max="1297" width="9" style="74" customWidth="1"/>
    <col min="1298" max="1298" width="12.7109375" style="74" customWidth="1"/>
    <col min="1299" max="1299" width="23.28515625" style="74" customWidth="1"/>
    <col min="1300" max="1301" width="9" style="74" customWidth="1"/>
    <col min="1302" max="1302" width="10.42578125" style="74" customWidth="1"/>
    <col min="1303" max="1303" width="11" style="74" customWidth="1"/>
    <col min="1304" max="1536" width="9" style="74"/>
    <col min="1537" max="1537" width="9" style="74" customWidth="1"/>
    <col min="1538" max="1538" width="87.7109375" style="74" customWidth="1"/>
    <col min="1539" max="1539" width="14.85546875" style="74" customWidth="1"/>
    <col min="1540" max="1540" width="17" style="74" customWidth="1"/>
    <col min="1541" max="1541" width="14.28515625" style="74" customWidth="1"/>
    <col min="1542" max="1542" width="13.7109375" style="74" customWidth="1"/>
    <col min="1543" max="1543" width="22.42578125" style="74" customWidth="1"/>
    <col min="1544" max="1544" width="16" style="74" customWidth="1"/>
    <col min="1545" max="1545" width="13.7109375" style="74" customWidth="1"/>
    <col min="1546" max="1546" width="19.85546875" style="74" customWidth="1"/>
    <col min="1547" max="1547" width="16.42578125" style="74" customWidth="1"/>
    <col min="1548" max="1548" width="15.28515625" style="74" customWidth="1"/>
    <col min="1549" max="1549" width="19.7109375" style="74" customWidth="1"/>
    <col min="1550" max="1550" width="17.28515625" style="74" customWidth="1"/>
    <col min="1551" max="1552" width="10.7109375" style="74" customWidth="1"/>
    <col min="1553" max="1553" width="9" style="74" customWidth="1"/>
    <col min="1554" max="1554" width="12.7109375" style="74" customWidth="1"/>
    <col min="1555" max="1555" width="23.28515625" style="74" customWidth="1"/>
    <col min="1556" max="1557" width="9" style="74" customWidth="1"/>
    <col min="1558" max="1558" width="10.42578125" style="74" customWidth="1"/>
    <col min="1559" max="1559" width="11" style="74" customWidth="1"/>
    <col min="1560" max="1792" width="9" style="74"/>
    <col min="1793" max="1793" width="9" style="74" customWidth="1"/>
    <col min="1794" max="1794" width="87.7109375" style="74" customWidth="1"/>
    <col min="1795" max="1795" width="14.85546875" style="74" customWidth="1"/>
    <col min="1796" max="1796" width="17" style="74" customWidth="1"/>
    <col min="1797" max="1797" width="14.28515625" style="74" customWidth="1"/>
    <col min="1798" max="1798" width="13.7109375" style="74" customWidth="1"/>
    <col min="1799" max="1799" width="22.42578125" style="74" customWidth="1"/>
    <col min="1800" max="1800" width="16" style="74" customWidth="1"/>
    <col min="1801" max="1801" width="13.7109375" style="74" customWidth="1"/>
    <col min="1802" max="1802" width="19.85546875" style="74" customWidth="1"/>
    <col min="1803" max="1803" width="16.42578125" style="74" customWidth="1"/>
    <col min="1804" max="1804" width="15.28515625" style="74" customWidth="1"/>
    <col min="1805" max="1805" width="19.7109375" style="74" customWidth="1"/>
    <col min="1806" max="1806" width="17.28515625" style="74" customWidth="1"/>
    <col min="1807" max="1808" width="10.7109375" style="74" customWidth="1"/>
    <col min="1809" max="1809" width="9" style="74" customWidth="1"/>
    <col min="1810" max="1810" width="12.7109375" style="74" customWidth="1"/>
    <col min="1811" max="1811" width="23.28515625" style="74" customWidth="1"/>
    <col min="1812" max="1813" width="9" style="74" customWidth="1"/>
    <col min="1814" max="1814" width="10.42578125" style="74" customWidth="1"/>
    <col min="1815" max="1815" width="11" style="74" customWidth="1"/>
    <col min="1816" max="2048" width="9" style="74"/>
    <col min="2049" max="2049" width="9" style="74" customWidth="1"/>
    <col min="2050" max="2050" width="87.7109375" style="74" customWidth="1"/>
    <col min="2051" max="2051" width="14.85546875" style="74" customWidth="1"/>
    <col min="2052" max="2052" width="17" style="74" customWidth="1"/>
    <col min="2053" max="2053" width="14.28515625" style="74" customWidth="1"/>
    <col min="2054" max="2054" width="13.7109375" style="74" customWidth="1"/>
    <col min="2055" max="2055" width="22.42578125" style="74" customWidth="1"/>
    <col min="2056" max="2056" width="16" style="74" customWidth="1"/>
    <col min="2057" max="2057" width="13.7109375" style="74" customWidth="1"/>
    <col min="2058" max="2058" width="19.85546875" style="74" customWidth="1"/>
    <col min="2059" max="2059" width="16.42578125" style="74" customWidth="1"/>
    <col min="2060" max="2060" width="15.28515625" style="74" customWidth="1"/>
    <col min="2061" max="2061" width="19.7109375" style="74" customWidth="1"/>
    <col min="2062" max="2062" width="17.28515625" style="74" customWidth="1"/>
    <col min="2063" max="2064" width="10.7109375" style="74" customWidth="1"/>
    <col min="2065" max="2065" width="9" style="74" customWidth="1"/>
    <col min="2066" max="2066" width="12.7109375" style="74" customWidth="1"/>
    <col min="2067" max="2067" width="23.28515625" style="74" customWidth="1"/>
    <col min="2068" max="2069" width="9" style="74" customWidth="1"/>
    <col min="2070" max="2070" width="10.42578125" style="74" customWidth="1"/>
    <col min="2071" max="2071" width="11" style="74" customWidth="1"/>
    <col min="2072" max="2304" width="9" style="74"/>
    <col min="2305" max="2305" width="9" style="74" customWidth="1"/>
    <col min="2306" max="2306" width="87.7109375" style="74" customWidth="1"/>
    <col min="2307" max="2307" width="14.85546875" style="74" customWidth="1"/>
    <col min="2308" max="2308" width="17" style="74" customWidth="1"/>
    <col min="2309" max="2309" width="14.28515625" style="74" customWidth="1"/>
    <col min="2310" max="2310" width="13.7109375" style="74" customWidth="1"/>
    <col min="2311" max="2311" width="22.42578125" style="74" customWidth="1"/>
    <col min="2312" max="2312" width="16" style="74" customWidth="1"/>
    <col min="2313" max="2313" width="13.7109375" style="74" customWidth="1"/>
    <col min="2314" max="2314" width="19.85546875" style="74" customWidth="1"/>
    <col min="2315" max="2315" width="16.42578125" style="74" customWidth="1"/>
    <col min="2316" max="2316" width="15.28515625" style="74" customWidth="1"/>
    <col min="2317" max="2317" width="19.7109375" style="74" customWidth="1"/>
    <col min="2318" max="2318" width="17.28515625" style="74" customWidth="1"/>
    <col min="2319" max="2320" width="10.7109375" style="74" customWidth="1"/>
    <col min="2321" max="2321" width="9" style="74" customWidth="1"/>
    <col min="2322" max="2322" width="12.7109375" style="74" customWidth="1"/>
    <col min="2323" max="2323" width="23.28515625" style="74" customWidth="1"/>
    <col min="2324" max="2325" width="9" style="74" customWidth="1"/>
    <col min="2326" max="2326" width="10.42578125" style="74" customWidth="1"/>
    <col min="2327" max="2327" width="11" style="74" customWidth="1"/>
    <col min="2328" max="2560" width="9" style="74"/>
    <col min="2561" max="2561" width="9" style="74" customWidth="1"/>
    <col min="2562" max="2562" width="87.7109375" style="74" customWidth="1"/>
    <col min="2563" max="2563" width="14.85546875" style="74" customWidth="1"/>
    <col min="2564" max="2564" width="17" style="74" customWidth="1"/>
    <col min="2565" max="2565" width="14.28515625" style="74" customWidth="1"/>
    <col min="2566" max="2566" width="13.7109375" style="74" customWidth="1"/>
    <col min="2567" max="2567" width="22.42578125" style="74" customWidth="1"/>
    <col min="2568" max="2568" width="16" style="74" customWidth="1"/>
    <col min="2569" max="2569" width="13.7109375" style="74" customWidth="1"/>
    <col min="2570" max="2570" width="19.85546875" style="74" customWidth="1"/>
    <col min="2571" max="2571" width="16.42578125" style="74" customWidth="1"/>
    <col min="2572" max="2572" width="15.28515625" style="74" customWidth="1"/>
    <col min="2573" max="2573" width="19.7109375" style="74" customWidth="1"/>
    <col min="2574" max="2574" width="17.28515625" style="74" customWidth="1"/>
    <col min="2575" max="2576" width="10.7109375" style="74" customWidth="1"/>
    <col min="2577" max="2577" width="9" style="74" customWidth="1"/>
    <col min="2578" max="2578" width="12.7109375" style="74" customWidth="1"/>
    <col min="2579" max="2579" width="23.28515625" style="74" customWidth="1"/>
    <col min="2580" max="2581" width="9" style="74" customWidth="1"/>
    <col min="2582" max="2582" width="10.42578125" style="74" customWidth="1"/>
    <col min="2583" max="2583" width="11" style="74" customWidth="1"/>
    <col min="2584" max="2816" width="9" style="74"/>
    <col min="2817" max="2817" width="9" style="74" customWidth="1"/>
    <col min="2818" max="2818" width="87.7109375" style="74" customWidth="1"/>
    <col min="2819" max="2819" width="14.85546875" style="74" customWidth="1"/>
    <col min="2820" max="2820" width="17" style="74" customWidth="1"/>
    <col min="2821" max="2821" width="14.28515625" style="74" customWidth="1"/>
    <col min="2822" max="2822" width="13.7109375" style="74" customWidth="1"/>
    <col min="2823" max="2823" width="22.42578125" style="74" customWidth="1"/>
    <col min="2824" max="2824" width="16" style="74" customWidth="1"/>
    <col min="2825" max="2825" width="13.7109375" style="74" customWidth="1"/>
    <col min="2826" max="2826" width="19.85546875" style="74" customWidth="1"/>
    <col min="2827" max="2827" width="16.42578125" style="74" customWidth="1"/>
    <col min="2828" max="2828" width="15.28515625" style="74" customWidth="1"/>
    <col min="2829" max="2829" width="19.7109375" style="74" customWidth="1"/>
    <col min="2830" max="2830" width="17.28515625" style="74" customWidth="1"/>
    <col min="2831" max="2832" width="10.7109375" style="74" customWidth="1"/>
    <col min="2833" max="2833" width="9" style="74" customWidth="1"/>
    <col min="2834" max="2834" width="12.7109375" style="74" customWidth="1"/>
    <col min="2835" max="2835" width="23.28515625" style="74" customWidth="1"/>
    <col min="2836" max="2837" width="9" style="74" customWidth="1"/>
    <col min="2838" max="2838" width="10.42578125" style="74" customWidth="1"/>
    <col min="2839" max="2839" width="11" style="74" customWidth="1"/>
    <col min="2840" max="3072" width="9" style="74"/>
    <col min="3073" max="3073" width="9" style="74" customWidth="1"/>
    <col min="3074" max="3074" width="87.7109375" style="74" customWidth="1"/>
    <col min="3075" max="3075" width="14.85546875" style="74" customWidth="1"/>
    <col min="3076" max="3076" width="17" style="74" customWidth="1"/>
    <col min="3077" max="3077" width="14.28515625" style="74" customWidth="1"/>
    <col min="3078" max="3078" width="13.7109375" style="74" customWidth="1"/>
    <col min="3079" max="3079" width="22.42578125" style="74" customWidth="1"/>
    <col min="3080" max="3080" width="16" style="74" customWidth="1"/>
    <col min="3081" max="3081" width="13.7109375" style="74" customWidth="1"/>
    <col min="3082" max="3082" width="19.85546875" style="74" customWidth="1"/>
    <col min="3083" max="3083" width="16.42578125" style="74" customWidth="1"/>
    <col min="3084" max="3084" width="15.28515625" style="74" customWidth="1"/>
    <col min="3085" max="3085" width="19.7109375" style="74" customWidth="1"/>
    <col min="3086" max="3086" width="17.28515625" style="74" customWidth="1"/>
    <col min="3087" max="3088" width="10.7109375" style="74" customWidth="1"/>
    <col min="3089" max="3089" width="9" style="74" customWidth="1"/>
    <col min="3090" max="3090" width="12.7109375" style="74" customWidth="1"/>
    <col min="3091" max="3091" width="23.28515625" style="74" customWidth="1"/>
    <col min="3092" max="3093" width="9" style="74" customWidth="1"/>
    <col min="3094" max="3094" width="10.42578125" style="74" customWidth="1"/>
    <col min="3095" max="3095" width="11" style="74" customWidth="1"/>
    <col min="3096" max="3328" width="9" style="74"/>
    <col min="3329" max="3329" width="9" style="74" customWidth="1"/>
    <col min="3330" max="3330" width="87.7109375" style="74" customWidth="1"/>
    <col min="3331" max="3331" width="14.85546875" style="74" customWidth="1"/>
    <col min="3332" max="3332" width="17" style="74" customWidth="1"/>
    <col min="3333" max="3333" width="14.28515625" style="74" customWidth="1"/>
    <col min="3334" max="3334" width="13.7109375" style="74" customWidth="1"/>
    <col min="3335" max="3335" width="22.42578125" style="74" customWidth="1"/>
    <col min="3336" max="3336" width="16" style="74" customWidth="1"/>
    <col min="3337" max="3337" width="13.7109375" style="74" customWidth="1"/>
    <col min="3338" max="3338" width="19.85546875" style="74" customWidth="1"/>
    <col min="3339" max="3339" width="16.42578125" style="74" customWidth="1"/>
    <col min="3340" max="3340" width="15.28515625" style="74" customWidth="1"/>
    <col min="3341" max="3341" width="19.7109375" style="74" customWidth="1"/>
    <col min="3342" max="3342" width="17.28515625" style="74" customWidth="1"/>
    <col min="3343" max="3344" width="10.7109375" style="74" customWidth="1"/>
    <col min="3345" max="3345" width="9" style="74" customWidth="1"/>
    <col min="3346" max="3346" width="12.7109375" style="74" customWidth="1"/>
    <col min="3347" max="3347" width="23.28515625" style="74" customWidth="1"/>
    <col min="3348" max="3349" width="9" style="74" customWidth="1"/>
    <col min="3350" max="3350" width="10.42578125" style="74" customWidth="1"/>
    <col min="3351" max="3351" width="11" style="74" customWidth="1"/>
    <col min="3352" max="3584" width="9" style="74"/>
    <col min="3585" max="3585" width="9" style="74" customWidth="1"/>
    <col min="3586" max="3586" width="87.7109375" style="74" customWidth="1"/>
    <col min="3587" max="3587" width="14.85546875" style="74" customWidth="1"/>
    <col min="3588" max="3588" width="17" style="74" customWidth="1"/>
    <col min="3589" max="3589" width="14.28515625" style="74" customWidth="1"/>
    <col min="3590" max="3590" width="13.7109375" style="74" customWidth="1"/>
    <col min="3591" max="3591" width="22.42578125" style="74" customWidth="1"/>
    <col min="3592" max="3592" width="16" style="74" customWidth="1"/>
    <col min="3593" max="3593" width="13.7109375" style="74" customWidth="1"/>
    <col min="3594" max="3594" width="19.85546875" style="74" customWidth="1"/>
    <col min="3595" max="3595" width="16.42578125" style="74" customWidth="1"/>
    <col min="3596" max="3596" width="15.28515625" style="74" customWidth="1"/>
    <col min="3597" max="3597" width="19.7109375" style="74" customWidth="1"/>
    <col min="3598" max="3598" width="17.28515625" style="74" customWidth="1"/>
    <col min="3599" max="3600" width="10.7109375" style="74" customWidth="1"/>
    <col min="3601" max="3601" width="9" style="74" customWidth="1"/>
    <col min="3602" max="3602" width="12.7109375" style="74" customWidth="1"/>
    <col min="3603" max="3603" width="23.28515625" style="74" customWidth="1"/>
    <col min="3604" max="3605" width="9" style="74" customWidth="1"/>
    <col min="3606" max="3606" width="10.42578125" style="74" customWidth="1"/>
    <col min="3607" max="3607" width="11" style="74" customWidth="1"/>
    <col min="3608" max="3840" width="9" style="74"/>
    <col min="3841" max="3841" width="9" style="74" customWidth="1"/>
    <col min="3842" max="3842" width="87.7109375" style="74" customWidth="1"/>
    <col min="3843" max="3843" width="14.85546875" style="74" customWidth="1"/>
    <col min="3844" max="3844" width="17" style="74" customWidth="1"/>
    <col min="3845" max="3845" width="14.28515625" style="74" customWidth="1"/>
    <col min="3846" max="3846" width="13.7109375" style="74" customWidth="1"/>
    <col min="3847" max="3847" width="22.42578125" style="74" customWidth="1"/>
    <col min="3848" max="3848" width="16" style="74" customWidth="1"/>
    <col min="3849" max="3849" width="13.7109375" style="74" customWidth="1"/>
    <col min="3850" max="3850" width="19.85546875" style="74" customWidth="1"/>
    <col min="3851" max="3851" width="16.42578125" style="74" customWidth="1"/>
    <col min="3852" max="3852" width="15.28515625" style="74" customWidth="1"/>
    <col min="3853" max="3853" width="19.7109375" style="74" customWidth="1"/>
    <col min="3854" max="3854" width="17.28515625" style="74" customWidth="1"/>
    <col min="3855" max="3856" width="10.7109375" style="74" customWidth="1"/>
    <col min="3857" max="3857" width="9" style="74" customWidth="1"/>
    <col min="3858" max="3858" width="12.7109375" style="74" customWidth="1"/>
    <col min="3859" max="3859" width="23.28515625" style="74" customWidth="1"/>
    <col min="3860" max="3861" width="9" style="74" customWidth="1"/>
    <col min="3862" max="3862" width="10.42578125" style="74" customWidth="1"/>
    <col min="3863" max="3863" width="11" style="74" customWidth="1"/>
    <col min="3864" max="4096" width="9" style="74"/>
    <col min="4097" max="4097" width="9" style="74" customWidth="1"/>
    <col min="4098" max="4098" width="87.7109375" style="74" customWidth="1"/>
    <col min="4099" max="4099" width="14.85546875" style="74" customWidth="1"/>
    <col min="4100" max="4100" width="17" style="74" customWidth="1"/>
    <col min="4101" max="4101" width="14.28515625" style="74" customWidth="1"/>
    <col min="4102" max="4102" width="13.7109375" style="74" customWidth="1"/>
    <col min="4103" max="4103" width="22.42578125" style="74" customWidth="1"/>
    <col min="4104" max="4104" width="16" style="74" customWidth="1"/>
    <col min="4105" max="4105" width="13.7109375" style="74" customWidth="1"/>
    <col min="4106" max="4106" width="19.85546875" style="74" customWidth="1"/>
    <col min="4107" max="4107" width="16.42578125" style="74" customWidth="1"/>
    <col min="4108" max="4108" width="15.28515625" style="74" customWidth="1"/>
    <col min="4109" max="4109" width="19.7109375" style="74" customWidth="1"/>
    <col min="4110" max="4110" width="17.28515625" style="74" customWidth="1"/>
    <col min="4111" max="4112" width="10.7109375" style="74" customWidth="1"/>
    <col min="4113" max="4113" width="9" style="74" customWidth="1"/>
    <col min="4114" max="4114" width="12.7109375" style="74" customWidth="1"/>
    <col min="4115" max="4115" width="23.28515625" style="74" customWidth="1"/>
    <col min="4116" max="4117" width="9" style="74" customWidth="1"/>
    <col min="4118" max="4118" width="10.42578125" style="74" customWidth="1"/>
    <col min="4119" max="4119" width="11" style="74" customWidth="1"/>
    <col min="4120" max="4352" width="9" style="74"/>
    <col min="4353" max="4353" width="9" style="74" customWidth="1"/>
    <col min="4354" max="4354" width="87.7109375" style="74" customWidth="1"/>
    <col min="4355" max="4355" width="14.85546875" style="74" customWidth="1"/>
    <col min="4356" max="4356" width="17" style="74" customWidth="1"/>
    <col min="4357" max="4357" width="14.28515625" style="74" customWidth="1"/>
    <col min="4358" max="4358" width="13.7109375" style="74" customWidth="1"/>
    <col min="4359" max="4359" width="22.42578125" style="74" customWidth="1"/>
    <col min="4360" max="4360" width="16" style="74" customWidth="1"/>
    <col min="4361" max="4361" width="13.7109375" style="74" customWidth="1"/>
    <col min="4362" max="4362" width="19.85546875" style="74" customWidth="1"/>
    <col min="4363" max="4363" width="16.42578125" style="74" customWidth="1"/>
    <col min="4364" max="4364" width="15.28515625" style="74" customWidth="1"/>
    <col min="4365" max="4365" width="19.7109375" style="74" customWidth="1"/>
    <col min="4366" max="4366" width="17.28515625" style="74" customWidth="1"/>
    <col min="4367" max="4368" width="10.7109375" style="74" customWidth="1"/>
    <col min="4369" max="4369" width="9" style="74" customWidth="1"/>
    <col min="4370" max="4370" width="12.7109375" style="74" customWidth="1"/>
    <col min="4371" max="4371" width="23.28515625" style="74" customWidth="1"/>
    <col min="4372" max="4373" width="9" style="74" customWidth="1"/>
    <col min="4374" max="4374" width="10.42578125" style="74" customWidth="1"/>
    <col min="4375" max="4375" width="11" style="74" customWidth="1"/>
    <col min="4376" max="4608" width="9" style="74"/>
    <col min="4609" max="4609" width="9" style="74" customWidth="1"/>
    <col min="4610" max="4610" width="87.7109375" style="74" customWidth="1"/>
    <col min="4611" max="4611" width="14.85546875" style="74" customWidth="1"/>
    <col min="4612" max="4612" width="17" style="74" customWidth="1"/>
    <col min="4613" max="4613" width="14.28515625" style="74" customWidth="1"/>
    <col min="4614" max="4614" width="13.7109375" style="74" customWidth="1"/>
    <col min="4615" max="4615" width="22.42578125" style="74" customWidth="1"/>
    <col min="4616" max="4616" width="16" style="74" customWidth="1"/>
    <col min="4617" max="4617" width="13.7109375" style="74" customWidth="1"/>
    <col min="4618" max="4618" width="19.85546875" style="74" customWidth="1"/>
    <col min="4619" max="4619" width="16.42578125" style="74" customWidth="1"/>
    <col min="4620" max="4620" width="15.28515625" style="74" customWidth="1"/>
    <col min="4621" max="4621" width="19.7109375" style="74" customWidth="1"/>
    <col min="4622" max="4622" width="17.28515625" style="74" customWidth="1"/>
    <col min="4623" max="4624" width="10.7109375" style="74" customWidth="1"/>
    <col min="4625" max="4625" width="9" style="74" customWidth="1"/>
    <col min="4626" max="4626" width="12.7109375" style="74" customWidth="1"/>
    <col min="4627" max="4627" width="23.28515625" style="74" customWidth="1"/>
    <col min="4628" max="4629" width="9" style="74" customWidth="1"/>
    <col min="4630" max="4630" width="10.42578125" style="74" customWidth="1"/>
    <col min="4631" max="4631" width="11" style="74" customWidth="1"/>
    <col min="4632" max="4864" width="9" style="74"/>
    <col min="4865" max="4865" width="9" style="74" customWidth="1"/>
    <col min="4866" max="4866" width="87.7109375" style="74" customWidth="1"/>
    <col min="4867" max="4867" width="14.85546875" style="74" customWidth="1"/>
    <col min="4868" max="4868" width="17" style="74" customWidth="1"/>
    <col min="4869" max="4869" width="14.28515625" style="74" customWidth="1"/>
    <col min="4870" max="4870" width="13.7109375" style="74" customWidth="1"/>
    <col min="4871" max="4871" width="22.42578125" style="74" customWidth="1"/>
    <col min="4872" max="4872" width="16" style="74" customWidth="1"/>
    <col min="4873" max="4873" width="13.7109375" style="74" customWidth="1"/>
    <col min="4874" max="4874" width="19.85546875" style="74" customWidth="1"/>
    <col min="4875" max="4875" width="16.42578125" style="74" customWidth="1"/>
    <col min="4876" max="4876" width="15.28515625" style="74" customWidth="1"/>
    <col min="4877" max="4877" width="19.7109375" style="74" customWidth="1"/>
    <col min="4878" max="4878" width="17.28515625" style="74" customWidth="1"/>
    <col min="4879" max="4880" width="10.7109375" style="74" customWidth="1"/>
    <col min="4881" max="4881" width="9" style="74" customWidth="1"/>
    <col min="4882" max="4882" width="12.7109375" style="74" customWidth="1"/>
    <col min="4883" max="4883" width="23.28515625" style="74" customWidth="1"/>
    <col min="4884" max="4885" width="9" style="74" customWidth="1"/>
    <col min="4886" max="4886" width="10.42578125" style="74" customWidth="1"/>
    <col min="4887" max="4887" width="11" style="74" customWidth="1"/>
    <col min="4888" max="5120" width="9" style="74"/>
    <col min="5121" max="5121" width="9" style="74" customWidth="1"/>
    <col min="5122" max="5122" width="87.7109375" style="74" customWidth="1"/>
    <col min="5123" max="5123" width="14.85546875" style="74" customWidth="1"/>
    <col min="5124" max="5124" width="17" style="74" customWidth="1"/>
    <col min="5125" max="5125" width="14.28515625" style="74" customWidth="1"/>
    <col min="5126" max="5126" width="13.7109375" style="74" customWidth="1"/>
    <col min="5127" max="5127" width="22.42578125" style="74" customWidth="1"/>
    <col min="5128" max="5128" width="16" style="74" customWidth="1"/>
    <col min="5129" max="5129" width="13.7109375" style="74" customWidth="1"/>
    <col min="5130" max="5130" width="19.85546875" style="74" customWidth="1"/>
    <col min="5131" max="5131" width="16.42578125" style="74" customWidth="1"/>
    <col min="5132" max="5132" width="15.28515625" style="74" customWidth="1"/>
    <col min="5133" max="5133" width="19.7109375" style="74" customWidth="1"/>
    <col min="5134" max="5134" width="17.28515625" style="74" customWidth="1"/>
    <col min="5135" max="5136" width="10.7109375" style="74" customWidth="1"/>
    <col min="5137" max="5137" width="9" style="74" customWidth="1"/>
    <col min="5138" max="5138" width="12.7109375" style="74" customWidth="1"/>
    <col min="5139" max="5139" width="23.28515625" style="74" customWidth="1"/>
    <col min="5140" max="5141" width="9" style="74" customWidth="1"/>
    <col min="5142" max="5142" width="10.42578125" style="74" customWidth="1"/>
    <col min="5143" max="5143" width="11" style="74" customWidth="1"/>
    <col min="5144" max="5376" width="9" style="74"/>
    <col min="5377" max="5377" width="9" style="74" customWidth="1"/>
    <col min="5378" max="5378" width="87.7109375" style="74" customWidth="1"/>
    <col min="5379" max="5379" width="14.85546875" style="74" customWidth="1"/>
    <col min="5380" max="5380" width="17" style="74" customWidth="1"/>
    <col min="5381" max="5381" width="14.28515625" style="74" customWidth="1"/>
    <col min="5382" max="5382" width="13.7109375" style="74" customWidth="1"/>
    <col min="5383" max="5383" width="22.42578125" style="74" customWidth="1"/>
    <col min="5384" max="5384" width="16" style="74" customWidth="1"/>
    <col min="5385" max="5385" width="13.7109375" style="74" customWidth="1"/>
    <col min="5386" max="5386" width="19.85546875" style="74" customWidth="1"/>
    <col min="5387" max="5387" width="16.42578125" style="74" customWidth="1"/>
    <col min="5388" max="5388" width="15.28515625" style="74" customWidth="1"/>
    <col min="5389" max="5389" width="19.7109375" style="74" customWidth="1"/>
    <col min="5390" max="5390" width="17.28515625" style="74" customWidth="1"/>
    <col min="5391" max="5392" width="10.7109375" style="74" customWidth="1"/>
    <col min="5393" max="5393" width="9" style="74" customWidth="1"/>
    <col min="5394" max="5394" width="12.7109375" style="74" customWidth="1"/>
    <col min="5395" max="5395" width="23.28515625" style="74" customWidth="1"/>
    <col min="5396" max="5397" width="9" style="74" customWidth="1"/>
    <col min="5398" max="5398" width="10.42578125" style="74" customWidth="1"/>
    <col min="5399" max="5399" width="11" style="74" customWidth="1"/>
    <col min="5400" max="5632" width="9" style="74"/>
    <col min="5633" max="5633" width="9" style="74" customWidth="1"/>
    <col min="5634" max="5634" width="87.7109375" style="74" customWidth="1"/>
    <col min="5635" max="5635" width="14.85546875" style="74" customWidth="1"/>
    <col min="5636" max="5636" width="17" style="74" customWidth="1"/>
    <col min="5637" max="5637" width="14.28515625" style="74" customWidth="1"/>
    <col min="5638" max="5638" width="13.7109375" style="74" customWidth="1"/>
    <col min="5639" max="5639" width="22.42578125" style="74" customWidth="1"/>
    <col min="5640" max="5640" width="16" style="74" customWidth="1"/>
    <col min="5641" max="5641" width="13.7109375" style="74" customWidth="1"/>
    <col min="5642" max="5642" width="19.85546875" style="74" customWidth="1"/>
    <col min="5643" max="5643" width="16.42578125" style="74" customWidth="1"/>
    <col min="5644" max="5644" width="15.28515625" style="74" customWidth="1"/>
    <col min="5645" max="5645" width="19.7109375" style="74" customWidth="1"/>
    <col min="5646" max="5646" width="17.28515625" style="74" customWidth="1"/>
    <col min="5647" max="5648" width="10.7109375" style="74" customWidth="1"/>
    <col min="5649" max="5649" width="9" style="74" customWidth="1"/>
    <col min="5650" max="5650" width="12.7109375" style="74" customWidth="1"/>
    <col min="5651" max="5651" width="23.28515625" style="74" customWidth="1"/>
    <col min="5652" max="5653" width="9" style="74" customWidth="1"/>
    <col min="5654" max="5654" width="10.42578125" style="74" customWidth="1"/>
    <col min="5655" max="5655" width="11" style="74" customWidth="1"/>
    <col min="5656" max="5888" width="9" style="74"/>
    <col min="5889" max="5889" width="9" style="74" customWidth="1"/>
    <col min="5890" max="5890" width="87.7109375" style="74" customWidth="1"/>
    <col min="5891" max="5891" width="14.85546875" style="74" customWidth="1"/>
    <col min="5892" max="5892" width="17" style="74" customWidth="1"/>
    <col min="5893" max="5893" width="14.28515625" style="74" customWidth="1"/>
    <col min="5894" max="5894" width="13.7109375" style="74" customWidth="1"/>
    <col min="5895" max="5895" width="22.42578125" style="74" customWidth="1"/>
    <col min="5896" max="5896" width="16" style="74" customWidth="1"/>
    <col min="5897" max="5897" width="13.7109375" style="74" customWidth="1"/>
    <col min="5898" max="5898" width="19.85546875" style="74" customWidth="1"/>
    <col min="5899" max="5899" width="16.42578125" style="74" customWidth="1"/>
    <col min="5900" max="5900" width="15.28515625" style="74" customWidth="1"/>
    <col min="5901" max="5901" width="19.7109375" style="74" customWidth="1"/>
    <col min="5902" max="5902" width="17.28515625" style="74" customWidth="1"/>
    <col min="5903" max="5904" width="10.7109375" style="74" customWidth="1"/>
    <col min="5905" max="5905" width="9" style="74" customWidth="1"/>
    <col min="5906" max="5906" width="12.7109375" style="74" customWidth="1"/>
    <col min="5907" max="5907" width="23.28515625" style="74" customWidth="1"/>
    <col min="5908" max="5909" width="9" style="74" customWidth="1"/>
    <col min="5910" max="5910" width="10.42578125" style="74" customWidth="1"/>
    <col min="5911" max="5911" width="11" style="74" customWidth="1"/>
    <col min="5912" max="6144" width="9" style="74"/>
    <col min="6145" max="6145" width="9" style="74" customWidth="1"/>
    <col min="6146" max="6146" width="87.7109375" style="74" customWidth="1"/>
    <col min="6147" max="6147" width="14.85546875" style="74" customWidth="1"/>
    <col min="6148" max="6148" width="17" style="74" customWidth="1"/>
    <col min="6149" max="6149" width="14.28515625" style="74" customWidth="1"/>
    <col min="6150" max="6150" width="13.7109375" style="74" customWidth="1"/>
    <col min="6151" max="6151" width="22.42578125" style="74" customWidth="1"/>
    <col min="6152" max="6152" width="16" style="74" customWidth="1"/>
    <col min="6153" max="6153" width="13.7109375" style="74" customWidth="1"/>
    <col min="6154" max="6154" width="19.85546875" style="74" customWidth="1"/>
    <col min="6155" max="6155" width="16.42578125" style="74" customWidth="1"/>
    <col min="6156" max="6156" width="15.28515625" style="74" customWidth="1"/>
    <col min="6157" max="6157" width="19.7109375" style="74" customWidth="1"/>
    <col min="6158" max="6158" width="17.28515625" style="74" customWidth="1"/>
    <col min="6159" max="6160" width="10.7109375" style="74" customWidth="1"/>
    <col min="6161" max="6161" width="9" style="74" customWidth="1"/>
    <col min="6162" max="6162" width="12.7109375" style="74" customWidth="1"/>
    <col min="6163" max="6163" width="23.28515625" style="74" customWidth="1"/>
    <col min="6164" max="6165" width="9" style="74" customWidth="1"/>
    <col min="6166" max="6166" width="10.42578125" style="74" customWidth="1"/>
    <col min="6167" max="6167" width="11" style="74" customWidth="1"/>
    <col min="6168" max="6400" width="9" style="74"/>
    <col min="6401" max="6401" width="9" style="74" customWidth="1"/>
    <col min="6402" max="6402" width="87.7109375" style="74" customWidth="1"/>
    <col min="6403" max="6403" width="14.85546875" style="74" customWidth="1"/>
    <col min="6404" max="6404" width="17" style="74" customWidth="1"/>
    <col min="6405" max="6405" width="14.28515625" style="74" customWidth="1"/>
    <col min="6406" max="6406" width="13.7109375" style="74" customWidth="1"/>
    <col min="6407" max="6407" width="22.42578125" style="74" customWidth="1"/>
    <col min="6408" max="6408" width="16" style="74" customWidth="1"/>
    <col min="6409" max="6409" width="13.7109375" style="74" customWidth="1"/>
    <col min="6410" max="6410" width="19.85546875" style="74" customWidth="1"/>
    <col min="6411" max="6411" width="16.42578125" style="74" customWidth="1"/>
    <col min="6412" max="6412" width="15.28515625" style="74" customWidth="1"/>
    <col min="6413" max="6413" width="19.7109375" style="74" customWidth="1"/>
    <col min="6414" max="6414" width="17.28515625" style="74" customWidth="1"/>
    <col min="6415" max="6416" width="10.7109375" style="74" customWidth="1"/>
    <col min="6417" max="6417" width="9" style="74" customWidth="1"/>
    <col min="6418" max="6418" width="12.7109375" style="74" customWidth="1"/>
    <col min="6419" max="6419" width="23.28515625" style="74" customWidth="1"/>
    <col min="6420" max="6421" width="9" style="74" customWidth="1"/>
    <col min="6422" max="6422" width="10.42578125" style="74" customWidth="1"/>
    <col min="6423" max="6423" width="11" style="74" customWidth="1"/>
    <col min="6424" max="6656" width="9" style="74"/>
    <col min="6657" max="6657" width="9" style="74" customWidth="1"/>
    <col min="6658" max="6658" width="87.7109375" style="74" customWidth="1"/>
    <col min="6659" max="6659" width="14.85546875" style="74" customWidth="1"/>
    <col min="6660" max="6660" width="17" style="74" customWidth="1"/>
    <col min="6661" max="6661" width="14.28515625" style="74" customWidth="1"/>
    <col min="6662" max="6662" width="13.7109375" style="74" customWidth="1"/>
    <col min="6663" max="6663" width="22.42578125" style="74" customWidth="1"/>
    <col min="6664" max="6664" width="16" style="74" customWidth="1"/>
    <col min="6665" max="6665" width="13.7109375" style="74" customWidth="1"/>
    <col min="6666" max="6666" width="19.85546875" style="74" customWidth="1"/>
    <col min="6667" max="6667" width="16.42578125" style="74" customWidth="1"/>
    <col min="6668" max="6668" width="15.28515625" style="74" customWidth="1"/>
    <col min="6669" max="6669" width="19.7109375" style="74" customWidth="1"/>
    <col min="6670" max="6670" width="17.28515625" style="74" customWidth="1"/>
    <col min="6671" max="6672" width="10.7109375" style="74" customWidth="1"/>
    <col min="6673" max="6673" width="9" style="74" customWidth="1"/>
    <col min="6674" max="6674" width="12.7109375" style="74" customWidth="1"/>
    <col min="6675" max="6675" width="23.28515625" style="74" customWidth="1"/>
    <col min="6676" max="6677" width="9" style="74" customWidth="1"/>
    <col min="6678" max="6678" width="10.42578125" style="74" customWidth="1"/>
    <col min="6679" max="6679" width="11" style="74" customWidth="1"/>
    <col min="6680" max="6912" width="9" style="74"/>
    <col min="6913" max="6913" width="9" style="74" customWidth="1"/>
    <col min="6914" max="6914" width="87.7109375" style="74" customWidth="1"/>
    <col min="6915" max="6915" width="14.85546875" style="74" customWidth="1"/>
    <col min="6916" max="6916" width="17" style="74" customWidth="1"/>
    <col min="6917" max="6917" width="14.28515625" style="74" customWidth="1"/>
    <col min="6918" max="6918" width="13.7109375" style="74" customWidth="1"/>
    <col min="6919" max="6919" width="22.42578125" style="74" customWidth="1"/>
    <col min="6920" max="6920" width="16" style="74" customWidth="1"/>
    <col min="6921" max="6921" width="13.7109375" style="74" customWidth="1"/>
    <col min="6922" max="6922" width="19.85546875" style="74" customWidth="1"/>
    <col min="6923" max="6923" width="16.42578125" style="74" customWidth="1"/>
    <col min="6924" max="6924" width="15.28515625" style="74" customWidth="1"/>
    <col min="6925" max="6925" width="19.7109375" style="74" customWidth="1"/>
    <col min="6926" max="6926" width="17.28515625" style="74" customWidth="1"/>
    <col min="6927" max="6928" width="10.7109375" style="74" customWidth="1"/>
    <col min="6929" max="6929" width="9" style="74" customWidth="1"/>
    <col min="6930" max="6930" width="12.7109375" style="74" customWidth="1"/>
    <col min="6931" max="6931" width="23.28515625" style="74" customWidth="1"/>
    <col min="6932" max="6933" width="9" style="74" customWidth="1"/>
    <col min="6934" max="6934" width="10.42578125" style="74" customWidth="1"/>
    <col min="6935" max="6935" width="11" style="74" customWidth="1"/>
    <col min="6936" max="7168" width="9" style="74"/>
    <col min="7169" max="7169" width="9" style="74" customWidth="1"/>
    <col min="7170" max="7170" width="87.7109375" style="74" customWidth="1"/>
    <col min="7171" max="7171" width="14.85546875" style="74" customWidth="1"/>
    <col min="7172" max="7172" width="17" style="74" customWidth="1"/>
    <col min="7173" max="7173" width="14.28515625" style="74" customWidth="1"/>
    <col min="7174" max="7174" width="13.7109375" style="74" customWidth="1"/>
    <col min="7175" max="7175" width="22.42578125" style="74" customWidth="1"/>
    <col min="7176" max="7176" width="16" style="74" customWidth="1"/>
    <col min="7177" max="7177" width="13.7109375" style="74" customWidth="1"/>
    <col min="7178" max="7178" width="19.85546875" style="74" customWidth="1"/>
    <col min="7179" max="7179" width="16.42578125" style="74" customWidth="1"/>
    <col min="7180" max="7180" width="15.28515625" style="74" customWidth="1"/>
    <col min="7181" max="7181" width="19.7109375" style="74" customWidth="1"/>
    <col min="7182" max="7182" width="17.28515625" style="74" customWidth="1"/>
    <col min="7183" max="7184" width="10.7109375" style="74" customWidth="1"/>
    <col min="7185" max="7185" width="9" style="74" customWidth="1"/>
    <col min="7186" max="7186" width="12.7109375" style="74" customWidth="1"/>
    <col min="7187" max="7187" width="23.28515625" style="74" customWidth="1"/>
    <col min="7188" max="7189" width="9" style="74" customWidth="1"/>
    <col min="7190" max="7190" width="10.42578125" style="74" customWidth="1"/>
    <col min="7191" max="7191" width="11" style="74" customWidth="1"/>
    <col min="7192" max="7424" width="9" style="74"/>
    <col min="7425" max="7425" width="9" style="74" customWidth="1"/>
    <col min="7426" max="7426" width="87.7109375" style="74" customWidth="1"/>
    <col min="7427" max="7427" width="14.85546875" style="74" customWidth="1"/>
    <col min="7428" max="7428" width="17" style="74" customWidth="1"/>
    <col min="7429" max="7429" width="14.28515625" style="74" customWidth="1"/>
    <col min="7430" max="7430" width="13.7109375" style="74" customWidth="1"/>
    <col min="7431" max="7431" width="22.42578125" style="74" customWidth="1"/>
    <col min="7432" max="7432" width="16" style="74" customWidth="1"/>
    <col min="7433" max="7433" width="13.7109375" style="74" customWidth="1"/>
    <col min="7434" max="7434" width="19.85546875" style="74" customWidth="1"/>
    <col min="7435" max="7435" width="16.42578125" style="74" customWidth="1"/>
    <col min="7436" max="7436" width="15.28515625" style="74" customWidth="1"/>
    <col min="7437" max="7437" width="19.7109375" style="74" customWidth="1"/>
    <col min="7438" max="7438" width="17.28515625" style="74" customWidth="1"/>
    <col min="7439" max="7440" width="10.7109375" style="74" customWidth="1"/>
    <col min="7441" max="7441" width="9" style="74" customWidth="1"/>
    <col min="7442" max="7442" width="12.7109375" style="74" customWidth="1"/>
    <col min="7443" max="7443" width="23.28515625" style="74" customWidth="1"/>
    <col min="7444" max="7445" width="9" style="74" customWidth="1"/>
    <col min="7446" max="7446" width="10.42578125" style="74" customWidth="1"/>
    <col min="7447" max="7447" width="11" style="74" customWidth="1"/>
    <col min="7448" max="7680" width="9" style="74"/>
    <col min="7681" max="7681" width="9" style="74" customWidth="1"/>
    <col min="7682" max="7682" width="87.7109375" style="74" customWidth="1"/>
    <col min="7683" max="7683" width="14.85546875" style="74" customWidth="1"/>
    <col min="7684" max="7684" width="17" style="74" customWidth="1"/>
    <col min="7685" max="7685" width="14.28515625" style="74" customWidth="1"/>
    <col min="7686" max="7686" width="13.7109375" style="74" customWidth="1"/>
    <col min="7687" max="7687" width="22.42578125" style="74" customWidth="1"/>
    <col min="7688" max="7688" width="16" style="74" customWidth="1"/>
    <col min="7689" max="7689" width="13.7109375" style="74" customWidth="1"/>
    <col min="7690" max="7690" width="19.85546875" style="74" customWidth="1"/>
    <col min="7691" max="7691" width="16.42578125" style="74" customWidth="1"/>
    <col min="7692" max="7692" width="15.28515625" style="74" customWidth="1"/>
    <col min="7693" max="7693" width="19.7109375" style="74" customWidth="1"/>
    <col min="7694" max="7694" width="17.28515625" style="74" customWidth="1"/>
    <col min="7695" max="7696" width="10.7109375" style="74" customWidth="1"/>
    <col min="7697" max="7697" width="9" style="74" customWidth="1"/>
    <col min="7698" max="7698" width="12.7109375" style="74" customWidth="1"/>
    <col min="7699" max="7699" width="23.28515625" style="74" customWidth="1"/>
    <col min="7700" max="7701" width="9" style="74" customWidth="1"/>
    <col min="7702" max="7702" width="10.42578125" style="74" customWidth="1"/>
    <col min="7703" max="7703" width="11" style="74" customWidth="1"/>
    <col min="7704" max="7936" width="9" style="74"/>
    <col min="7937" max="7937" width="9" style="74" customWidth="1"/>
    <col min="7938" max="7938" width="87.7109375" style="74" customWidth="1"/>
    <col min="7939" max="7939" width="14.85546875" style="74" customWidth="1"/>
    <col min="7940" max="7940" width="17" style="74" customWidth="1"/>
    <col min="7941" max="7941" width="14.28515625" style="74" customWidth="1"/>
    <col min="7942" max="7942" width="13.7109375" style="74" customWidth="1"/>
    <col min="7943" max="7943" width="22.42578125" style="74" customWidth="1"/>
    <col min="7944" max="7944" width="16" style="74" customWidth="1"/>
    <col min="7945" max="7945" width="13.7109375" style="74" customWidth="1"/>
    <col min="7946" max="7946" width="19.85546875" style="74" customWidth="1"/>
    <col min="7947" max="7947" width="16.42578125" style="74" customWidth="1"/>
    <col min="7948" max="7948" width="15.28515625" style="74" customWidth="1"/>
    <col min="7949" max="7949" width="19.7109375" style="74" customWidth="1"/>
    <col min="7950" max="7950" width="17.28515625" style="74" customWidth="1"/>
    <col min="7951" max="7952" width="10.7109375" style="74" customWidth="1"/>
    <col min="7953" max="7953" width="9" style="74" customWidth="1"/>
    <col min="7954" max="7954" width="12.7109375" style="74" customWidth="1"/>
    <col min="7955" max="7955" width="23.28515625" style="74" customWidth="1"/>
    <col min="7956" max="7957" width="9" style="74" customWidth="1"/>
    <col min="7958" max="7958" width="10.42578125" style="74" customWidth="1"/>
    <col min="7959" max="7959" width="11" style="74" customWidth="1"/>
    <col min="7960" max="8192" width="9" style="74"/>
    <col min="8193" max="8193" width="9" style="74" customWidth="1"/>
    <col min="8194" max="8194" width="87.7109375" style="74" customWidth="1"/>
    <col min="8195" max="8195" width="14.85546875" style="74" customWidth="1"/>
    <col min="8196" max="8196" width="17" style="74" customWidth="1"/>
    <col min="8197" max="8197" width="14.28515625" style="74" customWidth="1"/>
    <col min="8198" max="8198" width="13.7109375" style="74" customWidth="1"/>
    <col min="8199" max="8199" width="22.42578125" style="74" customWidth="1"/>
    <col min="8200" max="8200" width="16" style="74" customWidth="1"/>
    <col min="8201" max="8201" width="13.7109375" style="74" customWidth="1"/>
    <col min="8202" max="8202" width="19.85546875" style="74" customWidth="1"/>
    <col min="8203" max="8203" width="16.42578125" style="74" customWidth="1"/>
    <col min="8204" max="8204" width="15.28515625" style="74" customWidth="1"/>
    <col min="8205" max="8205" width="19.7109375" style="74" customWidth="1"/>
    <col min="8206" max="8206" width="17.28515625" style="74" customWidth="1"/>
    <col min="8207" max="8208" width="10.7109375" style="74" customWidth="1"/>
    <col min="8209" max="8209" width="9" style="74" customWidth="1"/>
    <col min="8210" max="8210" width="12.7109375" style="74" customWidth="1"/>
    <col min="8211" max="8211" width="23.28515625" style="74" customWidth="1"/>
    <col min="8212" max="8213" width="9" style="74" customWidth="1"/>
    <col min="8214" max="8214" width="10.42578125" style="74" customWidth="1"/>
    <col min="8215" max="8215" width="11" style="74" customWidth="1"/>
    <col min="8216" max="8448" width="9" style="74"/>
    <col min="8449" max="8449" width="9" style="74" customWidth="1"/>
    <col min="8450" max="8450" width="87.7109375" style="74" customWidth="1"/>
    <col min="8451" max="8451" width="14.85546875" style="74" customWidth="1"/>
    <col min="8452" max="8452" width="17" style="74" customWidth="1"/>
    <col min="8453" max="8453" width="14.28515625" style="74" customWidth="1"/>
    <col min="8454" max="8454" width="13.7109375" style="74" customWidth="1"/>
    <col min="8455" max="8455" width="22.42578125" style="74" customWidth="1"/>
    <col min="8456" max="8456" width="16" style="74" customWidth="1"/>
    <col min="8457" max="8457" width="13.7109375" style="74" customWidth="1"/>
    <col min="8458" max="8458" width="19.85546875" style="74" customWidth="1"/>
    <col min="8459" max="8459" width="16.42578125" style="74" customWidth="1"/>
    <col min="8460" max="8460" width="15.28515625" style="74" customWidth="1"/>
    <col min="8461" max="8461" width="19.7109375" style="74" customWidth="1"/>
    <col min="8462" max="8462" width="17.28515625" style="74" customWidth="1"/>
    <col min="8463" max="8464" width="10.7109375" style="74" customWidth="1"/>
    <col min="8465" max="8465" width="9" style="74" customWidth="1"/>
    <col min="8466" max="8466" width="12.7109375" style="74" customWidth="1"/>
    <col min="8467" max="8467" width="23.28515625" style="74" customWidth="1"/>
    <col min="8468" max="8469" width="9" style="74" customWidth="1"/>
    <col min="8470" max="8470" width="10.42578125" style="74" customWidth="1"/>
    <col min="8471" max="8471" width="11" style="74" customWidth="1"/>
    <col min="8472" max="8704" width="9" style="74"/>
    <col min="8705" max="8705" width="9" style="74" customWidth="1"/>
    <col min="8706" max="8706" width="87.7109375" style="74" customWidth="1"/>
    <col min="8707" max="8707" width="14.85546875" style="74" customWidth="1"/>
    <col min="8708" max="8708" width="17" style="74" customWidth="1"/>
    <col min="8709" max="8709" width="14.28515625" style="74" customWidth="1"/>
    <col min="8710" max="8710" width="13.7109375" style="74" customWidth="1"/>
    <col min="8711" max="8711" width="22.42578125" style="74" customWidth="1"/>
    <col min="8712" max="8712" width="16" style="74" customWidth="1"/>
    <col min="8713" max="8713" width="13.7109375" style="74" customWidth="1"/>
    <col min="8714" max="8714" width="19.85546875" style="74" customWidth="1"/>
    <col min="8715" max="8715" width="16.42578125" style="74" customWidth="1"/>
    <col min="8716" max="8716" width="15.28515625" style="74" customWidth="1"/>
    <col min="8717" max="8717" width="19.7109375" style="74" customWidth="1"/>
    <col min="8718" max="8718" width="17.28515625" style="74" customWidth="1"/>
    <col min="8719" max="8720" width="10.7109375" style="74" customWidth="1"/>
    <col min="8721" max="8721" width="9" style="74" customWidth="1"/>
    <col min="8722" max="8722" width="12.7109375" style="74" customWidth="1"/>
    <col min="8723" max="8723" width="23.28515625" style="74" customWidth="1"/>
    <col min="8724" max="8725" width="9" style="74" customWidth="1"/>
    <col min="8726" max="8726" width="10.42578125" style="74" customWidth="1"/>
    <col min="8727" max="8727" width="11" style="74" customWidth="1"/>
    <col min="8728" max="8960" width="9" style="74"/>
    <col min="8961" max="8961" width="9" style="74" customWidth="1"/>
    <col min="8962" max="8962" width="87.7109375" style="74" customWidth="1"/>
    <col min="8963" max="8963" width="14.85546875" style="74" customWidth="1"/>
    <col min="8964" max="8964" width="17" style="74" customWidth="1"/>
    <col min="8965" max="8965" width="14.28515625" style="74" customWidth="1"/>
    <col min="8966" max="8966" width="13.7109375" style="74" customWidth="1"/>
    <col min="8967" max="8967" width="22.42578125" style="74" customWidth="1"/>
    <col min="8968" max="8968" width="16" style="74" customWidth="1"/>
    <col min="8969" max="8969" width="13.7109375" style="74" customWidth="1"/>
    <col min="8970" max="8970" width="19.85546875" style="74" customWidth="1"/>
    <col min="8971" max="8971" width="16.42578125" style="74" customWidth="1"/>
    <col min="8972" max="8972" width="15.28515625" style="74" customWidth="1"/>
    <col min="8973" max="8973" width="19.7109375" style="74" customWidth="1"/>
    <col min="8974" max="8974" width="17.28515625" style="74" customWidth="1"/>
    <col min="8975" max="8976" width="10.7109375" style="74" customWidth="1"/>
    <col min="8977" max="8977" width="9" style="74" customWidth="1"/>
    <col min="8978" max="8978" width="12.7109375" style="74" customWidth="1"/>
    <col min="8979" max="8979" width="23.28515625" style="74" customWidth="1"/>
    <col min="8980" max="8981" width="9" style="74" customWidth="1"/>
    <col min="8982" max="8982" width="10.42578125" style="74" customWidth="1"/>
    <col min="8983" max="8983" width="11" style="74" customWidth="1"/>
    <col min="8984" max="9216" width="9" style="74"/>
    <col min="9217" max="9217" width="9" style="74" customWidth="1"/>
    <col min="9218" max="9218" width="87.7109375" style="74" customWidth="1"/>
    <col min="9219" max="9219" width="14.85546875" style="74" customWidth="1"/>
    <col min="9220" max="9220" width="17" style="74" customWidth="1"/>
    <col min="9221" max="9221" width="14.28515625" style="74" customWidth="1"/>
    <col min="9222" max="9222" width="13.7109375" style="74" customWidth="1"/>
    <col min="9223" max="9223" width="22.42578125" style="74" customWidth="1"/>
    <col min="9224" max="9224" width="16" style="74" customWidth="1"/>
    <col min="9225" max="9225" width="13.7109375" style="74" customWidth="1"/>
    <col min="9226" max="9226" width="19.85546875" style="74" customWidth="1"/>
    <col min="9227" max="9227" width="16.42578125" style="74" customWidth="1"/>
    <col min="9228" max="9228" width="15.28515625" style="74" customWidth="1"/>
    <col min="9229" max="9229" width="19.7109375" style="74" customWidth="1"/>
    <col min="9230" max="9230" width="17.28515625" style="74" customWidth="1"/>
    <col min="9231" max="9232" width="10.7109375" style="74" customWidth="1"/>
    <col min="9233" max="9233" width="9" style="74" customWidth="1"/>
    <col min="9234" max="9234" width="12.7109375" style="74" customWidth="1"/>
    <col min="9235" max="9235" width="23.28515625" style="74" customWidth="1"/>
    <col min="9236" max="9237" width="9" style="74" customWidth="1"/>
    <col min="9238" max="9238" width="10.42578125" style="74" customWidth="1"/>
    <col min="9239" max="9239" width="11" style="74" customWidth="1"/>
    <col min="9240" max="9472" width="9" style="74"/>
    <col min="9473" max="9473" width="9" style="74" customWidth="1"/>
    <col min="9474" max="9474" width="87.7109375" style="74" customWidth="1"/>
    <col min="9475" max="9475" width="14.85546875" style="74" customWidth="1"/>
    <col min="9476" max="9476" width="17" style="74" customWidth="1"/>
    <col min="9477" max="9477" width="14.28515625" style="74" customWidth="1"/>
    <col min="9478" max="9478" width="13.7109375" style="74" customWidth="1"/>
    <col min="9479" max="9479" width="22.42578125" style="74" customWidth="1"/>
    <col min="9480" max="9480" width="16" style="74" customWidth="1"/>
    <col min="9481" max="9481" width="13.7109375" style="74" customWidth="1"/>
    <col min="9482" max="9482" width="19.85546875" style="74" customWidth="1"/>
    <col min="9483" max="9483" width="16.42578125" style="74" customWidth="1"/>
    <col min="9484" max="9484" width="15.28515625" style="74" customWidth="1"/>
    <col min="9485" max="9485" width="19.7109375" style="74" customWidth="1"/>
    <col min="9486" max="9486" width="17.28515625" style="74" customWidth="1"/>
    <col min="9487" max="9488" width="10.7109375" style="74" customWidth="1"/>
    <col min="9489" max="9489" width="9" style="74" customWidth="1"/>
    <col min="9490" max="9490" width="12.7109375" style="74" customWidth="1"/>
    <col min="9491" max="9491" width="23.28515625" style="74" customWidth="1"/>
    <col min="9492" max="9493" width="9" style="74" customWidth="1"/>
    <col min="9494" max="9494" width="10.42578125" style="74" customWidth="1"/>
    <col min="9495" max="9495" width="11" style="74" customWidth="1"/>
    <col min="9496" max="9728" width="9" style="74"/>
    <col min="9729" max="9729" width="9" style="74" customWidth="1"/>
    <col min="9730" max="9730" width="87.7109375" style="74" customWidth="1"/>
    <col min="9731" max="9731" width="14.85546875" style="74" customWidth="1"/>
    <col min="9732" max="9732" width="17" style="74" customWidth="1"/>
    <col min="9733" max="9733" width="14.28515625" style="74" customWidth="1"/>
    <col min="9734" max="9734" width="13.7109375" style="74" customWidth="1"/>
    <col min="9735" max="9735" width="22.42578125" style="74" customWidth="1"/>
    <col min="9736" max="9736" width="16" style="74" customWidth="1"/>
    <col min="9737" max="9737" width="13.7109375" style="74" customWidth="1"/>
    <col min="9738" max="9738" width="19.85546875" style="74" customWidth="1"/>
    <col min="9739" max="9739" width="16.42578125" style="74" customWidth="1"/>
    <col min="9740" max="9740" width="15.28515625" style="74" customWidth="1"/>
    <col min="9741" max="9741" width="19.7109375" style="74" customWidth="1"/>
    <col min="9742" max="9742" width="17.28515625" style="74" customWidth="1"/>
    <col min="9743" max="9744" width="10.7109375" style="74" customWidth="1"/>
    <col min="9745" max="9745" width="9" style="74" customWidth="1"/>
    <col min="9746" max="9746" width="12.7109375" style="74" customWidth="1"/>
    <col min="9747" max="9747" width="23.28515625" style="74" customWidth="1"/>
    <col min="9748" max="9749" width="9" style="74" customWidth="1"/>
    <col min="9750" max="9750" width="10.42578125" style="74" customWidth="1"/>
    <col min="9751" max="9751" width="11" style="74" customWidth="1"/>
    <col min="9752" max="9984" width="9" style="74"/>
    <col min="9985" max="9985" width="9" style="74" customWidth="1"/>
    <col min="9986" max="9986" width="87.7109375" style="74" customWidth="1"/>
    <col min="9987" max="9987" width="14.85546875" style="74" customWidth="1"/>
    <col min="9988" max="9988" width="17" style="74" customWidth="1"/>
    <col min="9989" max="9989" width="14.28515625" style="74" customWidth="1"/>
    <col min="9990" max="9990" width="13.7109375" style="74" customWidth="1"/>
    <col min="9991" max="9991" width="22.42578125" style="74" customWidth="1"/>
    <col min="9992" max="9992" width="16" style="74" customWidth="1"/>
    <col min="9993" max="9993" width="13.7109375" style="74" customWidth="1"/>
    <col min="9994" max="9994" width="19.85546875" style="74" customWidth="1"/>
    <col min="9995" max="9995" width="16.42578125" style="74" customWidth="1"/>
    <col min="9996" max="9996" width="15.28515625" style="74" customWidth="1"/>
    <col min="9997" max="9997" width="19.7109375" style="74" customWidth="1"/>
    <col min="9998" max="9998" width="17.28515625" style="74" customWidth="1"/>
    <col min="9999" max="10000" width="10.7109375" style="74" customWidth="1"/>
    <col min="10001" max="10001" width="9" style="74" customWidth="1"/>
    <col min="10002" max="10002" width="12.7109375" style="74" customWidth="1"/>
    <col min="10003" max="10003" width="23.28515625" style="74" customWidth="1"/>
    <col min="10004" max="10005" width="9" style="74" customWidth="1"/>
    <col min="10006" max="10006" width="10.42578125" style="74" customWidth="1"/>
    <col min="10007" max="10007" width="11" style="74" customWidth="1"/>
    <col min="10008" max="10240" width="9" style="74"/>
    <col min="10241" max="10241" width="9" style="74" customWidth="1"/>
    <col min="10242" max="10242" width="87.7109375" style="74" customWidth="1"/>
    <col min="10243" max="10243" width="14.85546875" style="74" customWidth="1"/>
    <col min="10244" max="10244" width="17" style="74" customWidth="1"/>
    <col min="10245" max="10245" width="14.28515625" style="74" customWidth="1"/>
    <col min="10246" max="10246" width="13.7109375" style="74" customWidth="1"/>
    <col min="10247" max="10247" width="22.42578125" style="74" customWidth="1"/>
    <col min="10248" max="10248" width="16" style="74" customWidth="1"/>
    <col min="10249" max="10249" width="13.7109375" style="74" customWidth="1"/>
    <col min="10250" max="10250" width="19.85546875" style="74" customWidth="1"/>
    <col min="10251" max="10251" width="16.42578125" style="74" customWidth="1"/>
    <col min="10252" max="10252" width="15.28515625" style="74" customWidth="1"/>
    <col min="10253" max="10253" width="19.7109375" style="74" customWidth="1"/>
    <col min="10254" max="10254" width="17.28515625" style="74" customWidth="1"/>
    <col min="10255" max="10256" width="10.7109375" style="74" customWidth="1"/>
    <col min="10257" max="10257" width="9" style="74" customWidth="1"/>
    <col min="10258" max="10258" width="12.7109375" style="74" customWidth="1"/>
    <col min="10259" max="10259" width="23.28515625" style="74" customWidth="1"/>
    <col min="10260" max="10261" width="9" style="74" customWidth="1"/>
    <col min="10262" max="10262" width="10.42578125" style="74" customWidth="1"/>
    <col min="10263" max="10263" width="11" style="74" customWidth="1"/>
    <col min="10264" max="10496" width="9" style="74"/>
    <col min="10497" max="10497" width="9" style="74" customWidth="1"/>
    <col min="10498" max="10498" width="87.7109375" style="74" customWidth="1"/>
    <col min="10499" max="10499" width="14.85546875" style="74" customWidth="1"/>
    <col min="10500" max="10500" width="17" style="74" customWidth="1"/>
    <col min="10501" max="10501" width="14.28515625" style="74" customWidth="1"/>
    <col min="10502" max="10502" width="13.7109375" style="74" customWidth="1"/>
    <col min="10503" max="10503" width="22.42578125" style="74" customWidth="1"/>
    <col min="10504" max="10504" width="16" style="74" customWidth="1"/>
    <col min="10505" max="10505" width="13.7109375" style="74" customWidth="1"/>
    <col min="10506" max="10506" width="19.85546875" style="74" customWidth="1"/>
    <col min="10507" max="10507" width="16.42578125" style="74" customWidth="1"/>
    <col min="10508" max="10508" width="15.28515625" style="74" customWidth="1"/>
    <col min="10509" max="10509" width="19.7109375" style="74" customWidth="1"/>
    <col min="10510" max="10510" width="17.28515625" style="74" customWidth="1"/>
    <col min="10511" max="10512" width="10.7109375" style="74" customWidth="1"/>
    <col min="10513" max="10513" width="9" style="74" customWidth="1"/>
    <col min="10514" max="10514" width="12.7109375" style="74" customWidth="1"/>
    <col min="10515" max="10515" width="23.28515625" style="74" customWidth="1"/>
    <col min="10516" max="10517" width="9" style="74" customWidth="1"/>
    <col min="10518" max="10518" width="10.42578125" style="74" customWidth="1"/>
    <col min="10519" max="10519" width="11" style="74" customWidth="1"/>
    <col min="10520" max="10752" width="9" style="74"/>
    <col min="10753" max="10753" width="9" style="74" customWidth="1"/>
    <col min="10754" max="10754" width="87.7109375" style="74" customWidth="1"/>
    <col min="10755" max="10755" width="14.85546875" style="74" customWidth="1"/>
    <col min="10756" max="10756" width="17" style="74" customWidth="1"/>
    <col min="10757" max="10757" width="14.28515625" style="74" customWidth="1"/>
    <col min="10758" max="10758" width="13.7109375" style="74" customWidth="1"/>
    <col min="10759" max="10759" width="22.42578125" style="74" customWidth="1"/>
    <col min="10760" max="10760" width="16" style="74" customWidth="1"/>
    <col min="10761" max="10761" width="13.7109375" style="74" customWidth="1"/>
    <col min="10762" max="10762" width="19.85546875" style="74" customWidth="1"/>
    <col min="10763" max="10763" width="16.42578125" style="74" customWidth="1"/>
    <col min="10764" max="10764" width="15.28515625" style="74" customWidth="1"/>
    <col min="10765" max="10765" width="19.7109375" style="74" customWidth="1"/>
    <col min="10766" max="10766" width="17.28515625" style="74" customWidth="1"/>
    <col min="10767" max="10768" width="10.7109375" style="74" customWidth="1"/>
    <col min="10769" max="10769" width="9" style="74" customWidth="1"/>
    <col min="10770" max="10770" width="12.7109375" style="74" customWidth="1"/>
    <col min="10771" max="10771" width="23.28515625" style="74" customWidth="1"/>
    <col min="10772" max="10773" width="9" style="74" customWidth="1"/>
    <col min="10774" max="10774" width="10.42578125" style="74" customWidth="1"/>
    <col min="10775" max="10775" width="11" style="74" customWidth="1"/>
    <col min="10776" max="11008" width="9" style="74"/>
    <col min="11009" max="11009" width="9" style="74" customWidth="1"/>
    <col min="11010" max="11010" width="87.7109375" style="74" customWidth="1"/>
    <col min="11011" max="11011" width="14.85546875" style="74" customWidth="1"/>
    <col min="11012" max="11012" width="17" style="74" customWidth="1"/>
    <col min="11013" max="11013" width="14.28515625" style="74" customWidth="1"/>
    <col min="11014" max="11014" width="13.7109375" style="74" customWidth="1"/>
    <col min="11015" max="11015" width="22.42578125" style="74" customWidth="1"/>
    <col min="11016" max="11016" width="16" style="74" customWidth="1"/>
    <col min="11017" max="11017" width="13.7109375" style="74" customWidth="1"/>
    <col min="11018" max="11018" width="19.85546875" style="74" customWidth="1"/>
    <col min="11019" max="11019" width="16.42578125" style="74" customWidth="1"/>
    <col min="11020" max="11020" width="15.28515625" style="74" customWidth="1"/>
    <col min="11021" max="11021" width="19.7109375" style="74" customWidth="1"/>
    <col min="11022" max="11022" width="17.28515625" style="74" customWidth="1"/>
    <col min="11023" max="11024" width="10.7109375" style="74" customWidth="1"/>
    <col min="11025" max="11025" width="9" style="74" customWidth="1"/>
    <col min="11026" max="11026" width="12.7109375" style="74" customWidth="1"/>
    <col min="11027" max="11027" width="23.28515625" style="74" customWidth="1"/>
    <col min="11028" max="11029" width="9" style="74" customWidth="1"/>
    <col min="11030" max="11030" width="10.42578125" style="74" customWidth="1"/>
    <col min="11031" max="11031" width="11" style="74" customWidth="1"/>
    <col min="11032" max="11264" width="9" style="74"/>
    <col min="11265" max="11265" width="9" style="74" customWidth="1"/>
    <col min="11266" max="11266" width="87.7109375" style="74" customWidth="1"/>
    <col min="11267" max="11267" width="14.85546875" style="74" customWidth="1"/>
    <col min="11268" max="11268" width="17" style="74" customWidth="1"/>
    <col min="11269" max="11269" width="14.28515625" style="74" customWidth="1"/>
    <col min="11270" max="11270" width="13.7109375" style="74" customWidth="1"/>
    <col min="11271" max="11271" width="22.42578125" style="74" customWidth="1"/>
    <col min="11272" max="11272" width="16" style="74" customWidth="1"/>
    <col min="11273" max="11273" width="13.7109375" style="74" customWidth="1"/>
    <col min="11274" max="11274" width="19.85546875" style="74" customWidth="1"/>
    <col min="11275" max="11275" width="16.42578125" style="74" customWidth="1"/>
    <col min="11276" max="11276" width="15.28515625" style="74" customWidth="1"/>
    <col min="11277" max="11277" width="19.7109375" style="74" customWidth="1"/>
    <col min="11278" max="11278" width="17.28515625" style="74" customWidth="1"/>
    <col min="11279" max="11280" width="10.7109375" style="74" customWidth="1"/>
    <col min="11281" max="11281" width="9" style="74" customWidth="1"/>
    <col min="11282" max="11282" width="12.7109375" style="74" customWidth="1"/>
    <col min="11283" max="11283" width="23.28515625" style="74" customWidth="1"/>
    <col min="11284" max="11285" width="9" style="74" customWidth="1"/>
    <col min="11286" max="11286" width="10.42578125" style="74" customWidth="1"/>
    <col min="11287" max="11287" width="11" style="74" customWidth="1"/>
    <col min="11288" max="11520" width="9" style="74"/>
    <col min="11521" max="11521" width="9" style="74" customWidth="1"/>
    <col min="11522" max="11522" width="87.7109375" style="74" customWidth="1"/>
    <col min="11523" max="11523" width="14.85546875" style="74" customWidth="1"/>
    <col min="11524" max="11524" width="17" style="74" customWidth="1"/>
    <col min="11525" max="11525" width="14.28515625" style="74" customWidth="1"/>
    <col min="11526" max="11526" width="13.7109375" style="74" customWidth="1"/>
    <col min="11527" max="11527" width="22.42578125" style="74" customWidth="1"/>
    <col min="11528" max="11528" width="16" style="74" customWidth="1"/>
    <col min="11529" max="11529" width="13.7109375" style="74" customWidth="1"/>
    <col min="11530" max="11530" width="19.85546875" style="74" customWidth="1"/>
    <col min="11531" max="11531" width="16.42578125" style="74" customWidth="1"/>
    <col min="11532" max="11532" width="15.28515625" style="74" customWidth="1"/>
    <col min="11533" max="11533" width="19.7109375" style="74" customWidth="1"/>
    <col min="11534" max="11534" width="17.28515625" style="74" customWidth="1"/>
    <col min="11535" max="11536" width="10.7109375" style="74" customWidth="1"/>
    <col min="11537" max="11537" width="9" style="74" customWidth="1"/>
    <col min="11538" max="11538" width="12.7109375" style="74" customWidth="1"/>
    <col min="11539" max="11539" width="23.28515625" style="74" customWidth="1"/>
    <col min="11540" max="11541" width="9" style="74" customWidth="1"/>
    <col min="11542" max="11542" width="10.42578125" style="74" customWidth="1"/>
    <col min="11543" max="11543" width="11" style="74" customWidth="1"/>
    <col min="11544" max="11776" width="9" style="74"/>
    <col min="11777" max="11777" width="9" style="74" customWidth="1"/>
    <col min="11778" max="11778" width="87.7109375" style="74" customWidth="1"/>
    <col min="11779" max="11779" width="14.85546875" style="74" customWidth="1"/>
    <col min="11780" max="11780" width="17" style="74" customWidth="1"/>
    <col min="11781" max="11781" width="14.28515625" style="74" customWidth="1"/>
    <col min="11782" max="11782" width="13.7109375" style="74" customWidth="1"/>
    <col min="11783" max="11783" width="22.42578125" style="74" customWidth="1"/>
    <col min="11784" max="11784" width="16" style="74" customWidth="1"/>
    <col min="11785" max="11785" width="13.7109375" style="74" customWidth="1"/>
    <col min="11786" max="11786" width="19.85546875" style="74" customWidth="1"/>
    <col min="11787" max="11787" width="16.42578125" style="74" customWidth="1"/>
    <col min="11788" max="11788" width="15.28515625" style="74" customWidth="1"/>
    <col min="11789" max="11789" width="19.7109375" style="74" customWidth="1"/>
    <col min="11790" max="11790" width="17.28515625" style="74" customWidth="1"/>
    <col min="11791" max="11792" width="10.7109375" style="74" customWidth="1"/>
    <col min="11793" max="11793" width="9" style="74" customWidth="1"/>
    <col min="11794" max="11794" width="12.7109375" style="74" customWidth="1"/>
    <col min="11795" max="11795" width="23.28515625" style="74" customWidth="1"/>
    <col min="11796" max="11797" width="9" style="74" customWidth="1"/>
    <col min="11798" max="11798" width="10.42578125" style="74" customWidth="1"/>
    <col min="11799" max="11799" width="11" style="74" customWidth="1"/>
    <col min="11800" max="12032" width="9" style="74"/>
    <col min="12033" max="12033" width="9" style="74" customWidth="1"/>
    <col min="12034" max="12034" width="87.7109375" style="74" customWidth="1"/>
    <col min="12035" max="12035" width="14.85546875" style="74" customWidth="1"/>
    <col min="12036" max="12036" width="17" style="74" customWidth="1"/>
    <col min="12037" max="12037" width="14.28515625" style="74" customWidth="1"/>
    <col min="12038" max="12038" width="13.7109375" style="74" customWidth="1"/>
    <col min="12039" max="12039" width="22.42578125" style="74" customWidth="1"/>
    <col min="12040" max="12040" width="16" style="74" customWidth="1"/>
    <col min="12041" max="12041" width="13.7109375" style="74" customWidth="1"/>
    <col min="12042" max="12042" width="19.85546875" style="74" customWidth="1"/>
    <col min="12043" max="12043" width="16.42578125" style="74" customWidth="1"/>
    <col min="12044" max="12044" width="15.28515625" style="74" customWidth="1"/>
    <col min="12045" max="12045" width="19.7109375" style="74" customWidth="1"/>
    <col min="12046" max="12046" width="17.28515625" style="74" customWidth="1"/>
    <col min="12047" max="12048" width="10.7109375" style="74" customWidth="1"/>
    <col min="12049" max="12049" width="9" style="74" customWidth="1"/>
    <col min="12050" max="12050" width="12.7109375" style="74" customWidth="1"/>
    <col min="12051" max="12051" width="23.28515625" style="74" customWidth="1"/>
    <col min="12052" max="12053" width="9" style="74" customWidth="1"/>
    <col min="12054" max="12054" width="10.42578125" style="74" customWidth="1"/>
    <col min="12055" max="12055" width="11" style="74" customWidth="1"/>
    <col min="12056" max="12288" width="9" style="74"/>
    <col min="12289" max="12289" width="9" style="74" customWidth="1"/>
    <col min="12290" max="12290" width="87.7109375" style="74" customWidth="1"/>
    <col min="12291" max="12291" width="14.85546875" style="74" customWidth="1"/>
    <col min="12292" max="12292" width="17" style="74" customWidth="1"/>
    <col min="12293" max="12293" width="14.28515625" style="74" customWidth="1"/>
    <col min="12294" max="12294" width="13.7109375" style="74" customWidth="1"/>
    <col min="12295" max="12295" width="22.42578125" style="74" customWidth="1"/>
    <col min="12296" max="12296" width="16" style="74" customWidth="1"/>
    <col min="12297" max="12297" width="13.7109375" style="74" customWidth="1"/>
    <col min="12298" max="12298" width="19.85546875" style="74" customWidth="1"/>
    <col min="12299" max="12299" width="16.42578125" style="74" customWidth="1"/>
    <col min="12300" max="12300" width="15.28515625" style="74" customWidth="1"/>
    <col min="12301" max="12301" width="19.7109375" style="74" customWidth="1"/>
    <col min="12302" max="12302" width="17.28515625" style="74" customWidth="1"/>
    <col min="12303" max="12304" width="10.7109375" style="74" customWidth="1"/>
    <col min="12305" max="12305" width="9" style="74" customWidth="1"/>
    <col min="12306" max="12306" width="12.7109375" style="74" customWidth="1"/>
    <col min="12307" max="12307" width="23.28515625" style="74" customWidth="1"/>
    <col min="12308" max="12309" width="9" style="74" customWidth="1"/>
    <col min="12310" max="12310" width="10.42578125" style="74" customWidth="1"/>
    <col min="12311" max="12311" width="11" style="74" customWidth="1"/>
    <col min="12312" max="12544" width="9" style="74"/>
    <col min="12545" max="12545" width="9" style="74" customWidth="1"/>
    <col min="12546" max="12546" width="87.7109375" style="74" customWidth="1"/>
    <col min="12547" max="12547" width="14.85546875" style="74" customWidth="1"/>
    <col min="12548" max="12548" width="17" style="74" customWidth="1"/>
    <col min="12549" max="12549" width="14.28515625" style="74" customWidth="1"/>
    <col min="12550" max="12550" width="13.7109375" style="74" customWidth="1"/>
    <col min="12551" max="12551" width="22.42578125" style="74" customWidth="1"/>
    <col min="12552" max="12552" width="16" style="74" customWidth="1"/>
    <col min="12553" max="12553" width="13.7109375" style="74" customWidth="1"/>
    <col min="12554" max="12554" width="19.85546875" style="74" customWidth="1"/>
    <col min="12555" max="12555" width="16.42578125" style="74" customWidth="1"/>
    <col min="12556" max="12556" width="15.28515625" style="74" customWidth="1"/>
    <col min="12557" max="12557" width="19.7109375" style="74" customWidth="1"/>
    <col min="12558" max="12558" width="17.28515625" style="74" customWidth="1"/>
    <col min="12559" max="12560" width="10.7109375" style="74" customWidth="1"/>
    <col min="12561" max="12561" width="9" style="74" customWidth="1"/>
    <col min="12562" max="12562" width="12.7109375" style="74" customWidth="1"/>
    <col min="12563" max="12563" width="23.28515625" style="74" customWidth="1"/>
    <col min="12564" max="12565" width="9" style="74" customWidth="1"/>
    <col min="12566" max="12566" width="10.42578125" style="74" customWidth="1"/>
    <col min="12567" max="12567" width="11" style="74" customWidth="1"/>
    <col min="12568" max="12800" width="9" style="74"/>
    <col min="12801" max="12801" width="9" style="74" customWidth="1"/>
    <col min="12802" max="12802" width="87.7109375" style="74" customWidth="1"/>
    <col min="12803" max="12803" width="14.85546875" style="74" customWidth="1"/>
    <col min="12804" max="12804" width="17" style="74" customWidth="1"/>
    <col min="12805" max="12805" width="14.28515625" style="74" customWidth="1"/>
    <col min="12806" max="12806" width="13.7109375" style="74" customWidth="1"/>
    <col min="12807" max="12807" width="22.42578125" style="74" customWidth="1"/>
    <col min="12808" max="12808" width="16" style="74" customWidth="1"/>
    <col min="12809" max="12809" width="13.7109375" style="74" customWidth="1"/>
    <col min="12810" max="12810" width="19.85546875" style="74" customWidth="1"/>
    <col min="12811" max="12811" width="16.42578125" style="74" customWidth="1"/>
    <col min="12812" max="12812" width="15.28515625" style="74" customWidth="1"/>
    <col min="12813" max="12813" width="19.7109375" style="74" customWidth="1"/>
    <col min="12814" max="12814" width="17.28515625" style="74" customWidth="1"/>
    <col min="12815" max="12816" width="10.7109375" style="74" customWidth="1"/>
    <col min="12817" max="12817" width="9" style="74" customWidth="1"/>
    <col min="12818" max="12818" width="12.7109375" style="74" customWidth="1"/>
    <col min="12819" max="12819" width="23.28515625" style="74" customWidth="1"/>
    <col min="12820" max="12821" width="9" style="74" customWidth="1"/>
    <col min="12822" max="12822" width="10.42578125" style="74" customWidth="1"/>
    <col min="12823" max="12823" width="11" style="74" customWidth="1"/>
    <col min="12824" max="13056" width="9" style="74"/>
    <col min="13057" max="13057" width="9" style="74" customWidth="1"/>
    <col min="13058" max="13058" width="87.7109375" style="74" customWidth="1"/>
    <col min="13059" max="13059" width="14.85546875" style="74" customWidth="1"/>
    <col min="13060" max="13060" width="17" style="74" customWidth="1"/>
    <col min="13061" max="13061" width="14.28515625" style="74" customWidth="1"/>
    <col min="13062" max="13062" width="13.7109375" style="74" customWidth="1"/>
    <col min="13063" max="13063" width="22.42578125" style="74" customWidth="1"/>
    <col min="13064" max="13064" width="16" style="74" customWidth="1"/>
    <col min="13065" max="13065" width="13.7109375" style="74" customWidth="1"/>
    <col min="13066" max="13066" width="19.85546875" style="74" customWidth="1"/>
    <col min="13067" max="13067" width="16.42578125" style="74" customWidth="1"/>
    <col min="13068" max="13068" width="15.28515625" style="74" customWidth="1"/>
    <col min="13069" max="13069" width="19.7109375" style="74" customWidth="1"/>
    <col min="13070" max="13070" width="17.28515625" style="74" customWidth="1"/>
    <col min="13071" max="13072" width="10.7109375" style="74" customWidth="1"/>
    <col min="13073" max="13073" width="9" style="74" customWidth="1"/>
    <col min="13074" max="13074" width="12.7109375" style="74" customWidth="1"/>
    <col min="13075" max="13075" width="23.28515625" style="74" customWidth="1"/>
    <col min="13076" max="13077" width="9" style="74" customWidth="1"/>
    <col min="13078" max="13078" width="10.42578125" style="74" customWidth="1"/>
    <col min="13079" max="13079" width="11" style="74" customWidth="1"/>
    <col min="13080" max="13312" width="9" style="74"/>
    <col min="13313" max="13313" width="9" style="74" customWidth="1"/>
    <col min="13314" max="13314" width="87.7109375" style="74" customWidth="1"/>
    <col min="13315" max="13315" width="14.85546875" style="74" customWidth="1"/>
    <col min="13316" max="13316" width="17" style="74" customWidth="1"/>
    <col min="13317" max="13317" width="14.28515625" style="74" customWidth="1"/>
    <col min="13318" max="13318" width="13.7109375" style="74" customWidth="1"/>
    <col min="13319" max="13319" width="22.42578125" style="74" customWidth="1"/>
    <col min="13320" max="13320" width="16" style="74" customWidth="1"/>
    <col min="13321" max="13321" width="13.7109375" style="74" customWidth="1"/>
    <col min="13322" max="13322" width="19.85546875" style="74" customWidth="1"/>
    <col min="13323" max="13323" width="16.42578125" style="74" customWidth="1"/>
    <col min="13324" max="13324" width="15.28515625" style="74" customWidth="1"/>
    <col min="13325" max="13325" width="19.7109375" style="74" customWidth="1"/>
    <col min="13326" max="13326" width="17.28515625" style="74" customWidth="1"/>
    <col min="13327" max="13328" width="10.7109375" style="74" customWidth="1"/>
    <col min="13329" max="13329" width="9" style="74" customWidth="1"/>
    <col min="13330" max="13330" width="12.7109375" style="74" customWidth="1"/>
    <col min="13331" max="13331" width="23.28515625" style="74" customWidth="1"/>
    <col min="13332" max="13333" width="9" style="74" customWidth="1"/>
    <col min="13334" max="13334" width="10.42578125" style="74" customWidth="1"/>
    <col min="13335" max="13335" width="11" style="74" customWidth="1"/>
    <col min="13336" max="13568" width="9" style="74"/>
    <col min="13569" max="13569" width="9" style="74" customWidth="1"/>
    <col min="13570" max="13570" width="87.7109375" style="74" customWidth="1"/>
    <col min="13571" max="13571" width="14.85546875" style="74" customWidth="1"/>
    <col min="13572" max="13572" width="17" style="74" customWidth="1"/>
    <col min="13573" max="13573" width="14.28515625" style="74" customWidth="1"/>
    <col min="13574" max="13574" width="13.7109375" style="74" customWidth="1"/>
    <col min="13575" max="13575" width="22.42578125" style="74" customWidth="1"/>
    <col min="13576" max="13576" width="16" style="74" customWidth="1"/>
    <col min="13577" max="13577" width="13.7109375" style="74" customWidth="1"/>
    <col min="13578" max="13578" width="19.85546875" style="74" customWidth="1"/>
    <col min="13579" max="13579" width="16.42578125" style="74" customWidth="1"/>
    <col min="13580" max="13580" width="15.28515625" style="74" customWidth="1"/>
    <col min="13581" max="13581" width="19.7109375" style="74" customWidth="1"/>
    <col min="13582" max="13582" width="17.28515625" style="74" customWidth="1"/>
    <col min="13583" max="13584" width="10.7109375" style="74" customWidth="1"/>
    <col min="13585" max="13585" width="9" style="74" customWidth="1"/>
    <col min="13586" max="13586" width="12.7109375" style="74" customWidth="1"/>
    <col min="13587" max="13587" width="23.28515625" style="74" customWidth="1"/>
    <col min="13588" max="13589" width="9" style="74" customWidth="1"/>
    <col min="13590" max="13590" width="10.42578125" style="74" customWidth="1"/>
    <col min="13591" max="13591" width="11" style="74" customWidth="1"/>
    <col min="13592" max="13824" width="9" style="74"/>
    <col min="13825" max="13825" width="9" style="74" customWidth="1"/>
    <col min="13826" max="13826" width="87.7109375" style="74" customWidth="1"/>
    <col min="13827" max="13827" width="14.85546875" style="74" customWidth="1"/>
    <col min="13828" max="13828" width="17" style="74" customWidth="1"/>
    <col min="13829" max="13829" width="14.28515625" style="74" customWidth="1"/>
    <col min="13830" max="13830" width="13.7109375" style="74" customWidth="1"/>
    <col min="13831" max="13831" width="22.42578125" style="74" customWidth="1"/>
    <col min="13832" max="13832" width="16" style="74" customWidth="1"/>
    <col min="13833" max="13833" width="13.7109375" style="74" customWidth="1"/>
    <col min="13834" max="13834" width="19.85546875" style="74" customWidth="1"/>
    <col min="13835" max="13835" width="16.42578125" style="74" customWidth="1"/>
    <col min="13836" max="13836" width="15.28515625" style="74" customWidth="1"/>
    <col min="13837" max="13837" width="19.7109375" style="74" customWidth="1"/>
    <col min="13838" max="13838" width="17.28515625" style="74" customWidth="1"/>
    <col min="13839" max="13840" width="10.7109375" style="74" customWidth="1"/>
    <col min="13841" max="13841" width="9" style="74" customWidth="1"/>
    <col min="13842" max="13842" width="12.7109375" style="74" customWidth="1"/>
    <col min="13843" max="13843" width="23.28515625" style="74" customWidth="1"/>
    <col min="13844" max="13845" width="9" style="74" customWidth="1"/>
    <col min="13846" max="13846" width="10.42578125" style="74" customWidth="1"/>
    <col min="13847" max="13847" width="11" style="74" customWidth="1"/>
    <col min="13848" max="14080" width="9" style="74"/>
    <col min="14081" max="14081" width="9" style="74" customWidth="1"/>
    <col min="14082" max="14082" width="87.7109375" style="74" customWidth="1"/>
    <col min="14083" max="14083" width="14.85546875" style="74" customWidth="1"/>
    <col min="14084" max="14084" width="17" style="74" customWidth="1"/>
    <col min="14085" max="14085" width="14.28515625" style="74" customWidth="1"/>
    <col min="14086" max="14086" width="13.7109375" style="74" customWidth="1"/>
    <col min="14087" max="14087" width="22.42578125" style="74" customWidth="1"/>
    <col min="14088" max="14088" width="16" style="74" customWidth="1"/>
    <col min="14089" max="14089" width="13.7109375" style="74" customWidth="1"/>
    <col min="14090" max="14090" width="19.85546875" style="74" customWidth="1"/>
    <col min="14091" max="14091" width="16.42578125" style="74" customWidth="1"/>
    <col min="14092" max="14092" width="15.28515625" style="74" customWidth="1"/>
    <col min="14093" max="14093" width="19.7109375" style="74" customWidth="1"/>
    <col min="14094" max="14094" width="17.28515625" style="74" customWidth="1"/>
    <col min="14095" max="14096" width="10.7109375" style="74" customWidth="1"/>
    <col min="14097" max="14097" width="9" style="74" customWidth="1"/>
    <col min="14098" max="14098" width="12.7109375" style="74" customWidth="1"/>
    <col min="14099" max="14099" width="23.28515625" style="74" customWidth="1"/>
    <col min="14100" max="14101" width="9" style="74" customWidth="1"/>
    <col min="14102" max="14102" width="10.42578125" style="74" customWidth="1"/>
    <col min="14103" max="14103" width="11" style="74" customWidth="1"/>
    <col min="14104" max="14336" width="9" style="74"/>
    <col min="14337" max="14337" width="9" style="74" customWidth="1"/>
    <col min="14338" max="14338" width="87.7109375" style="74" customWidth="1"/>
    <col min="14339" max="14339" width="14.85546875" style="74" customWidth="1"/>
    <col min="14340" max="14340" width="17" style="74" customWidth="1"/>
    <col min="14341" max="14341" width="14.28515625" style="74" customWidth="1"/>
    <col min="14342" max="14342" width="13.7109375" style="74" customWidth="1"/>
    <col min="14343" max="14343" width="22.42578125" style="74" customWidth="1"/>
    <col min="14344" max="14344" width="16" style="74" customWidth="1"/>
    <col min="14345" max="14345" width="13.7109375" style="74" customWidth="1"/>
    <col min="14346" max="14346" width="19.85546875" style="74" customWidth="1"/>
    <col min="14347" max="14347" width="16.42578125" style="74" customWidth="1"/>
    <col min="14348" max="14348" width="15.28515625" style="74" customWidth="1"/>
    <col min="14349" max="14349" width="19.7109375" style="74" customWidth="1"/>
    <col min="14350" max="14350" width="17.28515625" style="74" customWidth="1"/>
    <col min="14351" max="14352" width="10.7109375" style="74" customWidth="1"/>
    <col min="14353" max="14353" width="9" style="74" customWidth="1"/>
    <col min="14354" max="14354" width="12.7109375" style="74" customWidth="1"/>
    <col min="14355" max="14355" width="23.28515625" style="74" customWidth="1"/>
    <col min="14356" max="14357" width="9" style="74" customWidth="1"/>
    <col min="14358" max="14358" width="10.42578125" style="74" customWidth="1"/>
    <col min="14359" max="14359" width="11" style="74" customWidth="1"/>
    <col min="14360" max="14592" width="9" style="74"/>
    <col min="14593" max="14593" width="9" style="74" customWidth="1"/>
    <col min="14594" max="14594" width="87.7109375" style="74" customWidth="1"/>
    <col min="14595" max="14595" width="14.85546875" style="74" customWidth="1"/>
    <col min="14596" max="14596" width="17" style="74" customWidth="1"/>
    <col min="14597" max="14597" width="14.28515625" style="74" customWidth="1"/>
    <col min="14598" max="14598" width="13.7109375" style="74" customWidth="1"/>
    <col min="14599" max="14599" width="22.42578125" style="74" customWidth="1"/>
    <col min="14600" max="14600" width="16" style="74" customWidth="1"/>
    <col min="14601" max="14601" width="13.7109375" style="74" customWidth="1"/>
    <col min="14602" max="14602" width="19.85546875" style="74" customWidth="1"/>
    <col min="14603" max="14603" width="16.42578125" style="74" customWidth="1"/>
    <col min="14604" max="14604" width="15.28515625" style="74" customWidth="1"/>
    <col min="14605" max="14605" width="19.7109375" style="74" customWidth="1"/>
    <col min="14606" max="14606" width="17.28515625" style="74" customWidth="1"/>
    <col min="14607" max="14608" width="10.7109375" style="74" customWidth="1"/>
    <col min="14609" max="14609" width="9" style="74" customWidth="1"/>
    <col min="14610" max="14610" width="12.7109375" style="74" customWidth="1"/>
    <col min="14611" max="14611" width="23.28515625" style="74" customWidth="1"/>
    <col min="14612" max="14613" width="9" style="74" customWidth="1"/>
    <col min="14614" max="14614" width="10.42578125" style="74" customWidth="1"/>
    <col min="14615" max="14615" width="11" style="74" customWidth="1"/>
    <col min="14616" max="14848" width="9" style="74"/>
    <col min="14849" max="14849" width="9" style="74" customWidth="1"/>
    <col min="14850" max="14850" width="87.7109375" style="74" customWidth="1"/>
    <col min="14851" max="14851" width="14.85546875" style="74" customWidth="1"/>
    <col min="14852" max="14852" width="17" style="74" customWidth="1"/>
    <col min="14853" max="14853" width="14.28515625" style="74" customWidth="1"/>
    <col min="14854" max="14854" width="13.7109375" style="74" customWidth="1"/>
    <col min="14855" max="14855" width="22.42578125" style="74" customWidth="1"/>
    <col min="14856" max="14856" width="16" style="74" customWidth="1"/>
    <col min="14857" max="14857" width="13.7109375" style="74" customWidth="1"/>
    <col min="14858" max="14858" width="19.85546875" style="74" customWidth="1"/>
    <col min="14859" max="14859" width="16.42578125" style="74" customWidth="1"/>
    <col min="14860" max="14860" width="15.28515625" style="74" customWidth="1"/>
    <col min="14861" max="14861" width="19.7109375" style="74" customWidth="1"/>
    <col min="14862" max="14862" width="17.28515625" style="74" customWidth="1"/>
    <col min="14863" max="14864" width="10.7109375" style="74" customWidth="1"/>
    <col min="14865" max="14865" width="9" style="74" customWidth="1"/>
    <col min="14866" max="14866" width="12.7109375" style="74" customWidth="1"/>
    <col min="14867" max="14867" width="23.28515625" style="74" customWidth="1"/>
    <col min="14868" max="14869" width="9" style="74" customWidth="1"/>
    <col min="14870" max="14870" width="10.42578125" style="74" customWidth="1"/>
    <col min="14871" max="14871" width="11" style="74" customWidth="1"/>
    <col min="14872" max="15104" width="9" style="74"/>
    <col min="15105" max="15105" width="9" style="74" customWidth="1"/>
    <col min="15106" max="15106" width="87.7109375" style="74" customWidth="1"/>
    <col min="15107" max="15107" width="14.85546875" style="74" customWidth="1"/>
    <col min="15108" max="15108" width="17" style="74" customWidth="1"/>
    <col min="15109" max="15109" width="14.28515625" style="74" customWidth="1"/>
    <col min="15110" max="15110" width="13.7109375" style="74" customWidth="1"/>
    <col min="15111" max="15111" width="22.42578125" style="74" customWidth="1"/>
    <col min="15112" max="15112" width="16" style="74" customWidth="1"/>
    <col min="15113" max="15113" width="13.7109375" style="74" customWidth="1"/>
    <col min="15114" max="15114" width="19.85546875" style="74" customWidth="1"/>
    <col min="15115" max="15115" width="16.42578125" style="74" customWidth="1"/>
    <col min="15116" max="15116" width="15.28515625" style="74" customWidth="1"/>
    <col min="15117" max="15117" width="19.7109375" style="74" customWidth="1"/>
    <col min="15118" max="15118" width="17.28515625" style="74" customWidth="1"/>
    <col min="15119" max="15120" width="10.7109375" style="74" customWidth="1"/>
    <col min="15121" max="15121" width="9" style="74" customWidth="1"/>
    <col min="15122" max="15122" width="12.7109375" style="74" customWidth="1"/>
    <col min="15123" max="15123" width="23.28515625" style="74" customWidth="1"/>
    <col min="15124" max="15125" width="9" style="74" customWidth="1"/>
    <col min="15126" max="15126" width="10.42578125" style="74" customWidth="1"/>
    <col min="15127" max="15127" width="11" style="74" customWidth="1"/>
    <col min="15128" max="15360" width="9" style="74"/>
    <col min="15361" max="15361" width="9" style="74" customWidth="1"/>
    <col min="15362" max="15362" width="87.7109375" style="74" customWidth="1"/>
    <col min="15363" max="15363" width="14.85546875" style="74" customWidth="1"/>
    <col min="15364" max="15364" width="17" style="74" customWidth="1"/>
    <col min="15365" max="15365" width="14.28515625" style="74" customWidth="1"/>
    <col min="15366" max="15366" width="13.7109375" style="74" customWidth="1"/>
    <col min="15367" max="15367" width="22.42578125" style="74" customWidth="1"/>
    <col min="15368" max="15368" width="16" style="74" customWidth="1"/>
    <col min="15369" max="15369" width="13.7109375" style="74" customWidth="1"/>
    <col min="15370" max="15370" width="19.85546875" style="74" customWidth="1"/>
    <col min="15371" max="15371" width="16.42578125" style="74" customWidth="1"/>
    <col min="15372" max="15372" width="15.28515625" style="74" customWidth="1"/>
    <col min="15373" max="15373" width="19.7109375" style="74" customWidth="1"/>
    <col min="15374" max="15374" width="17.28515625" style="74" customWidth="1"/>
    <col min="15375" max="15376" width="10.7109375" style="74" customWidth="1"/>
    <col min="15377" max="15377" width="9" style="74" customWidth="1"/>
    <col min="15378" max="15378" width="12.7109375" style="74" customWidth="1"/>
    <col min="15379" max="15379" width="23.28515625" style="74" customWidth="1"/>
    <col min="15380" max="15381" width="9" style="74" customWidth="1"/>
    <col min="15382" max="15382" width="10.42578125" style="74" customWidth="1"/>
    <col min="15383" max="15383" width="11" style="74" customWidth="1"/>
    <col min="15384" max="15616" width="9" style="74"/>
    <col min="15617" max="15617" width="9" style="74" customWidth="1"/>
    <col min="15618" max="15618" width="87.7109375" style="74" customWidth="1"/>
    <col min="15619" max="15619" width="14.85546875" style="74" customWidth="1"/>
    <col min="15620" max="15620" width="17" style="74" customWidth="1"/>
    <col min="15621" max="15621" width="14.28515625" style="74" customWidth="1"/>
    <col min="15622" max="15622" width="13.7109375" style="74" customWidth="1"/>
    <col min="15623" max="15623" width="22.42578125" style="74" customWidth="1"/>
    <col min="15624" max="15624" width="16" style="74" customWidth="1"/>
    <col min="15625" max="15625" width="13.7109375" style="74" customWidth="1"/>
    <col min="15626" max="15626" width="19.85546875" style="74" customWidth="1"/>
    <col min="15627" max="15627" width="16.42578125" style="74" customWidth="1"/>
    <col min="15628" max="15628" width="15.28515625" style="74" customWidth="1"/>
    <col min="15629" max="15629" width="19.7109375" style="74" customWidth="1"/>
    <col min="15630" max="15630" width="17.28515625" style="74" customWidth="1"/>
    <col min="15631" max="15632" width="10.7109375" style="74" customWidth="1"/>
    <col min="15633" max="15633" width="9" style="74" customWidth="1"/>
    <col min="15634" max="15634" width="12.7109375" style="74" customWidth="1"/>
    <col min="15635" max="15635" width="23.28515625" style="74" customWidth="1"/>
    <col min="15636" max="15637" width="9" style="74" customWidth="1"/>
    <col min="15638" max="15638" width="10.42578125" style="74" customWidth="1"/>
    <col min="15639" max="15639" width="11" style="74" customWidth="1"/>
    <col min="15640" max="15872" width="9" style="74"/>
    <col min="15873" max="15873" width="9" style="74" customWidth="1"/>
    <col min="15874" max="15874" width="87.7109375" style="74" customWidth="1"/>
    <col min="15875" max="15875" width="14.85546875" style="74" customWidth="1"/>
    <col min="15876" max="15876" width="17" style="74" customWidth="1"/>
    <col min="15877" max="15877" width="14.28515625" style="74" customWidth="1"/>
    <col min="15878" max="15878" width="13.7109375" style="74" customWidth="1"/>
    <col min="15879" max="15879" width="22.42578125" style="74" customWidth="1"/>
    <col min="15880" max="15880" width="16" style="74" customWidth="1"/>
    <col min="15881" max="15881" width="13.7109375" style="74" customWidth="1"/>
    <col min="15882" max="15882" width="19.85546875" style="74" customWidth="1"/>
    <col min="15883" max="15883" width="16.42578125" style="74" customWidth="1"/>
    <col min="15884" max="15884" width="15.28515625" style="74" customWidth="1"/>
    <col min="15885" max="15885" width="19.7109375" style="74" customWidth="1"/>
    <col min="15886" max="15886" width="17.28515625" style="74" customWidth="1"/>
    <col min="15887" max="15888" width="10.7109375" style="74" customWidth="1"/>
    <col min="15889" max="15889" width="9" style="74" customWidth="1"/>
    <col min="15890" max="15890" width="12.7109375" style="74" customWidth="1"/>
    <col min="15891" max="15891" width="23.28515625" style="74" customWidth="1"/>
    <col min="15892" max="15893" width="9" style="74" customWidth="1"/>
    <col min="15894" max="15894" width="10.42578125" style="74" customWidth="1"/>
    <col min="15895" max="15895" width="11" style="74" customWidth="1"/>
    <col min="15896" max="16128" width="9" style="74"/>
    <col min="16129" max="16129" width="9" style="74" customWidth="1"/>
    <col min="16130" max="16130" width="87.7109375" style="74" customWidth="1"/>
    <col min="16131" max="16131" width="14.85546875" style="74" customWidth="1"/>
    <col min="16132" max="16132" width="17" style="74" customWidth="1"/>
    <col min="16133" max="16133" width="14.28515625" style="74" customWidth="1"/>
    <col min="16134" max="16134" width="13.7109375" style="74" customWidth="1"/>
    <col min="16135" max="16135" width="22.42578125" style="74" customWidth="1"/>
    <col min="16136" max="16136" width="16" style="74" customWidth="1"/>
    <col min="16137" max="16137" width="13.7109375" style="74" customWidth="1"/>
    <col min="16138" max="16138" width="19.85546875" style="74" customWidth="1"/>
    <col min="16139" max="16139" width="16.42578125" style="74" customWidth="1"/>
    <col min="16140" max="16140" width="15.28515625" style="74" customWidth="1"/>
    <col min="16141" max="16141" width="19.7109375" style="74" customWidth="1"/>
    <col min="16142" max="16142" width="17.28515625" style="74" customWidth="1"/>
    <col min="16143" max="16144" width="10.7109375" style="74" customWidth="1"/>
    <col min="16145" max="16145" width="9" style="74" customWidth="1"/>
    <col min="16146" max="16146" width="12.7109375" style="74" customWidth="1"/>
    <col min="16147" max="16147" width="23.28515625" style="74" customWidth="1"/>
    <col min="16148" max="16149" width="9" style="74" customWidth="1"/>
    <col min="16150" max="16150" width="10.42578125" style="74" customWidth="1"/>
    <col min="16151" max="16151" width="11" style="74" customWidth="1"/>
    <col min="16152" max="16384" width="9" style="74"/>
  </cols>
  <sheetData>
    <row r="1" spans="1:21" ht="25.5" customHeight="1" x14ac:dyDescent="0.4">
      <c r="B1" s="1769" t="str">
        <f>[1]БакалавриатДО!B1</f>
        <v>Гуманитарно-педагогическая академия (филиал) ФГАОУ ВО «КФУ им. В. И. Вернадского» в г. Ялте</v>
      </c>
      <c r="C1" s="1769"/>
      <c r="D1" s="1769"/>
      <c r="E1" s="1769"/>
      <c r="F1" s="1769"/>
      <c r="G1" s="1769"/>
      <c r="H1" s="1769"/>
      <c r="I1" s="1769"/>
      <c r="J1" s="1769"/>
      <c r="K1" s="1769"/>
      <c r="L1" s="1769"/>
      <c r="M1" s="1769"/>
      <c r="N1" s="1769"/>
      <c r="O1" s="75"/>
      <c r="P1" s="75"/>
      <c r="Q1" s="75"/>
      <c r="R1" s="75"/>
      <c r="S1" s="75"/>
      <c r="T1" s="75"/>
      <c r="U1" s="75"/>
    </row>
    <row r="2" spans="1:21" ht="20.25" customHeight="1" x14ac:dyDescent="0.4"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spans="1:21" ht="24.75" customHeight="1" x14ac:dyDescent="0.4">
      <c r="B3" s="1770" t="s">
        <v>51</v>
      </c>
      <c r="C3" s="1770"/>
      <c r="D3" s="1771">
        <v>46113</v>
      </c>
      <c r="E3" s="1769"/>
      <c r="F3" s="1769"/>
      <c r="G3" s="1772" t="s">
        <v>152</v>
      </c>
      <c r="H3" s="1772"/>
      <c r="I3" s="1772"/>
      <c r="J3" s="1772"/>
      <c r="K3" s="1772"/>
      <c r="L3" s="1772"/>
      <c r="M3" s="1772"/>
      <c r="N3" s="1772"/>
      <c r="O3" s="107"/>
      <c r="P3" s="107"/>
    </row>
    <row r="4" spans="1:21" ht="33" customHeight="1" thickBot="1" x14ac:dyDescent="0.45">
      <c r="B4" s="76"/>
    </row>
    <row r="5" spans="1:21" ht="33" customHeight="1" thickBot="1" x14ac:dyDescent="0.45">
      <c r="B5" s="1773" t="s">
        <v>0</v>
      </c>
      <c r="C5" s="1774" t="s">
        <v>18</v>
      </c>
      <c r="D5" s="1774"/>
      <c r="E5" s="1774"/>
      <c r="F5" s="1774" t="s">
        <v>19</v>
      </c>
      <c r="G5" s="1774"/>
      <c r="H5" s="1774"/>
      <c r="I5" s="1774" t="s">
        <v>20</v>
      </c>
      <c r="J5" s="1774"/>
      <c r="K5" s="1774"/>
      <c r="L5" s="1775" t="s">
        <v>102</v>
      </c>
      <c r="M5" s="1775"/>
      <c r="N5" s="1775"/>
      <c r="O5" s="78"/>
      <c r="P5" s="78"/>
    </row>
    <row r="6" spans="1:21" ht="33" customHeight="1" thickBot="1" x14ac:dyDescent="0.45">
      <c r="B6" s="1773"/>
      <c r="C6" s="1775" t="s">
        <v>23</v>
      </c>
      <c r="D6" s="1775"/>
      <c r="E6" s="1775"/>
      <c r="F6" s="1775" t="s">
        <v>23</v>
      </c>
      <c r="G6" s="1775"/>
      <c r="H6" s="1775"/>
      <c r="I6" s="1775" t="s">
        <v>23</v>
      </c>
      <c r="J6" s="1775"/>
      <c r="K6" s="1775"/>
      <c r="L6" s="1775"/>
      <c r="M6" s="1775"/>
      <c r="N6" s="1775"/>
      <c r="O6" s="78"/>
      <c r="P6" s="78"/>
    </row>
    <row r="7" spans="1:21" ht="61.5" customHeight="1" thickBot="1" x14ac:dyDescent="0.45">
      <c r="B7" s="1773"/>
      <c r="C7" s="160" t="s">
        <v>4</v>
      </c>
      <c r="D7" s="161" t="s">
        <v>5</v>
      </c>
      <c r="E7" s="162" t="s">
        <v>6</v>
      </c>
      <c r="F7" s="163" t="s">
        <v>4</v>
      </c>
      <c r="G7" s="161" t="s">
        <v>5</v>
      </c>
      <c r="H7" s="162" t="s">
        <v>6</v>
      </c>
      <c r="I7" s="163" t="s">
        <v>4</v>
      </c>
      <c r="J7" s="161" t="s">
        <v>5</v>
      </c>
      <c r="K7" s="162" t="s">
        <v>6</v>
      </c>
      <c r="L7" s="163" t="s">
        <v>4</v>
      </c>
      <c r="M7" s="161" t="s">
        <v>5</v>
      </c>
      <c r="N7" s="543" t="s">
        <v>6</v>
      </c>
      <c r="O7" s="78"/>
      <c r="P7" s="78"/>
    </row>
    <row r="8" spans="1:21" s="77" customFormat="1" thickBot="1" x14ac:dyDescent="0.4">
      <c r="B8" s="153" t="s">
        <v>7</v>
      </c>
      <c r="C8" s="714"/>
      <c r="D8" s="371"/>
      <c r="E8" s="372"/>
      <c r="F8" s="373"/>
      <c r="G8" s="371"/>
      <c r="H8" s="372"/>
      <c r="I8" s="374"/>
      <c r="J8" s="371"/>
      <c r="K8" s="372"/>
      <c r="L8" s="373"/>
      <c r="M8" s="371"/>
      <c r="N8" s="544"/>
      <c r="O8" s="79"/>
      <c r="P8" s="79"/>
    </row>
    <row r="9" spans="1:21" s="80" customFormat="1" ht="30.6" customHeight="1" x14ac:dyDescent="0.2">
      <c r="A9" s="136"/>
      <c r="B9" s="154" t="s">
        <v>25</v>
      </c>
      <c r="C9" s="683">
        <v>1</v>
      </c>
      <c r="D9" s="681">
        <v>3</v>
      </c>
      <c r="E9" s="682">
        <v>4</v>
      </c>
      <c r="F9" s="683">
        <v>2</v>
      </c>
      <c r="G9" s="681">
        <v>11</v>
      </c>
      <c r="H9" s="682">
        <v>12</v>
      </c>
      <c r="I9" s="681">
        <v>7</v>
      </c>
      <c r="J9" s="681">
        <v>1</v>
      </c>
      <c r="K9" s="682">
        <v>8</v>
      </c>
      <c r="L9" s="681">
        <v>10</v>
      </c>
      <c r="M9" s="681">
        <v>13</v>
      </c>
      <c r="N9" s="682">
        <v>23</v>
      </c>
      <c r="O9" s="78"/>
      <c r="P9" s="78"/>
    </row>
    <row r="10" spans="1:21" s="80" customFormat="1" ht="33.75" customHeight="1" thickBot="1" x14ac:dyDescent="0.25">
      <c r="A10" s="136"/>
      <c r="B10" s="155" t="s">
        <v>26</v>
      </c>
      <c r="C10" s="683">
        <v>0</v>
      </c>
      <c r="D10" s="681">
        <v>0</v>
      </c>
      <c r="E10" s="682">
        <v>0</v>
      </c>
      <c r="F10" s="683">
        <v>0</v>
      </c>
      <c r="G10" s="681">
        <v>0</v>
      </c>
      <c r="H10" s="682">
        <v>0</v>
      </c>
      <c r="I10" s="681">
        <v>0</v>
      </c>
      <c r="J10" s="681">
        <v>0</v>
      </c>
      <c r="K10" s="682">
        <v>0</v>
      </c>
      <c r="L10" s="681">
        <v>0</v>
      </c>
      <c r="M10" s="681">
        <v>0</v>
      </c>
      <c r="N10" s="682">
        <v>0</v>
      </c>
      <c r="O10" s="78"/>
      <c r="P10" s="78"/>
    </row>
    <row r="11" spans="1:21" s="80" customFormat="1" ht="27.75" customHeight="1" thickBot="1" x14ac:dyDescent="0.25">
      <c r="B11" s="156" t="s">
        <v>8</v>
      </c>
      <c r="C11" s="684">
        <f t="shared" ref="C11:N11" si="0">SUM(C9:C10)</f>
        <v>1</v>
      </c>
      <c r="D11" s="685">
        <f t="shared" si="0"/>
        <v>3</v>
      </c>
      <c r="E11" s="686">
        <f t="shared" si="0"/>
        <v>4</v>
      </c>
      <c r="F11" s="687">
        <f t="shared" si="0"/>
        <v>2</v>
      </c>
      <c r="G11" s="685">
        <f t="shared" si="0"/>
        <v>11</v>
      </c>
      <c r="H11" s="686">
        <f t="shared" si="0"/>
        <v>12</v>
      </c>
      <c r="I11" s="687">
        <f t="shared" si="0"/>
        <v>7</v>
      </c>
      <c r="J11" s="685">
        <f t="shared" si="0"/>
        <v>1</v>
      </c>
      <c r="K11" s="686">
        <f t="shared" si="0"/>
        <v>8</v>
      </c>
      <c r="L11" s="687">
        <f t="shared" si="0"/>
        <v>10</v>
      </c>
      <c r="M11" s="685">
        <f t="shared" si="0"/>
        <v>13</v>
      </c>
      <c r="N11" s="686">
        <f t="shared" si="0"/>
        <v>23</v>
      </c>
      <c r="O11" s="78"/>
      <c r="P11" s="78"/>
    </row>
    <row r="12" spans="1:21" s="80" customFormat="1" ht="30.75" customHeight="1" thickBot="1" x14ac:dyDescent="0.25">
      <c r="B12" s="156" t="s">
        <v>9</v>
      </c>
      <c r="C12" s="688"/>
      <c r="D12" s="689"/>
      <c r="E12" s="690"/>
      <c r="F12" s="691"/>
      <c r="G12" s="689"/>
      <c r="H12" s="690"/>
      <c r="I12" s="691"/>
      <c r="J12" s="689"/>
      <c r="K12" s="690"/>
      <c r="L12" s="689"/>
      <c r="M12" s="689"/>
      <c r="N12" s="690"/>
      <c r="O12" s="78"/>
      <c r="P12" s="78"/>
    </row>
    <row r="13" spans="1:21" s="80" customFormat="1" ht="32.25" customHeight="1" thickBot="1" x14ac:dyDescent="0.25">
      <c r="B13" s="156" t="s">
        <v>10</v>
      </c>
      <c r="C13" s="692"/>
      <c r="D13" s="693"/>
      <c r="E13" s="694"/>
      <c r="F13" s="695"/>
      <c r="G13" s="693"/>
      <c r="H13" s="694"/>
      <c r="I13" s="695"/>
      <c r="J13" s="693"/>
      <c r="K13" s="694"/>
      <c r="L13" s="696"/>
      <c r="M13" s="697"/>
      <c r="N13" s="694"/>
      <c r="O13" s="78"/>
      <c r="P13" s="78"/>
    </row>
    <row r="14" spans="1:21" s="80" customFormat="1" ht="33" customHeight="1" x14ac:dyDescent="0.2">
      <c r="B14" s="988" t="s">
        <v>25</v>
      </c>
      <c r="C14" s="989">
        <v>1</v>
      </c>
      <c r="D14" s="990">
        <v>3</v>
      </c>
      <c r="E14" s="991">
        <v>4</v>
      </c>
      <c r="F14" s="989">
        <v>2</v>
      </c>
      <c r="G14" s="990">
        <v>9</v>
      </c>
      <c r="H14" s="991">
        <v>11</v>
      </c>
      <c r="I14" s="990">
        <v>7</v>
      </c>
      <c r="J14" s="990">
        <v>1</v>
      </c>
      <c r="K14" s="991">
        <v>8</v>
      </c>
      <c r="L14" s="990">
        <v>10</v>
      </c>
      <c r="M14" s="990">
        <v>13</v>
      </c>
      <c r="N14" s="991">
        <v>23</v>
      </c>
      <c r="O14" s="81"/>
      <c r="P14" s="81"/>
    </row>
    <row r="15" spans="1:21" s="80" customFormat="1" ht="34.5" customHeight="1" thickBot="1" x14ac:dyDescent="0.25">
      <c r="B15" s="992" t="s">
        <v>26</v>
      </c>
      <c r="C15" s="993">
        <v>0</v>
      </c>
      <c r="D15" s="994">
        <v>0</v>
      </c>
      <c r="E15" s="995">
        <v>0</v>
      </c>
      <c r="F15" s="996">
        <v>0</v>
      </c>
      <c r="G15" s="994">
        <v>0</v>
      </c>
      <c r="H15" s="995">
        <v>0</v>
      </c>
      <c r="I15" s="996">
        <v>0</v>
      </c>
      <c r="J15" s="994">
        <v>0</v>
      </c>
      <c r="K15" s="995">
        <v>0</v>
      </c>
      <c r="L15" s="996">
        <v>0</v>
      </c>
      <c r="M15" s="994">
        <v>0</v>
      </c>
      <c r="N15" s="995">
        <v>0</v>
      </c>
      <c r="O15" s="82"/>
      <c r="P15" s="82"/>
    </row>
    <row r="16" spans="1:21" s="80" customFormat="1" ht="31.5" customHeight="1" thickBot="1" x14ac:dyDescent="0.25">
      <c r="B16" s="153" t="s">
        <v>12</v>
      </c>
      <c r="C16" s="698">
        <f t="shared" ref="C16:N16" si="1">SUM(C14:C15)</f>
        <v>1</v>
      </c>
      <c r="D16" s="699">
        <f t="shared" si="1"/>
        <v>3</v>
      </c>
      <c r="E16" s="700">
        <f t="shared" si="1"/>
        <v>4</v>
      </c>
      <c r="F16" s="701">
        <f t="shared" si="1"/>
        <v>2</v>
      </c>
      <c r="G16" s="699">
        <f t="shared" si="1"/>
        <v>9</v>
      </c>
      <c r="H16" s="700">
        <f t="shared" si="1"/>
        <v>11</v>
      </c>
      <c r="I16" s="701">
        <f t="shared" si="1"/>
        <v>7</v>
      </c>
      <c r="J16" s="699">
        <f t="shared" si="1"/>
        <v>1</v>
      </c>
      <c r="K16" s="700">
        <f t="shared" si="1"/>
        <v>8</v>
      </c>
      <c r="L16" s="702">
        <f t="shared" si="1"/>
        <v>10</v>
      </c>
      <c r="M16" s="703">
        <f t="shared" si="1"/>
        <v>13</v>
      </c>
      <c r="N16" s="704">
        <f t="shared" si="1"/>
        <v>23</v>
      </c>
      <c r="O16" s="82"/>
      <c r="P16" s="82"/>
    </row>
    <row r="17" spans="1:16" s="80" customFormat="1" ht="24.95" customHeight="1" thickBot="1" x14ac:dyDescent="0.25">
      <c r="B17" s="84" t="s">
        <v>13</v>
      </c>
      <c r="C17" s="705">
        <v>0</v>
      </c>
      <c r="D17" s="706">
        <v>0</v>
      </c>
      <c r="E17" s="707">
        <v>0</v>
      </c>
      <c r="F17" s="708">
        <v>0</v>
      </c>
      <c r="G17" s="706">
        <v>0</v>
      </c>
      <c r="H17" s="707">
        <v>0</v>
      </c>
      <c r="I17" s="708">
        <v>0</v>
      </c>
      <c r="J17" s="706">
        <v>0</v>
      </c>
      <c r="K17" s="707">
        <v>0</v>
      </c>
      <c r="L17" s="708">
        <v>0</v>
      </c>
      <c r="M17" s="706">
        <v>0</v>
      </c>
      <c r="N17" s="707">
        <v>0</v>
      </c>
      <c r="O17" s="82"/>
      <c r="P17" s="82"/>
    </row>
    <row r="18" spans="1:16" s="80" customFormat="1" ht="29.25" customHeight="1" thickBot="1" x14ac:dyDescent="0.25">
      <c r="B18" s="157" t="s">
        <v>26</v>
      </c>
      <c r="C18" s="678">
        <f t="shared" ref="C18:N18" si="2">C17</f>
        <v>0</v>
      </c>
      <c r="D18" s="678">
        <f t="shared" si="2"/>
        <v>0</v>
      </c>
      <c r="E18" s="679">
        <f t="shared" si="2"/>
        <v>0</v>
      </c>
      <c r="F18" s="680">
        <f t="shared" si="2"/>
        <v>0</v>
      </c>
      <c r="G18" s="678">
        <f t="shared" si="2"/>
        <v>0</v>
      </c>
      <c r="H18" s="679">
        <f t="shared" si="2"/>
        <v>0</v>
      </c>
      <c r="I18" s="680">
        <f t="shared" si="2"/>
        <v>0</v>
      </c>
      <c r="J18" s="678">
        <f t="shared" si="2"/>
        <v>0</v>
      </c>
      <c r="K18" s="679">
        <f t="shared" si="2"/>
        <v>0</v>
      </c>
      <c r="L18" s="680">
        <f t="shared" si="2"/>
        <v>0</v>
      </c>
      <c r="M18" s="678">
        <f t="shared" si="2"/>
        <v>0</v>
      </c>
      <c r="N18" s="679">
        <f t="shared" si="2"/>
        <v>0</v>
      </c>
      <c r="O18" s="83"/>
      <c r="P18" s="83"/>
    </row>
    <row r="19" spans="1:16" s="80" customFormat="1" ht="26.25" customHeight="1" thickBot="1" x14ac:dyDescent="0.45">
      <c r="A19" s="74"/>
      <c r="B19" s="153" t="s">
        <v>14</v>
      </c>
      <c r="C19" s="684">
        <f t="shared" ref="C19:N19" si="3">C15</f>
        <v>0</v>
      </c>
      <c r="D19" s="709">
        <f t="shared" si="3"/>
        <v>0</v>
      </c>
      <c r="E19" s="686">
        <f t="shared" si="3"/>
        <v>0</v>
      </c>
      <c r="F19" s="687">
        <f t="shared" si="3"/>
        <v>0</v>
      </c>
      <c r="G19" s="709">
        <f t="shared" si="3"/>
        <v>0</v>
      </c>
      <c r="H19" s="686">
        <f t="shared" si="3"/>
        <v>0</v>
      </c>
      <c r="I19" s="687">
        <f t="shared" si="3"/>
        <v>0</v>
      </c>
      <c r="J19" s="709">
        <f t="shared" si="3"/>
        <v>0</v>
      </c>
      <c r="K19" s="686">
        <f t="shared" si="3"/>
        <v>0</v>
      </c>
      <c r="L19" s="687">
        <f t="shared" si="3"/>
        <v>0</v>
      </c>
      <c r="M19" s="709">
        <f t="shared" si="3"/>
        <v>0</v>
      </c>
      <c r="N19" s="686">
        <f t="shared" si="3"/>
        <v>0</v>
      </c>
      <c r="O19" s="82"/>
      <c r="P19" s="82"/>
    </row>
    <row r="20" spans="1:16" s="80" customFormat="1" ht="33" hidden="1" customHeight="1" thickBot="1" x14ac:dyDescent="0.45">
      <c r="A20" s="74"/>
      <c r="B20" s="158" t="s">
        <v>15</v>
      </c>
      <c r="C20" s="684">
        <f t="shared" ref="C20:N20" si="4">C18</f>
        <v>0</v>
      </c>
      <c r="D20" s="685">
        <f t="shared" si="4"/>
        <v>0</v>
      </c>
      <c r="E20" s="686">
        <f t="shared" si="4"/>
        <v>0</v>
      </c>
      <c r="F20" s="687">
        <f t="shared" si="4"/>
        <v>0</v>
      </c>
      <c r="G20" s="685">
        <f t="shared" si="4"/>
        <v>0</v>
      </c>
      <c r="H20" s="686">
        <f t="shared" si="4"/>
        <v>0</v>
      </c>
      <c r="I20" s="687">
        <f t="shared" si="4"/>
        <v>0</v>
      </c>
      <c r="J20" s="685">
        <f t="shared" si="4"/>
        <v>0</v>
      </c>
      <c r="K20" s="686">
        <f t="shared" si="4"/>
        <v>0</v>
      </c>
      <c r="L20" s="687">
        <f t="shared" si="4"/>
        <v>0</v>
      </c>
      <c r="M20" s="685">
        <f t="shared" si="4"/>
        <v>0</v>
      </c>
      <c r="N20" s="686">
        <f t="shared" si="4"/>
        <v>0</v>
      </c>
      <c r="O20" s="82"/>
      <c r="P20" s="82"/>
    </row>
    <row r="21" spans="1:16" ht="32.25" customHeight="1" thickBot="1" x14ac:dyDescent="0.45">
      <c r="B21" s="158" t="s">
        <v>16</v>
      </c>
      <c r="C21" s="710">
        <f t="shared" ref="C21:N21" si="5">C20+C19</f>
        <v>0</v>
      </c>
      <c r="D21" s="711">
        <f t="shared" si="5"/>
        <v>0</v>
      </c>
      <c r="E21" s="712">
        <f t="shared" si="5"/>
        <v>0</v>
      </c>
      <c r="F21" s="713">
        <f t="shared" si="5"/>
        <v>0</v>
      </c>
      <c r="G21" s="711">
        <f t="shared" si="5"/>
        <v>0</v>
      </c>
      <c r="H21" s="712">
        <f t="shared" si="5"/>
        <v>0</v>
      </c>
      <c r="I21" s="713">
        <f t="shared" si="5"/>
        <v>0</v>
      </c>
      <c r="J21" s="711">
        <f t="shared" si="5"/>
        <v>0</v>
      </c>
      <c r="K21" s="712">
        <f t="shared" si="5"/>
        <v>0</v>
      </c>
      <c r="L21" s="713">
        <f t="shared" si="5"/>
        <v>0</v>
      </c>
      <c r="M21" s="711">
        <f t="shared" si="5"/>
        <v>0</v>
      </c>
      <c r="N21" s="712">
        <f t="shared" si="5"/>
        <v>0</v>
      </c>
      <c r="O21" s="82"/>
      <c r="P21" s="82"/>
    </row>
    <row r="22" spans="1:16" ht="32.25" customHeight="1" thickBot="1" x14ac:dyDescent="0.45">
      <c r="B22" s="159" t="s">
        <v>17</v>
      </c>
      <c r="C22" s="375">
        <f>C16+C19</f>
        <v>1</v>
      </c>
      <c r="D22" s="375">
        <f t="shared" ref="D22:N22" si="6">D16+D19</f>
        <v>3</v>
      </c>
      <c r="E22" s="375">
        <f t="shared" si="6"/>
        <v>4</v>
      </c>
      <c r="F22" s="375">
        <f t="shared" si="6"/>
        <v>2</v>
      </c>
      <c r="G22" s="375">
        <f t="shared" si="6"/>
        <v>9</v>
      </c>
      <c r="H22" s="375">
        <f t="shared" si="6"/>
        <v>11</v>
      </c>
      <c r="I22" s="375">
        <f t="shared" si="6"/>
        <v>7</v>
      </c>
      <c r="J22" s="375">
        <f t="shared" si="6"/>
        <v>1</v>
      </c>
      <c r="K22" s="375">
        <f t="shared" si="6"/>
        <v>8</v>
      </c>
      <c r="L22" s="375">
        <f t="shared" si="6"/>
        <v>10</v>
      </c>
      <c r="M22" s="375">
        <f t="shared" si="6"/>
        <v>13</v>
      </c>
      <c r="N22" s="1598">
        <f t="shared" si="6"/>
        <v>23</v>
      </c>
      <c r="O22" s="85"/>
      <c r="P22" s="85"/>
    </row>
    <row r="25" spans="1:16" ht="12" customHeight="1" x14ac:dyDescent="0.4"/>
    <row r="26" spans="1:16" ht="26.25" hidden="1" customHeight="1" x14ac:dyDescent="0.4"/>
    <row r="27" spans="1:16" ht="37.5" customHeight="1" x14ac:dyDescent="0.4"/>
  </sheetData>
  <mergeCells count="12">
    <mergeCell ref="B1:N1"/>
    <mergeCell ref="B3:C3"/>
    <mergeCell ref="D3:F3"/>
    <mergeCell ref="G3:N3"/>
    <mergeCell ref="B5:B7"/>
    <mergeCell ref="C5:E5"/>
    <mergeCell ref="F5:H5"/>
    <mergeCell ref="I5:K5"/>
    <mergeCell ref="L5:N6"/>
    <mergeCell ref="C6:E6"/>
    <mergeCell ref="F6:H6"/>
    <mergeCell ref="I6:K6"/>
  </mergeCells>
  <pageMargins left="0.70866141732283472" right="0.70866141732283472" top="0.74803149606299213" bottom="0.74803149606299213" header="0.31496062992125984" footer="0.31496062992125984"/>
  <pageSetup paperSize="9" scale="40" orientation="landscape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Лист5">
    <tabColor rgb="FF00B050"/>
  </sheetPr>
  <dimension ref="A1:BO42"/>
  <sheetViews>
    <sheetView zoomScale="55" zoomScaleNormal="55" workbookViewId="0">
      <selection sqref="A1:M1"/>
    </sheetView>
  </sheetViews>
  <sheetFormatPr defaultRowHeight="33" customHeight="1" x14ac:dyDescent="0.35"/>
  <cols>
    <col min="1" max="1" width="90" style="31" customWidth="1"/>
    <col min="2" max="2" width="14.28515625" style="31" customWidth="1"/>
    <col min="3" max="3" width="15.28515625" style="31" customWidth="1"/>
    <col min="4" max="4" width="12.28515625" style="31" customWidth="1"/>
    <col min="5" max="5" width="13.42578125" style="31" customWidth="1"/>
    <col min="6" max="6" width="13.140625" style="31" customWidth="1"/>
    <col min="7" max="7" width="12" style="31" customWidth="1"/>
    <col min="8" max="9" width="12.7109375" style="31" customWidth="1"/>
    <col min="10" max="10" width="12.28515625" style="31" customWidth="1"/>
    <col min="11" max="11" width="12.5703125" style="31" customWidth="1"/>
    <col min="12" max="12" width="12.85546875" style="31" customWidth="1"/>
    <col min="13" max="13" width="14.7109375" style="31" customWidth="1"/>
    <col min="14" max="14" width="12.85546875" style="31" customWidth="1"/>
    <col min="15" max="15" width="23.42578125" style="31" customWidth="1"/>
    <col min="16" max="17" width="9.140625" style="31"/>
    <col min="18" max="18" width="10.5703125" style="31" bestFit="1" customWidth="1"/>
    <col min="19" max="19" width="11.28515625" style="31" customWidth="1"/>
    <col min="20" max="250" width="9.140625" style="31"/>
    <col min="251" max="251" width="83" style="31" customWidth="1"/>
    <col min="252" max="252" width="14.28515625" style="31" customWidth="1"/>
    <col min="253" max="253" width="15.28515625" style="31" customWidth="1"/>
    <col min="254" max="254" width="12.28515625" style="31" customWidth="1"/>
    <col min="255" max="255" width="10.28515625" style="31" customWidth="1"/>
    <col min="256" max="256" width="8.7109375" style="31" customWidth="1"/>
    <col min="257" max="257" width="11" style="31" customWidth="1"/>
    <col min="258" max="258" width="9.42578125" style="31" customWidth="1"/>
    <col min="259" max="259" width="10.42578125" style="31" customWidth="1"/>
    <col min="260" max="260" width="12.28515625" style="31" customWidth="1"/>
    <col min="261" max="262" width="9.5703125" style="31" customWidth="1"/>
    <col min="263" max="263" width="12.7109375" style="31" customWidth="1"/>
    <col min="264" max="264" width="12.5703125" style="31" customWidth="1"/>
    <col min="265" max="265" width="11" style="31" customWidth="1"/>
    <col min="266" max="266" width="10.85546875" style="31" customWidth="1"/>
    <col min="267" max="268" width="10.7109375" style="31" customWidth="1"/>
    <col min="269" max="269" width="9.140625" style="31"/>
    <col min="270" max="270" width="12.85546875" style="31" customWidth="1"/>
    <col min="271" max="271" width="23.42578125" style="31" customWidth="1"/>
    <col min="272" max="273" width="9.140625" style="31"/>
    <col min="274" max="274" width="10.5703125" style="31" bestFit="1" customWidth="1"/>
    <col min="275" max="275" width="11.28515625" style="31" customWidth="1"/>
    <col min="276" max="506" width="9.140625" style="31"/>
    <col min="507" max="507" width="83" style="31" customWidth="1"/>
    <col min="508" max="508" width="14.28515625" style="31" customWidth="1"/>
    <col min="509" max="509" width="15.28515625" style="31" customWidth="1"/>
    <col min="510" max="510" width="12.28515625" style="31" customWidth="1"/>
    <col min="511" max="511" width="10.28515625" style="31" customWidth="1"/>
    <col min="512" max="512" width="8.7109375" style="31" customWidth="1"/>
    <col min="513" max="513" width="11" style="31" customWidth="1"/>
    <col min="514" max="514" width="9.42578125" style="31" customWidth="1"/>
    <col min="515" max="515" width="10.42578125" style="31" customWidth="1"/>
    <col min="516" max="516" width="12.28515625" style="31" customWidth="1"/>
    <col min="517" max="518" width="9.5703125" style="31" customWidth="1"/>
    <col min="519" max="519" width="12.7109375" style="31" customWidth="1"/>
    <col min="520" max="520" width="12.5703125" style="31" customWidth="1"/>
    <col min="521" max="521" width="11" style="31" customWidth="1"/>
    <col min="522" max="522" width="10.85546875" style="31" customWidth="1"/>
    <col min="523" max="524" width="10.7109375" style="31" customWidth="1"/>
    <col min="525" max="525" width="9.140625" style="31"/>
    <col min="526" max="526" width="12.85546875" style="31" customWidth="1"/>
    <col min="527" max="527" width="23.42578125" style="31" customWidth="1"/>
    <col min="528" max="529" width="9.140625" style="31"/>
    <col min="530" max="530" width="10.5703125" style="31" bestFit="1" customWidth="1"/>
    <col min="531" max="531" width="11.28515625" style="31" customWidth="1"/>
    <col min="532" max="762" width="9.140625" style="31"/>
    <col min="763" max="763" width="83" style="31" customWidth="1"/>
    <col min="764" max="764" width="14.28515625" style="31" customWidth="1"/>
    <col min="765" max="765" width="15.28515625" style="31" customWidth="1"/>
    <col min="766" max="766" width="12.28515625" style="31" customWidth="1"/>
    <col min="767" max="767" width="10.28515625" style="31" customWidth="1"/>
    <col min="768" max="768" width="8.7109375" style="31" customWidth="1"/>
    <col min="769" max="769" width="11" style="31" customWidth="1"/>
    <col min="770" max="770" width="9.42578125" style="31" customWidth="1"/>
    <col min="771" max="771" width="10.42578125" style="31" customWidth="1"/>
    <col min="772" max="772" width="12.28515625" style="31" customWidth="1"/>
    <col min="773" max="774" width="9.5703125" style="31" customWidth="1"/>
    <col min="775" max="775" width="12.7109375" style="31" customWidth="1"/>
    <col min="776" max="776" width="12.5703125" style="31" customWidth="1"/>
    <col min="777" max="777" width="11" style="31" customWidth="1"/>
    <col min="778" max="778" width="10.85546875" style="31" customWidth="1"/>
    <col min="779" max="780" width="10.7109375" style="31" customWidth="1"/>
    <col min="781" max="781" width="9.140625" style="31"/>
    <col min="782" max="782" width="12.85546875" style="31" customWidth="1"/>
    <col min="783" max="783" width="23.42578125" style="31" customWidth="1"/>
    <col min="784" max="785" width="9.140625" style="31"/>
    <col min="786" max="786" width="10.5703125" style="31" bestFit="1" customWidth="1"/>
    <col min="787" max="787" width="11.28515625" style="31" customWidth="1"/>
    <col min="788" max="1018" width="9.140625" style="31"/>
    <col min="1019" max="1019" width="83" style="31" customWidth="1"/>
    <col min="1020" max="1020" width="14.28515625" style="31" customWidth="1"/>
    <col min="1021" max="1021" width="15.28515625" style="31" customWidth="1"/>
    <col min="1022" max="1022" width="12.28515625" style="31" customWidth="1"/>
    <col min="1023" max="1023" width="10.28515625" style="31" customWidth="1"/>
    <col min="1024" max="1024" width="8.7109375" style="31" customWidth="1"/>
    <col min="1025" max="1025" width="11" style="31" customWidth="1"/>
    <col min="1026" max="1026" width="9.42578125" style="31" customWidth="1"/>
    <col min="1027" max="1027" width="10.42578125" style="31" customWidth="1"/>
    <col min="1028" max="1028" width="12.28515625" style="31" customWidth="1"/>
    <col min="1029" max="1030" width="9.5703125" style="31" customWidth="1"/>
    <col min="1031" max="1031" width="12.7109375" style="31" customWidth="1"/>
    <col min="1032" max="1032" width="12.5703125" style="31" customWidth="1"/>
    <col min="1033" max="1033" width="11" style="31" customWidth="1"/>
    <col min="1034" max="1034" width="10.85546875" style="31" customWidth="1"/>
    <col min="1035" max="1036" width="10.7109375" style="31" customWidth="1"/>
    <col min="1037" max="1037" width="9.140625" style="31"/>
    <col min="1038" max="1038" width="12.85546875" style="31" customWidth="1"/>
    <col min="1039" max="1039" width="23.42578125" style="31" customWidth="1"/>
    <col min="1040" max="1041" width="9.140625" style="31"/>
    <col min="1042" max="1042" width="10.5703125" style="31" bestFit="1" customWidth="1"/>
    <col min="1043" max="1043" width="11.28515625" style="31" customWidth="1"/>
    <col min="1044" max="1274" width="9.140625" style="31"/>
    <col min="1275" max="1275" width="83" style="31" customWidth="1"/>
    <col min="1276" max="1276" width="14.28515625" style="31" customWidth="1"/>
    <col min="1277" max="1277" width="15.28515625" style="31" customWidth="1"/>
    <col min="1278" max="1278" width="12.28515625" style="31" customWidth="1"/>
    <col min="1279" max="1279" width="10.28515625" style="31" customWidth="1"/>
    <col min="1280" max="1280" width="8.7109375" style="31" customWidth="1"/>
    <col min="1281" max="1281" width="11" style="31" customWidth="1"/>
    <col min="1282" max="1282" width="9.42578125" style="31" customWidth="1"/>
    <col min="1283" max="1283" width="10.42578125" style="31" customWidth="1"/>
    <col min="1284" max="1284" width="12.28515625" style="31" customWidth="1"/>
    <col min="1285" max="1286" width="9.5703125" style="31" customWidth="1"/>
    <col min="1287" max="1287" width="12.7109375" style="31" customWidth="1"/>
    <col min="1288" max="1288" width="12.5703125" style="31" customWidth="1"/>
    <col min="1289" max="1289" width="11" style="31" customWidth="1"/>
    <col min="1290" max="1290" width="10.85546875" style="31" customWidth="1"/>
    <col min="1291" max="1292" width="10.7109375" style="31" customWidth="1"/>
    <col min="1293" max="1293" width="9.140625" style="31"/>
    <col min="1294" max="1294" width="12.85546875" style="31" customWidth="1"/>
    <col min="1295" max="1295" width="23.42578125" style="31" customWidth="1"/>
    <col min="1296" max="1297" width="9.140625" style="31"/>
    <col min="1298" max="1298" width="10.5703125" style="31" bestFit="1" customWidth="1"/>
    <col min="1299" max="1299" width="11.28515625" style="31" customWidth="1"/>
    <col min="1300" max="1530" width="9.140625" style="31"/>
    <col min="1531" max="1531" width="83" style="31" customWidth="1"/>
    <col min="1532" max="1532" width="14.28515625" style="31" customWidth="1"/>
    <col min="1533" max="1533" width="15.28515625" style="31" customWidth="1"/>
    <col min="1534" max="1534" width="12.28515625" style="31" customWidth="1"/>
    <col min="1535" max="1535" width="10.28515625" style="31" customWidth="1"/>
    <col min="1536" max="1536" width="8.7109375" style="31" customWidth="1"/>
    <col min="1537" max="1537" width="11" style="31" customWidth="1"/>
    <col min="1538" max="1538" width="9.42578125" style="31" customWidth="1"/>
    <col min="1539" max="1539" width="10.42578125" style="31" customWidth="1"/>
    <col min="1540" max="1540" width="12.28515625" style="31" customWidth="1"/>
    <col min="1541" max="1542" width="9.5703125" style="31" customWidth="1"/>
    <col min="1543" max="1543" width="12.7109375" style="31" customWidth="1"/>
    <col min="1544" max="1544" width="12.5703125" style="31" customWidth="1"/>
    <col min="1545" max="1545" width="11" style="31" customWidth="1"/>
    <col min="1546" max="1546" width="10.85546875" style="31" customWidth="1"/>
    <col min="1547" max="1548" width="10.7109375" style="31" customWidth="1"/>
    <col min="1549" max="1549" width="9.140625" style="31"/>
    <col min="1550" max="1550" width="12.85546875" style="31" customWidth="1"/>
    <col min="1551" max="1551" width="23.42578125" style="31" customWidth="1"/>
    <col min="1552" max="1553" width="9.140625" style="31"/>
    <col min="1554" max="1554" width="10.5703125" style="31" bestFit="1" customWidth="1"/>
    <col min="1555" max="1555" width="11.28515625" style="31" customWidth="1"/>
    <col min="1556" max="1786" width="9.140625" style="31"/>
    <col min="1787" max="1787" width="83" style="31" customWidth="1"/>
    <col min="1788" max="1788" width="14.28515625" style="31" customWidth="1"/>
    <col min="1789" max="1789" width="15.28515625" style="31" customWidth="1"/>
    <col min="1790" max="1790" width="12.28515625" style="31" customWidth="1"/>
    <col min="1791" max="1791" width="10.28515625" style="31" customWidth="1"/>
    <col min="1792" max="1792" width="8.7109375" style="31" customWidth="1"/>
    <col min="1793" max="1793" width="11" style="31" customWidth="1"/>
    <col min="1794" max="1794" width="9.42578125" style="31" customWidth="1"/>
    <col min="1795" max="1795" width="10.42578125" style="31" customWidth="1"/>
    <col min="1796" max="1796" width="12.28515625" style="31" customWidth="1"/>
    <col min="1797" max="1798" width="9.5703125" style="31" customWidth="1"/>
    <col min="1799" max="1799" width="12.7109375" style="31" customWidth="1"/>
    <col min="1800" max="1800" width="12.5703125" style="31" customWidth="1"/>
    <col min="1801" max="1801" width="11" style="31" customWidth="1"/>
    <col min="1802" max="1802" width="10.85546875" style="31" customWidth="1"/>
    <col min="1803" max="1804" width="10.7109375" style="31" customWidth="1"/>
    <col min="1805" max="1805" width="9.140625" style="31"/>
    <col min="1806" max="1806" width="12.85546875" style="31" customWidth="1"/>
    <col min="1807" max="1807" width="23.42578125" style="31" customWidth="1"/>
    <col min="1808" max="1809" width="9.140625" style="31"/>
    <col min="1810" max="1810" width="10.5703125" style="31" bestFit="1" customWidth="1"/>
    <col min="1811" max="1811" width="11.28515625" style="31" customWidth="1"/>
    <col min="1812" max="2042" width="9.140625" style="31"/>
    <col min="2043" max="2043" width="83" style="31" customWidth="1"/>
    <col min="2044" max="2044" width="14.28515625" style="31" customWidth="1"/>
    <col min="2045" max="2045" width="15.28515625" style="31" customWidth="1"/>
    <col min="2046" max="2046" width="12.28515625" style="31" customWidth="1"/>
    <col min="2047" max="2047" width="10.28515625" style="31" customWidth="1"/>
    <col min="2048" max="2048" width="8.7109375" style="31" customWidth="1"/>
    <col min="2049" max="2049" width="11" style="31" customWidth="1"/>
    <col min="2050" max="2050" width="9.42578125" style="31" customWidth="1"/>
    <col min="2051" max="2051" width="10.42578125" style="31" customWidth="1"/>
    <col min="2052" max="2052" width="12.28515625" style="31" customWidth="1"/>
    <col min="2053" max="2054" width="9.5703125" style="31" customWidth="1"/>
    <col min="2055" max="2055" width="12.7109375" style="31" customWidth="1"/>
    <col min="2056" max="2056" width="12.5703125" style="31" customWidth="1"/>
    <col min="2057" max="2057" width="11" style="31" customWidth="1"/>
    <col min="2058" max="2058" width="10.85546875" style="31" customWidth="1"/>
    <col min="2059" max="2060" width="10.7109375" style="31" customWidth="1"/>
    <col min="2061" max="2061" width="9.140625" style="31"/>
    <col min="2062" max="2062" width="12.85546875" style="31" customWidth="1"/>
    <col min="2063" max="2063" width="23.42578125" style="31" customWidth="1"/>
    <col min="2064" max="2065" width="9.140625" style="31"/>
    <col min="2066" max="2066" width="10.5703125" style="31" bestFit="1" customWidth="1"/>
    <col min="2067" max="2067" width="11.28515625" style="31" customWidth="1"/>
    <col min="2068" max="2298" width="9.140625" style="31"/>
    <col min="2299" max="2299" width="83" style="31" customWidth="1"/>
    <col min="2300" max="2300" width="14.28515625" style="31" customWidth="1"/>
    <col min="2301" max="2301" width="15.28515625" style="31" customWidth="1"/>
    <col min="2302" max="2302" width="12.28515625" style="31" customWidth="1"/>
    <col min="2303" max="2303" width="10.28515625" style="31" customWidth="1"/>
    <col min="2304" max="2304" width="8.7109375" style="31" customWidth="1"/>
    <col min="2305" max="2305" width="11" style="31" customWidth="1"/>
    <col min="2306" max="2306" width="9.42578125" style="31" customWidth="1"/>
    <col min="2307" max="2307" width="10.42578125" style="31" customWidth="1"/>
    <col min="2308" max="2308" width="12.28515625" style="31" customWidth="1"/>
    <col min="2309" max="2310" width="9.5703125" style="31" customWidth="1"/>
    <col min="2311" max="2311" width="12.7109375" style="31" customWidth="1"/>
    <col min="2312" max="2312" width="12.5703125" style="31" customWidth="1"/>
    <col min="2313" max="2313" width="11" style="31" customWidth="1"/>
    <col min="2314" max="2314" width="10.85546875" style="31" customWidth="1"/>
    <col min="2315" max="2316" width="10.7109375" style="31" customWidth="1"/>
    <col min="2317" max="2317" width="9.140625" style="31"/>
    <col min="2318" max="2318" width="12.85546875" style="31" customWidth="1"/>
    <col min="2319" max="2319" width="23.42578125" style="31" customWidth="1"/>
    <col min="2320" max="2321" width="9.140625" style="31"/>
    <col min="2322" max="2322" width="10.5703125" style="31" bestFit="1" customWidth="1"/>
    <col min="2323" max="2323" width="11.28515625" style="31" customWidth="1"/>
    <col min="2324" max="2554" width="9.140625" style="31"/>
    <col min="2555" max="2555" width="83" style="31" customWidth="1"/>
    <col min="2556" max="2556" width="14.28515625" style="31" customWidth="1"/>
    <col min="2557" max="2557" width="15.28515625" style="31" customWidth="1"/>
    <col min="2558" max="2558" width="12.28515625" style="31" customWidth="1"/>
    <col min="2559" max="2559" width="10.28515625" style="31" customWidth="1"/>
    <col min="2560" max="2560" width="8.7109375" style="31" customWidth="1"/>
    <col min="2561" max="2561" width="11" style="31" customWidth="1"/>
    <col min="2562" max="2562" width="9.42578125" style="31" customWidth="1"/>
    <col min="2563" max="2563" width="10.42578125" style="31" customWidth="1"/>
    <col min="2564" max="2564" width="12.28515625" style="31" customWidth="1"/>
    <col min="2565" max="2566" width="9.5703125" style="31" customWidth="1"/>
    <col min="2567" max="2567" width="12.7109375" style="31" customWidth="1"/>
    <col min="2568" max="2568" width="12.5703125" style="31" customWidth="1"/>
    <col min="2569" max="2569" width="11" style="31" customWidth="1"/>
    <col min="2570" max="2570" width="10.85546875" style="31" customWidth="1"/>
    <col min="2571" max="2572" width="10.7109375" style="31" customWidth="1"/>
    <col min="2573" max="2573" width="9.140625" style="31"/>
    <col min="2574" max="2574" width="12.85546875" style="31" customWidth="1"/>
    <col min="2575" max="2575" width="23.42578125" style="31" customWidth="1"/>
    <col min="2576" max="2577" width="9.140625" style="31"/>
    <col min="2578" max="2578" width="10.5703125" style="31" bestFit="1" customWidth="1"/>
    <col min="2579" max="2579" width="11.28515625" style="31" customWidth="1"/>
    <col min="2580" max="2810" width="9.140625" style="31"/>
    <col min="2811" max="2811" width="83" style="31" customWidth="1"/>
    <col min="2812" max="2812" width="14.28515625" style="31" customWidth="1"/>
    <col min="2813" max="2813" width="15.28515625" style="31" customWidth="1"/>
    <col min="2814" max="2814" width="12.28515625" style="31" customWidth="1"/>
    <col min="2815" max="2815" width="10.28515625" style="31" customWidth="1"/>
    <col min="2816" max="2816" width="8.7109375" style="31" customWidth="1"/>
    <col min="2817" max="2817" width="11" style="31" customWidth="1"/>
    <col min="2818" max="2818" width="9.42578125" style="31" customWidth="1"/>
    <col min="2819" max="2819" width="10.42578125" style="31" customWidth="1"/>
    <col min="2820" max="2820" width="12.28515625" style="31" customWidth="1"/>
    <col min="2821" max="2822" width="9.5703125" style="31" customWidth="1"/>
    <col min="2823" max="2823" width="12.7109375" style="31" customWidth="1"/>
    <col min="2824" max="2824" width="12.5703125" style="31" customWidth="1"/>
    <col min="2825" max="2825" width="11" style="31" customWidth="1"/>
    <col min="2826" max="2826" width="10.85546875" style="31" customWidth="1"/>
    <col min="2827" max="2828" width="10.7109375" style="31" customWidth="1"/>
    <col min="2829" max="2829" width="9.140625" style="31"/>
    <col min="2830" max="2830" width="12.85546875" style="31" customWidth="1"/>
    <col min="2831" max="2831" width="23.42578125" style="31" customWidth="1"/>
    <col min="2832" max="2833" width="9.140625" style="31"/>
    <col min="2834" max="2834" width="10.5703125" style="31" bestFit="1" customWidth="1"/>
    <col min="2835" max="2835" width="11.28515625" style="31" customWidth="1"/>
    <col min="2836" max="3066" width="9.140625" style="31"/>
    <col min="3067" max="3067" width="83" style="31" customWidth="1"/>
    <col min="3068" max="3068" width="14.28515625" style="31" customWidth="1"/>
    <col min="3069" max="3069" width="15.28515625" style="31" customWidth="1"/>
    <col min="3070" max="3070" width="12.28515625" style="31" customWidth="1"/>
    <col min="3071" max="3071" width="10.28515625" style="31" customWidth="1"/>
    <col min="3072" max="3072" width="8.7109375" style="31" customWidth="1"/>
    <col min="3073" max="3073" width="11" style="31" customWidth="1"/>
    <col min="3074" max="3074" width="9.42578125" style="31" customWidth="1"/>
    <col min="3075" max="3075" width="10.42578125" style="31" customWidth="1"/>
    <col min="3076" max="3076" width="12.28515625" style="31" customWidth="1"/>
    <col min="3077" max="3078" width="9.5703125" style="31" customWidth="1"/>
    <col min="3079" max="3079" width="12.7109375" style="31" customWidth="1"/>
    <col min="3080" max="3080" width="12.5703125" style="31" customWidth="1"/>
    <col min="3081" max="3081" width="11" style="31" customWidth="1"/>
    <col min="3082" max="3082" width="10.85546875" style="31" customWidth="1"/>
    <col min="3083" max="3084" width="10.7109375" style="31" customWidth="1"/>
    <col min="3085" max="3085" width="9.140625" style="31"/>
    <col min="3086" max="3086" width="12.85546875" style="31" customWidth="1"/>
    <col min="3087" max="3087" width="23.42578125" style="31" customWidth="1"/>
    <col min="3088" max="3089" width="9.140625" style="31"/>
    <col min="3090" max="3090" width="10.5703125" style="31" bestFit="1" customWidth="1"/>
    <col min="3091" max="3091" width="11.28515625" style="31" customWidth="1"/>
    <col min="3092" max="3322" width="9.140625" style="31"/>
    <col min="3323" max="3323" width="83" style="31" customWidth="1"/>
    <col min="3324" max="3324" width="14.28515625" style="31" customWidth="1"/>
    <col min="3325" max="3325" width="15.28515625" style="31" customWidth="1"/>
    <col min="3326" max="3326" width="12.28515625" style="31" customWidth="1"/>
    <col min="3327" max="3327" width="10.28515625" style="31" customWidth="1"/>
    <col min="3328" max="3328" width="8.7109375" style="31" customWidth="1"/>
    <col min="3329" max="3329" width="11" style="31" customWidth="1"/>
    <col min="3330" max="3330" width="9.42578125" style="31" customWidth="1"/>
    <col min="3331" max="3331" width="10.42578125" style="31" customWidth="1"/>
    <col min="3332" max="3332" width="12.28515625" style="31" customWidth="1"/>
    <col min="3333" max="3334" width="9.5703125" style="31" customWidth="1"/>
    <col min="3335" max="3335" width="12.7109375" style="31" customWidth="1"/>
    <col min="3336" max="3336" width="12.5703125" style="31" customWidth="1"/>
    <col min="3337" max="3337" width="11" style="31" customWidth="1"/>
    <col min="3338" max="3338" width="10.85546875" style="31" customWidth="1"/>
    <col min="3339" max="3340" width="10.7109375" style="31" customWidth="1"/>
    <col min="3341" max="3341" width="9.140625" style="31"/>
    <col min="3342" max="3342" width="12.85546875" style="31" customWidth="1"/>
    <col min="3343" max="3343" width="23.42578125" style="31" customWidth="1"/>
    <col min="3344" max="3345" width="9.140625" style="31"/>
    <col min="3346" max="3346" width="10.5703125" style="31" bestFit="1" customWidth="1"/>
    <col min="3347" max="3347" width="11.28515625" style="31" customWidth="1"/>
    <col min="3348" max="3578" width="9.140625" style="31"/>
    <col min="3579" max="3579" width="83" style="31" customWidth="1"/>
    <col min="3580" max="3580" width="14.28515625" style="31" customWidth="1"/>
    <col min="3581" max="3581" width="15.28515625" style="31" customWidth="1"/>
    <col min="3582" max="3582" width="12.28515625" style="31" customWidth="1"/>
    <col min="3583" max="3583" width="10.28515625" style="31" customWidth="1"/>
    <col min="3584" max="3584" width="8.7109375" style="31" customWidth="1"/>
    <col min="3585" max="3585" width="11" style="31" customWidth="1"/>
    <col min="3586" max="3586" width="9.42578125" style="31" customWidth="1"/>
    <col min="3587" max="3587" width="10.42578125" style="31" customWidth="1"/>
    <col min="3588" max="3588" width="12.28515625" style="31" customWidth="1"/>
    <col min="3589" max="3590" width="9.5703125" style="31" customWidth="1"/>
    <col min="3591" max="3591" width="12.7109375" style="31" customWidth="1"/>
    <col min="3592" max="3592" width="12.5703125" style="31" customWidth="1"/>
    <col min="3593" max="3593" width="11" style="31" customWidth="1"/>
    <col min="3594" max="3594" width="10.85546875" style="31" customWidth="1"/>
    <col min="3595" max="3596" width="10.7109375" style="31" customWidth="1"/>
    <col min="3597" max="3597" width="9.140625" style="31"/>
    <col min="3598" max="3598" width="12.85546875" style="31" customWidth="1"/>
    <col min="3599" max="3599" width="23.42578125" style="31" customWidth="1"/>
    <col min="3600" max="3601" width="9.140625" style="31"/>
    <col min="3602" max="3602" width="10.5703125" style="31" bestFit="1" customWidth="1"/>
    <col min="3603" max="3603" width="11.28515625" style="31" customWidth="1"/>
    <col min="3604" max="3834" width="9.140625" style="31"/>
    <col min="3835" max="3835" width="83" style="31" customWidth="1"/>
    <col min="3836" max="3836" width="14.28515625" style="31" customWidth="1"/>
    <col min="3837" max="3837" width="15.28515625" style="31" customWidth="1"/>
    <col min="3838" max="3838" width="12.28515625" style="31" customWidth="1"/>
    <col min="3839" max="3839" width="10.28515625" style="31" customWidth="1"/>
    <col min="3840" max="3840" width="8.7109375" style="31" customWidth="1"/>
    <col min="3841" max="3841" width="11" style="31" customWidth="1"/>
    <col min="3842" max="3842" width="9.42578125" style="31" customWidth="1"/>
    <col min="3843" max="3843" width="10.42578125" style="31" customWidth="1"/>
    <col min="3844" max="3844" width="12.28515625" style="31" customWidth="1"/>
    <col min="3845" max="3846" width="9.5703125" style="31" customWidth="1"/>
    <col min="3847" max="3847" width="12.7109375" style="31" customWidth="1"/>
    <col min="3848" max="3848" width="12.5703125" style="31" customWidth="1"/>
    <col min="3849" max="3849" width="11" style="31" customWidth="1"/>
    <col min="3850" max="3850" width="10.85546875" style="31" customWidth="1"/>
    <col min="3851" max="3852" width="10.7109375" style="31" customWidth="1"/>
    <col min="3853" max="3853" width="9.140625" style="31"/>
    <col min="3854" max="3854" width="12.85546875" style="31" customWidth="1"/>
    <col min="3855" max="3855" width="23.42578125" style="31" customWidth="1"/>
    <col min="3856" max="3857" width="9.140625" style="31"/>
    <col min="3858" max="3858" width="10.5703125" style="31" bestFit="1" customWidth="1"/>
    <col min="3859" max="3859" width="11.28515625" style="31" customWidth="1"/>
    <col min="3860" max="4090" width="9.140625" style="31"/>
    <col min="4091" max="4091" width="83" style="31" customWidth="1"/>
    <col min="4092" max="4092" width="14.28515625" style="31" customWidth="1"/>
    <col min="4093" max="4093" width="15.28515625" style="31" customWidth="1"/>
    <col min="4094" max="4094" width="12.28515625" style="31" customWidth="1"/>
    <col min="4095" max="4095" width="10.28515625" style="31" customWidth="1"/>
    <col min="4096" max="4096" width="8.7109375" style="31" customWidth="1"/>
    <col min="4097" max="4097" width="11" style="31" customWidth="1"/>
    <col min="4098" max="4098" width="9.42578125" style="31" customWidth="1"/>
    <col min="4099" max="4099" width="10.42578125" style="31" customWidth="1"/>
    <col min="4100" max="4100" width="12.28515625" style="31" customWidth="1"/>
    <col min="4101" max="4102" width="9.5703125" style="31" customWidth="1"/>
    <col min="4103" max="4103" width="12.7109375" style="31" customWidth="1"/>
    <col min="4104" max="4104" width="12.5703125" style="31" customWidth="1"/>
    <col min="4105" max="4105" width="11" style="31" customWidth="1"/>
    <col min="4106" max="4106" width="10.85546875" style="31" customWidth="1"/>
    <col min="4107" max="4108" width="10.7109375" style="31" customWidth="1"/>
    <col min="4109" max="4109" width="9.140625" style="31"/>
    <col min="4110" max="4110" width="12.85546875" style="31" customWidth="1"/>
    <col min="4111" max="4111" width="23.42578125" style="31" customWidth="1"/>
    <col min="4112" max="4113" width="9.140625" style="31"/>
    <col min="4114" max="4114" width="10.5703125" style="31" bestFit="1" customWidth="1"/>
    <col min="4115" max="4115" width="11.28515625" style="31" customWidth="1"/>
    <col min="4116" max="4346" width="9.140625" style="31"/>
    <col min="4347" max="4347" width="83" style="31" customWidth="1"/>
    <col min="4348" max="4348" width="14.28515625" style="31" customWidth="1"/>
    <col min="4349" max="4349" width="15.28515625" style="31" customWidth="1"/>
    <col min="4350" max="4350" width="12.28515625" style="31" customWidth="1"/>
    <col min="4351" max="4351" width="10.28515625" style="31" customWidth="1"/>
    <col min="4352" max="4352" width="8.7109375" style="31" customWidth="1"/>
    <col min="4353" max="4353" width="11" style="31" customWidth="1"/>
    <col min="4354" max="4354" width="9.42578125" style="31" customWidth="1"/>
    <col min="4355" max="4355" width="10.42578125" style="31" customWidth="1"/>
    <col min="4356" max="4356" width="12.28515625" style="31" customWidth="1"/>
    <col min="4357" max="4358" width="9.5703125" style="31" customWidth="1"/>
    <col min="4359" max="4359" width="12.7109375" style="31" customWidth="1"/>
    <col min="4360" max="4360" width="12.5703125" style="31" customWidth="1"/>
    <col min="4361" max="4361" width="11" style="31" customWidth="1"/>
    <col min="4362" max="4362" width="10.85546875" style="31" customWidth="1"/>
    <col min="4363" max="4364" width="10.7109375" style="31" customWidth="1"/>
    <col min="4365" max="4365" width="9.140625" style="31"/>
    <col min="4366" max="4366" width="12.85546875" style="31" customWidth="1"/>
    <col min="4367" max="4367" width="23.42578125" style="31" customWidth="1"/>
    <col min="4368" max="4369" width="9.140625" style="31"/>
    <col min="4370" max="4370" width="10.5703125" style="31" bestFit="1" customWidth="1"/>
    <col min="4371" max="4371" width="11.28515625" style="31" customWidth="1"/>
    <col min="4372" max="4602" width="9.140625" style="31"/>
    <col min="4603" max="4603" width="83" style="31" customWidth="1"/>
    <col min="4604" max="4604" width="14.28515625" style="31" customWidth="1"/>
    <col min="4605" max="4605" width="15.28515625" style="31" customWidth="1"/>
    <col min="4606" max="4606" width="12.28515625" style="31" customWidth="1"/>
    <col min="4607" max="4607" width="10.28515625" style="31" customWidth="1"/>
    <col min="4608" max="4608" width="8.7109375" style="31" customWidth="1"/>
    <col min="4609" max="4609" width="11" style="31" customWidth="1"/>
    <col min="4610" max="4610" width="9.42578125" style="31" customWidth="1"/>
    <col min="4611" max="4611" width="10.42578125" style="31" customWidth="1"/>
    <col min="4612" max="4612" width="12.28515625" style="31" customWidth="1"/>
    <col min="4613" max="4614" width="9.5703125" style="31" customWidth="1"/>
    <col min="4615" max="4615" width="12.7109375" style="31" customWidth="1"/>
    <col min="4616" max="4616" width="12.5703125" style="31" customWidth="1"/>
    <col min="4617" max="4617" width="11" style="31" customWidth="1"/>
    <col min="4618" max="4618" width="10.85546875" style="31" customWidth="1"/>
    <col min="4619" max="4620" width="10.7109375" style="31" customWidth="1"/>
    <col min="4621" max="4621" width="9.140625" style="31"/>
    <col min="4622" max="4622" width="12.85546875" style="31" customWidth="1"/>
    <col min="4623" max="4623" width="23.42578125" style="31" customWidth="1"/>
    <col min="4624" max="4625" width="9.140625" style="31"/>
    <col min="4626" max="4626" width="10.5703125" style="31" bestFit="1" customWidth="1"/>
    <col min="4627" max="4627" width="11.28515625" style="31" customWidth="1"/>
    <col min="4628" max="4858" width="9.140625" style="31"/>
    <col min="4859" max="4859" width="83" style="31" customWidth="1"/>
    <col min="4860" max="4860" width="14.28515625" style="31" customWidth="1"/>
    <col min="4861" max="4861" width="15.28515625" style="31" customWidth="1"/>
    <col min="4862" max="4862" width="12.28515625" style="31" customWidth="1"/>
    <col min="4863" max="4863" width="10.28515625" style="31" customWidth="1"/>
    <col min="4864" max="4864" width="8.7109375" style="31" customWidth="1"/>
    <col min="4865" max="4865" width="11" style="31" customWidth="1"/>
    <col min="4866" max="4866" width="9.42578125" style="31" customWidth="1"/>
    <col min="4867" max="4867" width="10.42578125" style="31" customWidth="1"/>
    <col min="4868" max="4868" width="12.28515625" style="31" customWidth="1"/>
    <col min="4869" max="4870" width="9.5703125" style="31" customWidth="1"/>
    <col min="4871" max="4871" width="12.7109375" style="31" customWidth="1"/>
    <col min="4872" max="4872" width="12.5703125" style="31" customWidth="1"/>
    <col min="4873" max="4873" width="11" style="31" customWidth="1"/>
    <col min="4874" max="4874" width="10.85546875" style="31" customWidth="1"/>
    <col min="4875" max="4876" width="10.7109375" style="31" customWidth="1"/>
    <col min="4877" max="4877" width="9.140625" style="31"/>
    <col min="4878" max="4878" width="12.85546875" style="31" customWidth="1"/>
    <col min="4879" max="4879" width="23.42578125" style="31" customWidth="1"/>
    <col min="4880" max="4881" width="9.140625" style="31"/>
    <col min="4882" max="4882" width="10.5703125" style="31" bestFit="1" customWidth="1"/>
    <col min="4883" max="4883" width="11.28515625" style="31" customWidth="1"/>
    <col min="4884" max="5114" width="9.140625" style="31"/>
    <col min="5115" max="5115" width="83" style="31" customWidth="1"/>
    <col min="5116" max="5116" width="14.28515625" style="31" customWidth="1"/>
    <col min="5117" max="5117" width="15.28515625" style="31" customWidth="1"/>
    <col min="5118" max="5118" width="12.28515625" style="31" customWidth="1"/>
    <col min="5119" max="5119" width="10.28515625" style="31" customWidth="1"/>
    <col min="5120" max="5120" width="8.7109375" style="31" customWidth="1"/>
    <col min="5121" max="5121" width="11" style="31" customWidth="1"/>
    <col min="5122" max="5122" width="9.42578125" style="31" customWidth="1"/>
    <col min="5123" max="5123" width="10.42578125" style="31" customWidth="1"/>
    <col min="5124" max="5124" width="12.28515625" style="31" customWidth="1"/>
    <col min="5125" max="5126" width="9.5703125" style="31" customWidth="1"/>
    <col min="5127" max="5127" width="12.7109375" style="31" customWidth="1"/>
    <col min="5128" max="5128" width="12.5703125" style="31" customWidth="1"/>
    <col min="5129" max="5129" width="11" style="31" customWidth="1"/>
    <col min="5130" max="5130" width="10.85546875" style="31" customWidth="1"/>
    <col min="5131" max="5132" width="10.7109375" style="31" customWidth="1"/>
    <col min="5133" max="5133" width="9.140625" style="31"/>
    <col min="5134" max="5134" width="12.85546875" style="31" customWidth="1"/>
    <col min="5135" max="5135" width="23.42578125" style="31" customWidth="1"/>
    <col min="5136" max="5137" width="9.140625" style="31"/>
    <col min="5138" max="5138" width="10.5703125" style="31" bestFit="1" customWidth="1"/>
    <col min="5139" max="5139" width="11.28515625" style="31" customWidth="1"/>
    <col min="5140" max="5370" width="9.140625" style="31"/>
    <col min="5371" max="5371" width="83" style="31" customWidth="1"/>
    <col min="5372" max="5372" width="14.28515625" style="31" customWidth="1"/>
    <col min="5373" max="5373" width="15.28515625" style="31" customWidth="1"/>
    <col min="5374" max="5374" width="12.28515625" style="31" customWidth="1"/>
    <col min="5375" max="5375" width="10.28515625" style="31" customWidth="1"/>
    <col min="5376" max="5376" width="8.7109375" style="31" customWidth="1"/>
    <col min="5377" max="5377" width="11" style="31" customWidth="1"/>
    <col min="5378" max="5378" width="9.42578125" style="31" customWidth="1"/>
    <col min="5379" max="5379" width="10.42578125" style="31" customWidth="1"/>
    <col min="5380" max="5380" width="12.28515625" style="31" customWidth="1"/>
    <col min="5381" max="5382" width="9.5703125" style="31" customWidth="1"/>
    <col min="5383" max="5383" width="12.7109375" style="31" customWidth="1"/>
    <col min="5384" max="5384" width="12.5703125" style="31" customWidth="1"/>
    <col min="5385" max="5385" width="11" style="31" customWidth="1"/>
    <col min="5386" max="5386" width="10.85546875" style="31" customWidth="1"/>
    <col min="5387" max="5388" width="10.7109375" style="31" customWidth="1"/>
    <col min="5389" max="5389" width="9.140625" style="31"/>
    <col min="5390" max="5390" width="12.85546875" style="31" customWidth="1"/>
    <col min="5391" max="5391" width="23.42578125" style="31" customWidth="1"/>
    <col min="5392" max="5393" width="9.140625" style="31"/>
    <col min="5394" max="5394" width="10.5703125" style="31" bestFit="1" customWidth="1"/>
    <col min="5395" max="5395" width="11.28515625" style="31" customWidth="1"/>
    <col min="5396" max="5626" width="9.140625" style="31"/>
    <col min="5627" max="5627" width="83" style="31" customWidth="1"/>
    <col min="5628" max="5628" width="14.28515625" style="31" customWidth="1"/>
    <col min="5629" max="5629" width="15.28515625" style="31" customWidth="1"/>
    <col min="5630" max="5630" width="12.28515625" style="31" customWidth="1"/>
    <col min="5631" max="5631" width="10.28515625" style="31" customWidth="1"/>
    <col min="5632" max="5632" width="8.7109375" style="31" customWidth="1"/>
    <col min="5633" max="5633" width="11" style="31" customWidth="1"/>
    <col min="5634" max="5634" width="9.42578125" style="31" customWidth="1"/>
    <col min="5635" max="5635" width="10.42578125" style="31" customWidth="1"/>
    <col min="5636" max="5636" width="12.28515625" style="31" customWidth="1"/>
    <col min="5637" max="5638" width="9.5703125" style="31" customWidth="1"/>
    <col min="5639" max="5639" width="12.7109375" style="31" customWidth="1"/>
    <col min="5640" max="5640" width="12.5703125" style="31" customWidth="1"/>
    <col min="5641" max="5641" width="11" style="31" customWidth="1"/>
    <col min="5642" max="5642" width="10.85546875" style="31" customWidth="1"/>
    <col min="5643" max="5644" width="10.7109375" style="31" customWidth="1"/>
    <col min="5645" max="5645" width="9.140625" style="31"/>
    <col min="5646" max="5646" width="12.85546875" style="31" customWidth="1"/>
    <col min="5647" max="5647" width="23.42578125" style="31" customWidth="1"/>
    <col min="5648" max="5649" width="9.140625" style="31"/>
    <col min="5650" max="5650" width="10.5703125" style="31" bestFit="1" customWidth="1"/>
    <col min="5651" max="5651" width="11.28515625" style="31" customWidth="1"/>
    <col min="5652" max="5882" width="9.140625" style="31"/>
    <col min="5883" max="5883" width="83" style="31" customWidth="1"/>
    <col min="5884" max="5884" width="14.28515625" style="31" customWidth="1"/>
    <col min="5885" max="5885" width="15.28515625" style="31" customWidth="1"/>
    <col min="5886" max="5886" width="12.28515625" style="31" customWidth="1"/>
    <col min="5887" max="5887" width="10.28515625" style="31" customWidth="1"/>
    <col min="5888" max="5888" width="8.7109375" style="31" customWidth="1"/>
    <col min="5889" max="5889" width="11" style="31" customWidth="1"/>
    <col min="5890" max="5890" width="9.42578125" style="31" customWidth="1"/>
    <col min="5891" max="5891" width="10.42578125" style="31" customWidth="1"/>
    <col min="5892" max="5892" width="12.28515625" style="31" customWidth="1"/>
    <col min="5893" max="5894" width="9.5703125" style="31" customWidth="1"/>
    <col min="5895" max="5895" width="12.7109375" style="31" customWidth="1"/>
    <col min="5896" max="5896" width="12.5703125" style="31" customWidth="1"/>
    <col min="5897" max="5897" width="11" style="31" customWidth="1"/>
    <col min="5898" max="5898" width="10.85546875" style="31" customWidth="1"/>
    <col min="5899" max="5900" width="10.7109375" style="31" customWidth="1"/>
    <col min="5901" max="5901" width="9.140625" style="31"/>
    <col min="5902" max="5902" width="12.85546875" style="31" customWidth="1"/>
    <col min="5903" max="5903" width="23.42578125" style="31" customWidth="1"/>
    <col min="5904" max="5905" width="9.140625" style="31"/>
    <col min="5906" max="5906" width="10.5703125" style="31" bestFit="1" customWidth="1"/>
    <col min="5907" max="5907" width="11.28515625" style="31" customWidth="1"/>
    <col min="5908" max="6138" width="9.140625" style="31"/>
    <col min="6139" max="6139" width="83" style="31" customWidth="1"/>
    <col min="6140" max="6140" width="14.28515625" style="31" customWidth="1"/>
    <col min="6141" max="6141" width="15.28515625" style="31" customWidth="1"/>
    <col min="6142" max="6142" width="12.28515625" style="31" customWidth="1"/>
    <col min="6143" max="6143" width="10.28515625" style="31" customWidth="1"/>
    <col min="6144" max="6144" width="8.7109375" style="31" customWidth="1"/>
    <col min="6145" max="6145" width="11" style="31" customWidth="1"/>
    <col min="6146" max="6146" width="9.42578125" style="31" customWidth="1"/>
    <col min="6147" max="6147" width="10.42578125" style="31" customWidth="1"/>
    <col min="6148" max="6148" width="12.28515625" style="31" customWidth="1"/>
    <col min="6149" max="6150" width="9.5703125" style="31" customWidth="1"/>
    <col min="6151" max="6151" width="12.7109375" style="31" customWidth="1"/>
    <col min="6152" max="6152" width="12.5703125" style="31" customWidth="1"/>
    <col min="6153" max="6153" width="11" style="31" customWidth="1"/>
    <col min="6154" max="6154" width="10.85546875" style="31" customWidth="1"/>
    <col min="6155" max="6156" width="10.7109375" style="31" customWidth="1"/>
    <col min="6157" max="6157" width="9.140625" style="31"/>
    <col min="6158" max="6158" width="12.85546875" style="31" customWidth="1"/>
    <col min="6159" max="6159" width="23.42578125" style="31" customWidth="1"/>
    <col min="6160" max="6161" width="9.140625" style="31"/>
    <col min="6162" max="6162" width="10.5703125" style="31" bestFit="1" customWidth="1"/>
    <col min="6163" max="6163" width="11.28515625" style="31" customWidth="1"/>
    <col min="6164" max="6394" width="9.140625" style="31"/>
    <col min="6395" max="6395" width="83" style="31" customWidth="1"/>
    <col min="6396" max="6396" width="14.28515625" style="31" customWidth="1"/>
    <col min="6397" max="6397" width="15.28515625" style="31" customWidth="1"/>
    <col min="6398" max="6398" width="12.28515625" style="31" customWidth="1"/>
    <col min="6399" max="6399" width="10.28515625" style="31" customWidth="1"/>
    <col min="6400" max="6400" width="8.7109375" style="31" customWidth="1"/>
    <col min="6401" max="6401" width="11" style="31" customWidth="1"/>
    <col min="6402" max="6402" width="9.42578125" style="31" customWidth="1"/>
    <col min="6403" max="6403" width="10.42578125" style="31" customWidth="1"/>
    <col min="6404" max="6404" width="12.28515625" style="31" customWidth="1"/>
    <col min="6405" max="6406" width="9.5703125" style="31" customWidth="1"/>
    <col min="6407" max="6407" width="12.7109375" style="31" customWidth="1"/>
    <col min="6408" max="6408" width="12.5703125" style="31" customWidth="1"/>
    <col min="6409" max="6409" width="11" style="31" customWidth="1"/>
    <col min="6410" max="6410" width="10.85546875" style="31" customWidth="1"/>
    <col min="6411" max="6412" width="10.7109375" style="31" customWidth="1"/>
    <col min="6413" max="6413" width="9.140625" style="31"/>
    <col min="6414" max="6414" width="12.85546875" style="31" customWidth="1"/>
    <col min="6415" max="6415" width="23.42578125" style="31" customWidth="1"/>
    <col min="6416" max="6417" width="9.140625" style="31"/>
    <col min="6418" max="6418" width="10.5703125" style="31" bestFit="1" customWidth="1"/>
    <col min="6419" max="6419" width="11.28515625" style="31" customWidth="1"/>
    <col min="6420" max="6650" width="9.140625" style="31"/>
    <col min="6651" max="6651" width="83" style="31" customWidth="1"/>
    <col min="6652" max="6652" width="14.28515625" style="31" customWidth="1"/>
    <col min="6653" max="6653" width="15.28515625" style="31" customWidth="1"/>
    <col min="6654" max="6654" width="12.28515625" style="31" customWidth="1"/>
    <col min="6655" max="6655" width="10.28515625" style="31" customWidth="1"/>
    <col min="6656" max="6656" width="8.7109375" style="31" customWidth="1"/>
    <col min="6657" max="6657" width="11" style="31" customWidth="1"/>
    <col min="6658" max="6658" width="9.42578125" style="31" customWidth="1"/>
    <col min="6659" max="6659" width="10.42578125" style="31" customWidth="1"/>
    <col min="6660" max="6660" width="12.28515625" style="31" customWidth="1"/>
    <col min="6661" max="6662" width="9.5703125" style="31" customWidth="1"/>
    <col min="6663" max="6663" width="12.7109375" style="31" customWidth="1"/>
    <col min="6664" max="6664" width="12.5703125" style="31" customWidth="1"/>
    <col min="6665" max="6665" width="11" style="31" customWidth="1"/>
    <col min="6666" max="6666" width="10.85546875" style="31" customWidth="1"/>
    <col min="6667" max="6668" width="10.7109375" style="31" customWidth="1"/>
    <col min="6669" max="6669" width="9.140625" style="31"/>
    <col min="6670" max="6670" width="12.85546875" style="31" customWidth="1"/>
    <col min="6671" max="6671" width="23.42578125" style="31" customWidth="1"/>
    <col min="6672" max="6673" width="9.140625" style="31"/>
    <col min="6674" max="6674" width="10.5703125" style="31" bestFit="1" customWidth="1"/>
    <col min="6675" max="6675" width="11.28515625" style="31" customWidth="1"/>
    <col min="6676" max="6906" width="9.140625" style="31"/>
    <col min="6907" max="6907" width="83" style="31" customWidth="1"/>
    <col min="6908" max="6908" width="14.28515625" style="31" customWidth="1"/>
    <col min="6909" max="6909" width="15.28515625" style="31" customWidth="1"/>
    <col min="6910" max="6910" width="12.28515625" style="31" customWidth="1"/>
    <col min="6911" max="6911" width="10.28515625" style="31" customWidth="1"/>
    <col min="6912" max="6912" width="8.7109375" style="31" customWidth="1"/>
    <col min="6913" max="6913" width="11" style="31" customWidth="1"/>
    <col min="6914" max="6914" width="9.42578125" style="31" customWidth="1"/>
    <col min="6915" max="6915" width="10.42578125" style="31" customWidth="1"/>
    <col min="6916" max="6916" width="12.28515625" style="31" customWidth="1"/>
    <col min="6917" max="6918" width="9.5703125" style="31" customWidth="1"/>
    <col min="6919" max="6919" width="12.7109375" style="31" customWidth="1"/>
    <col min="6920" max="6920" width="12.5703125" style="31" customWidth="1"/>
    <col min="6921" max="6921" width="11" style="31" customWidth="1"/>
    <col min="6922" max="6922" width="10.85546875" style="31" customWidth="1"/>
    <col min="6923" max="6924" width="10.7109375" style="31" customWidth="1"/>
    <col min="6925" max="6925" width="9.140625" style="31"/>
    <col min="6926" max="6926" width="12.85546875" style="31" customWidth="1"/>
    <col min="6927" max="6927" width="23.42578125" style="31" customWidth="1"/>
    <col min="6928" max="6929" width="9.140625" style="31"/>
    <col min="6930" max="6930" width="10.5703125" style="31" bestFit="1" customWidth="1"/>
    <col min="6931" max="6931" width="11.28515625" style="31" customWidth="1"/>
    <col min="6932" max="7162" width="9.140625" style="31"/>
    <col min="7163" max="7163" width="83" style="31" customWidth="1"/>
    <col min="7164" max="7164" width="14.28515625" style="31" customWidth="1"/>
    <col min="7165" max="7165" width="15.28515625" style="31" customWidth="1"/>
    <col min="7166" max="7166" width="12.28515625" style="31" customWidth="1"/>
    <col min="7167" max="7167" width="10.28515625" style="31" customWidth="1"/>
    <col min="7168" max="7168" width="8.7109375" style="31" customWidth="1"/>
    <col min="7169" max="7169" width="11" style="31" customWidth="1"/>
    <col min="7170" max="7170" width="9.42578125" style="31" customWidth="1"/>
    <col min="7171" max="7171" width="10.42578125" style="31" customWidth="1"/>
    <col min="7172" max="7172" width="12.28515625" style="31" customWidth="1"/>
    <col min="7173" max="7174" width="9.5703125" style="31" customWidth="1"/>
    <col min="7175" max="7175" width="12.7109375" style="31" customWidth="1"/>
    <col min="7176" max="7176" width="12.5703125" style="31" customWidth="1"/>
    <col min="7177" max="7177" width="11" style="31" customWidth="1"/>
    <col min="7178" max="7178" width="10.85546875" style="31" customWidth="1"/>
    <col min="7179" max="7180" width="10.7109375" style="31" customWidth="1"/>
    <col min="7181" max="7181" width="9.140625" style="31"/>
    <col min="7182" max="7182" width="12.85546875" style="31" customWidth="1"/>
    <col min="7183" max="7183" width="23.42578125" style="31" customWidth="1"/>
    <col min="7184" max="7185" width="9.140625" style="31"/>
    <col min="7186" max="7186" width="10.5703125" style="31" bestFit="1" customWidth="1"/>
    <col min="7187" max="7187" width="11.28515625" style="31" customWidth="1"/>
    <col min="7188" max="7418" width="9.140625" style="31"/>
    <col min="7419" max="7419" width="83" style="31" customWidth="1"/>
    <col min="7420" max="7420" width="14.28515625" style="31" customWidth="1"/>
    <col min="7421" max="7421" width="15.28515625" style="31" customWidth="1"/>
    <col min="7422" max="7422" width="12.28515625" style="31" customWidth="1"/>
    <col min="7423" max="7423" width="10.28515625" style="31" customWidth="1"/>
    <col min="7424" max="7424" width="8.7109375" style="31" customWidth="1"/>
    <col min="7425" max="7425" width="11" style="31" customWidth="1"/>
    <col min="7426" max="7426" width="9.42578125" style="31" customWidth="1"/>
    <col min="7427" max="7427" width="10.42578125" style="31" customWidth="1"/>
    <col min="7428" max="7428" width="12.28515625" style="31" customWidth="1"/>
    <col min="7429" max="7430" width="9.5703125" style="31" customWidth="1"/>
    <col min="7431" max="7431" width="12.7109375" style="31" customWidth="1"/>
    <col min="7432" max="7432" width="12.5703125" style="31" customWidth="1"/>
    <col min="7433" max="7433" width="11" style="31" customWidth="1"/>
    <col min="7434" max="7434" width="10.85546875" style="31" customWidth="1"/>
    <col min="7435" max="7436" width="10.7109375" style="31" customWidth="1"/>
    <col min="7437" max="7437" width="9.140625" style="31"/>
    <col min="7438" max="7438" width="12.85546875" style="31" customWidth="1"/>
    <col min="7439" max="7439" width="23.42578125" style="31" customWidth="1"/>
    <col min="7440" max="7441" width="9.140625" style="31"/>
    <col min="7442" max="7442" width="10.5703125" style="31" bestFit="1" customWidth="1"/>
    <col min="7443" max="7443" width="11.28515625" style="31" customWidth="1"/>
    <col min="7444" max="7674" width="9.140625" style="31"/>
    <col min="7675" max="7675" width="83" style="31" customWidth="1"/>
    <col min="7676" max="7676" width="14.28515625" style="31" customWidth="1"/>
    <col min="7677" max="7677" width="15.28515625" style="31" customWidth="1"/>
    <col min="7678" max="7678" width="12.28515625" style="31" customWidth="1"/>
    <col min="7679" max="7679" width="10.28515625" style="31" customWidth="1"/>
    <col min="7680" max="7680" width="8.7109375" style="31" customWidth="1"/>
    <col min="7681" max="7681" width="11" style="31" customWidth="1"/>
    <col min="7682" max="7682" width="9.42578125" style="31" customWidth="1"/>
    <col min="7683" max="7683" width="10.42578125" style="31" customWidth="1"/>
    <col min="7684" max="7684" width="12.28515625" style="31" customWidth="1"/>
    <col min="7685" max="7686" width="9.5703125" style="31" customWidth="1"/>
    <col min="7687" max="7687" width="12.7109375" style="31" customWidth="1"/>
    <col min="7688" max="7688" width="12.5703125" style="31" customWidth="1"/>
    <col min="7689" max="7689" width="11" style="31" customWidth="1"/>
    <col min="7690" max="7690" width="10.85546875" style="31" customWidth="1"/>
    <col min="7691" max="7692" width="10.7109375" style="31" customWidth="1"/>
    <col min="7693" max="7693" width="9.140625" style="31"/>
    <col min="7694" max="7694" width="12.85546875" style="31" customWidth="1"/>
    <col min="7695" max="7695" width="23.42578125" style="31" customWidth="1"/>
    <col min="7696" max="7697" width="9.140625" style="31"/>
    <col min="7698" max="7698" width="10.5703125" style="31" bestFit="1" customWidth="1"/>
    <col min="7699" max="7699" width="11.28515625" style="31" customWidth="1"/>
    <col min="7700" max="7930" width="9.140625" style="31"/>
    <col min="7931" max="7931" width="83" style="31" customWidth="1"/>
    <col min="7932" max="7932" width="14.28515625" style="31" customWidth="1"/>
    <col min="7933" max="7933" width="15.28515625" style="31" customWidth="1"/>
    <col min="7934" max="7934" width="12.28515625" style="31" customWidth="1"/>
    <col min="7935" max="7935" width="10.28515625" style="31" customWidth="1"/>
    <col min="7936" max="7936" width="8.7109375" style="31" customWidth="1"/>
    <col min="7937" max="7937" width="11" style="31" customWidth="1"/>
    <col min="7938" max="7938" width="9.42578125" style="31" customWidth="1"/>
    <col min="7939" max="7939" width="10.42578125" style="31" customWidth="1"/>
    <col min="7940" max="7940" width="12.28515625" style="31" customWidth="1"/>
    <col min="7941" max="7942" width="9.5703125" style="31" customWidth="1"/>
    <col min="7943" max="7943" width="12.7109375" style="31" customWidth="1"/>
    <col min="7944" max="7944" width="12.5703125" style="31" customWidth="1"/>
    <col min="7945" max="7945" width="11" style="31" customWidth="1"/>
    <col min="7946" max="7946" width="10.85546875" style="31" customWidth="1"/>
    <col min="7947" max="7948" width="10.7109375" style="31" customWidth="1"/>
    <col min="7949" max="7949" width="9.140625" style="31"/>
    <col min="7950" max="7950" width="12.85546875" style="31" customWidth="1"/>
    <col min="7951" max="7951" width="23.42578125" style="31" customWidth="1"/>
    <col min="7952" max="7953" width="9.140625" style="31"/>
    <col min="7954" max="7954" width="10.5703125" style="31" bestFit="1" customWidth="1"/>
    <col min="7955" max="7955" width="11.28515625" style="31" customWidth="1"/>
    <col min="7956" max="8186" width="9.140625" style="31"/>
    <col min="8187" max="8187" width="83" style="31" customWidth="1"/>
    <col min="8188" max="8188" width="14.28515625" style="31" customWidth="1"/>
    <col min="8189" max="8189" width="15.28515625" style="31" customWidth="1"/>
    <col min="8190" max="8190" width="12.28515625" style="31" customWidth="1"/>
    <col min="8191" max="8191" width="10.28515625" style="31" customWidth="1"/>
    <col min="8192" max="8192" width="8.7109375" style="31" customWidth="1"/>
    <col min="8193" max="8193" width="11" style="31" customWidth="1"/>
    <col min="8194" max="8194" width="9.42578125" style="31" customWidth="1"/>
    <col min="8195" max="8195" width="10.42578125" style="31" customWidth="1"/>
    <col min="8196" max="8196" width="12.28515625" style="31" customWidth="1"/>
    <col min="8197" max="8198" width="9.5703125" style="31" customWidth="1"/>
    <col min="8199" max="8199" width="12.7109375" style="31" customWidth="1"/>
    <col min="8200" max="8200" width="12.5703125" style="31" customWidth="1"/>
    <col min="8201" max="8201" width="11" style="31" customWidth="1"/>
    <col min="8202" max="8202" width="10.85546875" style="31" customWidth="1"/>
    <col min="8203" max="8204" width="10.7109375" style="31" customWidth="1"/>
    <col min="8205" max="8205" width="9.140625" style="31"/>
    <col min="8206" max="8206" width="12.85546875" style="31" customWidth="1"/>
    <col min="8207" max="8207" width="23.42578125" style="31" customWidth="1"/>
    <col min="8208" max="8209" width="9.140625" style="31"/>
    <col min="8210" max="8210" width="10.5703125" style="31" bestFit="1" customWidth="1"/>
    <col min="8211" max="8211" width="11.28515625" style="31" customWidth="1"/>
    <col min="8212" max="8442" width="9.140625" style="31"/>
    <col min="8443" max="8443" width="83" style="31" customWidth="1"/>
    <col min="8444" max="8444" width="14.28515625" style="31" customWidth="1"/>
    <col min="8445" max="8445" width="15.28515625" style="31" customWidth="1"/>
    <col min="8446" max="8446" width="12.28515625" style="31" customWidth="1"/>
    <col min="8447" max="8447" width="10.28515625" style="31" customWidth="1"/>
    <col min="8448" max="8448" width="8.7109375" style="31" customWidth="1"/>
    <col min="8449" max="8449" width="11" style="31" customWidth="1"/>
    <col min="8450" max="8450" width="9.42578125" style="31" customWidth="1"/>
    <col min="8451" max="8451" width="10.42578125" style="31" customWidth="1"/>
    <col min="8452" max="8452" width="12.28515625" style="31" customWidth="1"/>
    <col min="8453" max="8454" width="9.5703125" style="31" customWidth="1"/>
    <col min="8455" max="8455" width="12.7109375" style="31" customWidth="1"/>
    <col min="8456" max="8456" width="12.5703125" style="31" customWidth="1"/>
    <col min="8457" max="8457" width="11" style="31" customWidth="1"/>
    <col min="8458" max="8458" width="10.85546875" style="31" customWidth="1"/>
    <col min="8459" max="8460" width="10.7109375" style="31" customWidth="1"/>
    <col min="8461" max="8461" width="9.140625" style="31"/>
    <col min="8462" max="8462" width="12.85546875" style="31" customWidth="1"/>
    <col min="8463" max="8463" width="23.42578125" style="31" customWidth="1"/>
    <col min="8464" max="8465" width="9.140625" style="31"/>
    <col min="8466" max="8466" width="10.5703125" style="31" bestFit="1" customWidth="1"/>
    <col min="8467" max="8467" width="11.28515625" style="31" customWidth="1"/>
    <col min="8468" max="8698" width="9.140625" style="31"/>
    <col min="8699" max="8699" width="83" style="31" customWidth="1"/>
    <col min="8700" max="8700" width="14.28515625" style="31" customWidth="1"/>
    <col min="8701" max="8701" width="15.28515625" style="31" customWidth="1"/>
    <col min="8702" max="8702" width="12.28515625" style="31" customWidth="1"/>
    <col min="8703" max="8703" width="10.28515625" style="31" customWidth="1"/>
    <col min="8704" max="8704" width="8.7109375" style="31" customWidth="1"/>
    <col min="8705" max="8705" width="11" style="31" customWidth="1"/>
    <col min="8706" max="8706" width="9.42578125" style="31" customWidth="1"/>
    <col min="8707" max="8707" width="10.42578125" style="31" customWidth="1"/>
    <col min="8708" max="8708" width="12.28515625" style="31" customWidth="1"/>
    <col min="8709" max="8710" width="9.5703125" style="31" customWidth="1"/>
    <col min="8711" max="8711" width="12.7109375" style="31" customWidth="1"/>
    <col min="8712" max="8712" width="12.5703125" style="31" customWidth="1"/>
    <col min="8713" max="8713" width="11" style="31" customWidth="1"/>
    <col min="8714" max="8714" width="10.85546875" style="31" customWidth="1"/>
    <col min="8715" max="8716" width="10.7109375" style="31" customWidth="1"/>
    <col min="8717" max="8717" width="9.140625" style="31"/>
    <col min="8718" max="8718" width="12.85546875" style="31" customWidth="1"/>
    <col min="8719" max="8719" width="23.42578125" style="31" customWidth="1"/>
    <col min="8720" max="8721" width="9.140625" style="31"/>
    <col min="8722" max="8722" width="10.5703125" style="31" bestFit="1" customWidth="1"/>
    <col min="8723" max="8723" width="11.28515625" style="31" customWidth="1"/>
    <col min="8724" max="8954" width="9.140625" style="31"/>
    <col min="8955" max="8955" width="83" style="31" customWidth="1"/>
    <col min="8956" max="8956" width="14.28515625" style="31" customWidth="1"/>
    <col min="8957" max="8957" width="15.28515625" style="31" customWidth="1"/>
    <col min="8958" max="8958" width="12.28515625" style="31" customWidth="1"/>
    <col min="8959" max="8959" width="10.28515625" style="31" customWidth="1"/>
    <col min="8960" max="8960" width="8.7109375" style="31" customWidth="1"/>
    <col min="8961" max="8961" width="11" style="31" customWidth="1"/>
    <col min="8962" max="8962" width="9.42578125" style="31" customWidth="1"/>
    <col min="8963" max="8963" width="10.42578125" style="31" customWidth="1"/>
    <col min="8964" max="8964" width="12.28515625" style="31" customWidth="1"/>
    <col min="8965" max="8966" width="9.5703125" style="31" customWidth="1"/>
    <col min="8967" max="8967" width="12.7109375" style="31" customWidth="1"/>
    <col min="8968" max="8968" width="12.5703125" style="31" customWidth="1"/>
    <col min="8969" max="8969" width="11" style="31" customWidth="1"/>
    <col min="8970" max="8970" width="10.85546875" style="31" customWidth="1"/>
    <col min="8971" max="8972" width="10.7109375" style="31" customWidth="1"/>
    <col min="8973" max="8973" width="9.140625" style="31"/>
    <col min="8974" max="8974" width="12.85546875" style="31" customWidth="1"/>
    <col min="8975" max="8975" width="23.42578125" style="31" customWidth="1"/>
    <col min="8976" max="8977" width="9.140625" style="31"/>
    <col min="8978" max="8978" width="10.5703125" style="31" bestFit="1" customWidth="1"/>
    <col min="8979" max="8979" width="11.28515625" style="31" customWidth="1"/>
    <col min="8980" max="9210" width="9.140625" style="31"/>
    <col min="9211" max="9211" width="83" style="31" customWidth="1"/>
    <col min="9212" max="9212" width="14.28515625" style="31" customWidth="1"/>
    <col min="9213" max="9213" width="15.28515625" style="31" customWidth="1"/>
    <col min="9214" max="9214" width="12.28515625" style="31" customWidth="1"/>
    <col min="9215" max="9215" width="10.28515625" style="31" customWidth="1"/>
    <col min="9216" max="9216" width="8.7109375" style="31" customWidth="1"/>
    <col min="9217" max="9217" width="11" style="31" customWidth="1"/>
    <col min="9218" max="9218" width="9.42578125" style="31" customWidth="1"/>
    <col min="9219" max="9219" width="10.42578125" style="31" customWidth="1"/>
    <col min="9220" max="9220" width="12.28515625" style="31" customWidth="1"/>
    <col min="9221" max="9222" width="9.5703125" style="31" customWidth="1"/>
    <col min="9223" max="9223" width="12.7109375" style="31" customWidth="1"/>
    <col min="9224" max="9224" width="12.5703125" style="31" customWidth="1"/>
    <col min="9225" max="9225" width="11" style="31" customWidth="1"/>
    <col min="9226" max="9226" width="10.85546875" style="31" customWidth="1"/>
    <col min="9227" max="9228" width="10.7109375" style="31" customWidth="1"/>
    <col min="9229" max="9229" width="9.140625" style="31"/>
    <col min="9230" max="9230" width="12.85546875" style="31" customWidth="1"/>
    <col min="9231" max="9231" width="23.42578125" style="31" customWidth="1"/>
    <col min="9232" max="9233" width="9.140625" style="31"/>
    <col min="9234" max="9234" width="10.5703125" style="31" bestFit="1" customWidth="1"/>
    <col min="9235" max="9235" width="11.28515625" style="31" customWidth="1"/>
    <col min="9236" max="9466" width="9.140625" style="31"/>
    <col min="9467" max="9467" width="83" style="31" customWidth="1"/>
    <col min="9468" max="9468" width="14.28515625" style="31" customWidth="1"/>
    <col min="9469" max="9469" width="15.28515625" style="31" customWidth="1"/>
    <col min="9470" max="9470" width="12.28515625" style="31" customWidth="1"/>
    <col min="9471" max="9471" width="10.28515625" style="31" customWidth="1"/>
    <col min="9472" max="9472" width="8.7109375" style="31" customWidth="1"/>
    <col min="9473" max="9473" width="11" style="31" customWidth="1"/>
    <col min="9474" max="9474" width="9.42578125" style="31" customWidth="1"/>
    <col min="9475" max="9475" width="10.42578125" style="31" customWidth="1"/>
    <col min="9476" max="9476" width="12.28515625" style="31" customWidth="1"/>
    <col min="9477" max="9478" width="9.5703125" style="31" customWidth="1"/>
    <col min="9479" max="9479" width="12.7109375" style="31" customWidth="1"/>
    <col min="9480" max="9480" width="12.5703125" style="31" customWidth="1"/>
    <col min="9481" max="9481" width="11" style="31" customWidth="1"/>
    <col min="9482" max="9482" width="10.85546875" style="31" customWidth="1"/>
    <col min="9483" max="9484" width="10.7109375" style="31" customWidth="1"/>
    <col min="9485" max="9485" width="9.140625" style="31"/>
    <col min="9486" max="9486" width="12.85546875" style="31" customWidth="1"/>
    <col min="9487" max="9487" width="23.42578125" style="31" customWidth="1"/>
    <col min="9488" max="9489" width="9.140625" style="31"/>
    <col min="9490" max="9490" width="10.5703125" style="31" bestFit="1" customWidth="1"/>
    <col min="9491" max="9491" width="11.28515625" style="31" customWidth="1"/>
    <col min="9492" max="9722" width="9.140625" style="31"/>
    <col min="9723" max="9723" width="83" style="31" customWidth="1"/>
    <col min="9724" max="9724" width="14.28515625" style="31" customWidth="1"/>
    <col min="9725" max="9725" width="15.28515625" style="31" customWidth="1"/>
    <col min="9726" max="9726" width="12.28515625" style="31" customWidth="1"/>
    <col min="9727" max="9727" width="10.28515625" style="31" customWidth="1"/>
    <col min="9728" max="9728" width="8.7109375" style="31" customWidth="1"/>
    <col min="9729" max="9729" width="11" style="31" customWidth="1"/>
    <col min="9730" max="9730" width="9.42578125" style="31" customWidth="1"/>
    <col min="9731" max="9731" width="10.42578125" style="31" customWidth="1"/>
    <col min="9732" max="9732" width="12.28515625" style="31" customWidth="1"/>
    <col min="9733" max="9734" width="9.5703125" style="31" customWidth="1"/>
    <col min="9735" max="9735" width="12.7109375" style="31" customWidth="1"/>
    <col min="9736" max="9736" width="12.5703125" style="31" customWidth="1"/>
    <col min="9737" max="9737" width="11" style="31" customWidth="1"/>
    <col min="9738" max="9738" width="10.85546875" style="31" customWidth="1"/>
    <col min="9739" max="9740" width="10.7109375" style="31" customWidth="1"/>
    <col min="9741" max="9741" width="9.140625" style="31"/>
    <col min="9742" max="9742" width="12.85546875" style="31" customWidth="1"/>
    <col min="9743" max="9743" width="23.42578125" style="31" customWidth="1"/>
    <col min="9744" max="9745" width="9.140625" style="31"/>
    <col min="9746" max="9746" width="10.5703125" style="31" bestFit="1" customWidth="1"/>
    <col min="9747" max="9747" width="11.28515625" style="31" customWidth="1"/>
    <col min="9748" max="9978" width="9.140625" style="31"/>
    <col min="9979" max="9979" width="83" style="31" customWidth="1"/>
    <col min="9980" max="9980" width="14.28515625" style="31" customWidth="1"/>
    <col min="9981" max="9981" width="15.28515625" style="31" customWidth="1"/>
    <col min="9982" max="9982" width="12.28515625" style="31" customWidth="1"/>
    <col min="9983" max="9983" width="10.28515625" style="31" customWidth="1"/>
    <col min="9984" max="9984" width="8.7109375" style="31" customWidth="1"/>
    <col min="9985" max="9985" width="11" style="31" customWidth="1"/>
    <col min="9986" max="9986" width="9.42578125" style="31" customWidth="1"/>
    <col min="9987" max="9987" width="10.42578125" style="31" customWidth="1"/>
    <col min="9988" max="9988" width="12.28515625" style="31" customWidth="1"/>
    <col min="9989" max="9990" width="9.5703125" style="31" customWidth="1"/>
    <col min="9991" max="9991" width="12.7109375" style="31" customWidth="1"/>
    <col min="9992" max="9992" width="12.5703125" style="31" customWidth="1"/>
    <col min="9993" max="9993" width="11" style="31" customWidth="1"/>
    <col min="9994" max="9994" width="10.85546875" style="31" customWidth="1"/>
    <col min="9995" max="9996" width="10.7109375" style="31" customWidth="1"/>
    <col min="9997" max="9997" width="9.140625" style="31"/>
    <col min="9998" max="9998" width="12.85546875" style="31" customWidth="1"/>
    <col min="9999" max="9999" width="23.42578125" style="31" customWidth="1"/>
    <col min="10000" max="10001" width="9.140625" style="31"/>
    <col min="10002" max="10002" width="10.5703125" style="31" bestFit="1" customWidth="1"/>
    <col min="10003" max="10003" width="11.28515625" style="31" customWidth="1"/>
    <col min="10004" max="10234" width="9.140625" style="31"/>
    <col min="10235" max="10235" width="83" style="31" customWidth="1"/>
    <col min="10236" max="10236" width="14.28515625" style="31" customWidth="1"/>
    <col min="10237" max="10237" width="15.28515625" style="31" customWidth="1"/>
    <col min="10238" max="10238" width="12.28515625" style="31" customWidth="1"/>
    <col min="10239" max="10239" width="10.28515625" style="31" customWidth="1"/>
    <col min="10240" max="10240" width="8.7109375" style="31" customWidth="1"/>
    <col min="10241" max="10241" width="11" style="31" customWidth="1"/>
    <col min="10242" max="10242" width="9.42578125" style="31" customWidth="1"/>
    <col min="10243" max="10243" width="10.42578125" style="31" customWidth="1"/>
    <col min="10244" max="10244" width="12.28515625" style="31" customWidth="1"/>
    <col min="10245" max="10246" width="9.5703125" style="31" customWidth="1"/>
    <col min="10247" max="10247" width="12.7109375" style="31" customWidth="1"/>
    <col min="10248" max="10248" width="12.5703125" style="31" customWidth="1"/>
    <col min="10249" max="10249" width="11" style="31" customWidth="1"/>
    <col min="10250" max="10250" width="10.85546875" style="31" customWidth="1"/>
    <col min="10251" max="10252" width="10.7109375" style="31" customWidth="1"/>
    <col min="10253" max="10253" width="9.140625" style="31"/>
    <col min="10254" max="10254" width="12.85546875" style="31" customWidth="1"/>
    <col min="10255" max="10255" width="23.42578125" style="31" customWidth="1"/>
    <col min="10256" max="10257" width="9.140625" style="31"/>
    <col min="10258" max="10258" width="10.5703125" style="31" bestFit="1" customWidth="1"/>
    <col min="10259" max="10259" width="11.28515625" style="31" customWidth="1"/>
    <col min="10260" max="10490" width="9.140625" style="31"/>
    <col min="10491" max="10491" width="83" style="31" customWidth="1"/>
    <col min="10492" max="10492" width="14.28515625" style="31" customWidth="1"/>
    <col min="10493" max="10493" width="15.28515625" style="31" customWidth="1"/>
    <col min="10494" max="10494" width="12.28515625" style="31" customWidth="1"/>
    <col min="10495" max="10495" width="10.28515625" style="31" customWidth="1"/>
    <col min="10496" max="10496" width="8.7109375" style="31" customWidth="1"/>
    <col min="10497" max="10497" width="11" style="31" customWidth="1"/>
    <col min="10498" max="10498" width="9.42578125" style="31" customWidth="1"/>
    <col min="10499" max="10499" width="10.42578125" style="31" customWidth="1"/>
    <col min="10500" max="10500" width="12.28515625" style="31" customWidth="1"/>
    <col min="10501" max="10502" width="9.5703125" style="31" customWidth="1"/>
    <col min="10503" max="10503" width="12.7109375" style="31" customWidth="1"/>
    <col min="10504" max="10504" width="12.5703125" style="31" customWidth="1"/>
    <col min="10505" max="10505" width="11" style="31" customWidth="1"/>
    <col min="10506" max="10506" width="10.85546875" style="31" customWidth="1"/>
    <col min="10507" max="10508" width="10.7109375" style="31" customWidth="1"/>
    <col min="10509" max="10509" width="9.140625" style="31"/>
    <col min="10510" max="10510" width="12.85546875" style="31" customWidth="1"/>
    <col min="10511" max="10511" width="23.42578125" style="31" customWidth="1"/>
    <col min="10512" max="10513" width="9.140625" style="31"/>
    <col min="10514" max="10514" width="10.5703125" style="31" bestFit="1" customWidth="1"/>
    <col min="10515" max="10515" width="11.28515625" style="31" customWidth="1"/>
    <col min="10516" max="10746" width="9.140625" style="31"/>
    <col min="10747" max="10747" width="83" style="31" customWidth="1"/>
    <col min="10748" max="10748" width="14.28515625" style="31" customWidth="1"/>
    <col min="10749" max="10749" width="15.28515625" style="31" customWidth="1"/>
    <col min="10750" max="10750" width="12.28515625" style="31" customWidth="1"/>
    <col min="10751" max="10751" width="10.28515625" style="31" customWidth="1"/>
    <col min="10752" max="10752" width="8.7109375" style="31" customWidth="1"/>
    <col min="10753" max="10753" width="11" style="31" customWidth="1"/>
    <col min="10754" max="10754" width="9.42578125" style="31" customWidth="1"/>
    <col min="10755" max="10755" width="10.42578125" style="31" customWidth="1"/>
    <col min="10756" max="10756" width="12.28515625" style="31" customWidth="1"/>
    <col min="10757" max="10758" width="9.5703125" style="31" customWidth="1"/>
    <col min="10759" max="10759" width="12.7109375" style="31" customWidth="1"/>
    <col min="10760" max="10760" width="12.5703125" style="31" customWidth="1"/>
    <col min="10761" max="10761" width="11" style="31" customWidth="1"/>
    <col min="10762" max="10762" width="10.85546875" style="31" customWidth="1"/>
    <col min="10763" max="10764" width="10.7109375" style="31" customWidth="1"/>
    <col min="10765" max="10765" width="9.140625" style="31"/>
    <col min="10766" max="10766" width="12.85546875" style="31" customWidth="1"/>
    <col min="10767" max="10767" width="23.42578125" style="31" customWidth="1"/>
    <col min="10768" max="10769" width="9.140625" style="31"/>
    <col min="10770" max="10770" width="10.5703125" style="31" bestFit="1" customWidth="1"/>
    <col min="10771" max="10771" width="11.28515625" style="31" customWidth="1"/>
    <col min="10772" max="11002" width="9.140625" style="31"/>
    <col min="11003" max="11003" width="83" style="31" customWidth="1"/>
    <col min="11004" max="11004" width="14.28515625" style="31" customWidth="1"/>
    <col min="11005" max="11005" width="15.28515625" style="31" customWidth="1"/>
    <col min="11006" max="11006" width="12.28515625" style="31" customWidth="1"/>
    <col min="11007" max="11007" width="10.28515625" style="31" customWidth="1"/>
    <col min="11008" max="11008" width="8.7109375" style="31" customWidth="1"/>
    <col min="11009" max="11009" width="11" style="31" customWidth="1"/>
    <col min="11010" max="11010" width="9.42578125" style="31" customWidth="1"/>
    <col min="11011" max="11011" width="10.42578125" style="31" customWidth="1"/>
    <col min="11012" max="11012" width="12.28515625" style="31" customWidth="1"/>
    <col min="11013" max="11014" width="9.5703125" style="31" customWidth="1"/>
    <col min="11015" max="11015" width="12.7109375" style="31" customWidth="1"/>
    <col min="11016" max="11016" width="12.5703125" style="31" customWidth="1"/>
    <col min="11017" max="11017" width="11" style="31" customWidth="1"/>
    <col min="11018" max="11018" width="10.85546875" style="31" customWidth="1"/>
    <col min="11019" max="11020" width="10.7109375" style="31" customWidth="1"/>
    <col min="11021" max="11021" width="9.140625" style="31"/>
    <col min="11022" max="11022" width="12.85546875" style="31" customWidth="1"/>
    <col min="11023" max="11023" width="23.42578125" style="31" customWidth="1"/>
    <col min="11024" max="11025" width="9.140625" style="31"/>
    <col min="11026" max="11026" width="10.5703125" style="31" bestFit="1" customWidth="1"/>
    <col min="11027" max="11027" width="11.28515625" style="31" customWidth="1"/>
    <col min="11028" max="11258" width="9.140625" style="31"/>
    <col min="11259" max="11259" width="83" style="31" customWidth="1"/>
    <col min="11260" max="11260" width="14.28515625" style="31" customWidth="1"/>
    <col min="11261" max="11261" width="15.28515625" style="31" customWidth="1"/>
    <col min="11262" max="11262" width="12.28515625" style="31" customWidth="1"/>
    <col min="11263" max="11263" width="10.28515625" style="31" customWidth="1"/>
    <col min="11264" max="11264" width="8.7109375" style="31" customWidth="1"/>
    <col min="11265" max="11265" width="11" style="31" customWidth="1"/>
    <col min="11266" max="11266" width="9.42578125" style="31" customWidth="1"/>
    <col min="11267" max="11267" width="10.42578125" style="31" customWidth="1"/>
    <col min="11268" max="11268" width="12.28515625" style="31" customWidth="1"/>
    <col min="11269" max="11270" width="9.5703125" style="31" customWidth="1"/>
    <col min="11271" max="11271" width="12.7109375" style="31" customWidth="1"/>
    <col min="11272" max="11272" width="12.5703125" style="31" customWidth="1"/>
    <col min="11273" max="11273" width="11" style="31" customWidth="1"/>
    <col min="11274" max="11274" width="10.85546875" style="31" customWidth="1"/>
    <col min="11275" max="11276" width="10.7109375" style="31" customWidth="1"/>
    <col min="11277" max="11277" width="9.140625" style="31"/>
    <col min="11278" max="11278" width="12.85546875" style="31" customWidth="1"/>
    <col min="11279" max="11279" width="23.42578125" style="31" customWidth="1"/>
    <col min="11280" max="11281" width="9.140625" style="31"/>
    <col min="11282" max="11282" width="10.5703125" style="31" bestFit="1" customWidth="1"/>
    <col min="11283" max="11283" width="11.28515625" style="31" customWidth="1"/>
    <col min="11284" max="11514" width="9.140625" style="31"/>
    <col min="11515" max="11515" width="83" style="31" customWidth="1"/>
    <col min="11516" max="11516" width="14.28515625" style="31" customWidth="1"/>
    <col min="11517" max="11517" width="15.28515625" style="31" customWidth="1"/>
    <col min="11518" max="11518" width="12.28515625" style="31" customWidth="1"/>
    <col min="11519" max="11519" width="10.28515625" style="31" customWidth="1"/>
    <col min="11520" max="11520" width="8.7109375" style="31" customWidth="1"/>
    <col min="11521" max="11521" width="11" style="31" customWidth="1"/>
    <col min="11522" max="11522" width="9.42578125" style="31" customWidth="1"/>
    <col min="11523" max="11523" width="10.42578125" style="31" customWidth="1"/>
    <col min="11524" max="11524" width="12.28515625" style="31" customWidth="1"/>
    <col min="11525" max="11526" width="9.5703125" style="31" customWidth="1"/>
    <col min="11527" max="11527" width="12.7109375" style="31" customWidth="1"/>
    <col min="11528" max="11528" width="12.5703125" style="31" customWidth="1"/>
    <col min="11529" max="11529" width="11" style="31" customWidth="1"/>
    <col min="11530" max="11530" width="10.85546875" style="31" customWidth="1"/>
    <col min="11531" max="11532" width="10.7109375" style="31" customWidth="1"/>
    <col min="11533" max="11533" width="9.140625" style="31"/>
    <col min="11534" max="11534" width="12.85546875" style="31" customWidth="1"/>
    <col min="11535" max="11535" width="23.42578125" style="31" customWidth="1"/>
    <col min="11536" max="11537" width="9.140625" style="31"/>
    <col min="11538" max="11538" width="10.5703125" style="31" bestFit="1" customWidth="1"/>
    <col min="11539" max="11539" width="11.28515625" style="31" customWidth="1"/>
    <col min="11540" max="11770" width="9.140625" style="31"/>
    <col min="11771" max="11771" width="83" style="31" customWidth="1"/>
    <col min="11772" max="11772" width="14.28515625" style="31" customWidth="1"/>
    <col min="11773" max="11773" width="15.28515625" style="31" customWidth="1"/>
    <col min="11774" max="11774" width="12.28515625" style="31" customWidth="1"/>
    <col min="11775" max="11775" width="10.28515625" style="31" customWidth="1"/>
    <col min="11776" max="11776" width="8.7109375" style="31" customWidth="1"/>
    <col min="11777" max="11777" width="11" style="31" customWidth="1"/>
    <col min="11778" max="11778" width="9.42578125" style="31" customWidth="1"/>
    <col min="11779" max="11779" width="10.42578125" style="31" customWidth="1"/>
    <col min="11780" max="11780" width="12.28515625" style="31" customWidth="1"/>
    <col min="11781" max="11782" width="9.5703125" style="31" customWidth="1"/>
    <col min="11783" max="11783" width="12.7109375" style="31" customWidth="1"/>
    <col min="11784" max="11784" width="12.5703125" style="31" customWidth="1"/>
    <col min="11785" max="11785" width="11" style="31" customWidth="1"/>
    <col min="11786" max="11786" width="10.85546875" style="31" customWidth="1"/>
    <col min="11787" max="11788" width="10.7109375" style="31" customWidth="1"/>
    <col min="11789" max="11789" width="9.140625" style="31"/>
    <col min="11790" max="11790" width="12.85546875" style="31" customWidth="1"/>
    <col min="11791" max="11791" width="23.42578125" style="31" customWidth="1"/>
    <col min="11792" max="11793" width="9.140625" style="31"/>
    <col min="11794" max="11794" width="10.5703125" style="31" bestFit="1" customWidth="1"/>
    <col min="11795" max="11795" width="11.28515625" style="31" customWidth="1"/>
    <col min="11796" max="12026" width="9.140625" style="31"/>
    <col min="12027" max="12027" width="83" style="31" customWidth="1"/>
    <col min="12028" max="12028" width="14.28515625" style="31" customWidth="1"/>
    <col min="12029" max="12029" width="15.28515625" style="31" customWidth="1"/>
    <col min="12030" max="12030" width="12.28515625" style="31" customWidth="1"/>
    <col min="12031" max="12031" width="10.28515625" style="31" customWidth="1"/>
    <col min="12032" max="12032" width="8.7109375" style="31" customWidth="1"/>
    <col min="12033" max="12033" width="11" style="31" customWidth="1"/>
    <col min="12034" max="12034" width="9.42578125" style="31" customWidth="1"/>
    <col min="12035" max="12035" width="10.42578125" style="31" customWidth="1"/>
    <col min="12036" max="12036" width="12.28515625" style="31" customWidth="1"/>
    <col min="12037" max="12038" width="9.5703125" style="31" customWidth="1"/>
    <col min="12039" max="12039" width="12.7109375" style="31" customWidth="1"/>
    <col min="12040" max="12040" width="12.5703125" style="31" customWidth="1"/>
    <col min="12041" max="12041" width="11" style="31" customWidth="1"/>
    <col min="12042" max="12042" width="10.85546875" style="31" customWidth="1"/>
    <col min="12043" max="12044" width="10.7109375" style="31" customWidth="1"/>
    <col min="12045" max="12045" width="9.140625" style="31"/>
    <col min="12046" max="12046" width="12.85546875" style="31" customWidth="1"/>
    <col min="12047" max="12047" width="23.42578125" style="31" customWidth="1"/>
    <col min="12048" max="12049" width="9.140625" style="31"/>
    <col min="12050" max="12050" width="10.5703125" style="31" bestFit="1" customWidth="1"/>
    <col min="12051" max="12051" width="11.28515625" style="31" customWidth="1"/>
    <col min="12052" max="12282" width="9.140625" style="31"/>
    <col min="12283" max="12283" width="83" style="31" customWidth="1"/>
    <col min="12284" max="12284" width="14.28515625" style="31" customWidth="1"/>
    <col min="12285" max="12285" width="15.28515625" style="31" customWidth="1"/>
    <col min="12286" max="12286" width="12.28515625" style="31" customWidth="1"/>
    <col min="12287" max="12287" width="10.28515625" style="31" customWidth="1"/>
    <col min="12288" max="12288" width="8.7109375" style="31" customWidth="1"/>
    <col min="12289" max="12289" width="11" style="31" customWidth="1"/>
    <col min="12290" max="12290" width="9.42578125" style="31" customWidth="1"/>
    <col min="12291" max="12291" width="10.42578125" style="31" customWidth="1"/>
    <col min="12292" max="12292" width="12.28515625" style="31" customWidth="1"/>
    <col min="12293" max="12294" width="9.5703125" style="31" customWidth="1"/>
    <col min="12295" max="12295" width="12.7109375" style="31" customWidth="1"/>
    <col min="12296" max="12296" width="12.5703125" style="31" customWidth="1"/>
    <col min="12297" max="12297" width="11" style="31" customWidth="1"/>
    <col min="12298" max="12298" width="10.85546875" style="31" customWidth="1"/>
    <col min="12299" max="12300" width="10.7109375" style="31" customWidth="1"/>
    <col min="12301" max="12301" width="9.140625" style="31"/>
    <col min="12302" max="12302" width="12.85546875" style="31" customWidth="1"/>
    <col min="12303" max="12303" width="23.42578125" style="31" customWidth="1"/>
    <col min="12304" max="12305" width="9.140625" style="31"/>
    <col min="12306" max="12306" width="10.5703125" style="31" bestFit="1" customWidth="1"/>
    <col min="12307" max="12307" width="11.28515625" style="31" customWidth="1"/>
    <col min="12308" max="12538" width="9.140625" style="31"/>
    <col min="12539" max="12539" width="83" style="31" customWidth="1"/>
    <col min="12540" max="12540" width="14.28515625" style="31" customWidth="1"/>
    <col min="12541" max="12541" width="15.28515625" style="31" customWidth="1"/>
    <col min="12542" max="12542" width="12.28515625" style="31" customWidth="1"/>
    <col min="12543" max="12543" width="10.28515625" style="31" customWidth="1"/>
    <col min="12544" max="12544" width="8.7109375" style="31" customWidth="1"/>
    <col min="12545" max="12545" width="11" style="31" customWidth="1"/>
    <col min="12546" max="12546" width="9.42578125" style="31" customWidth="1"/>
    <col min="12547" max="12547" width="10.42578125" style="31" customWidth="1"/>
    <col min="12548" max="12548" width="12.28515625" style="31" customWidth="1"/>
    <col min="12549" max="12550" width="9.5703125" style="31" customWidth="1"/>
    <col min="12551" max="12551" width="12.7109375" style="31" customWidth="1"/>
    <col min="12552" max="12552" width="12.5703125" style="31" customWidth="1"/>
    <col min="12553" max="12553" width="11" style="31" customWidth="1"/>
    <col min="12554" max="12554" width="10.85546875" style="31" customWidth="1"/>
    <col min="12555" max="12556" width="10.7109375" style="31" customWidth="1"/>
    <col min="12557" max="12557" width="9.140625" style="31"/>
    <col min="12558" max="12558" width="12.85546875" style="31" customWidth="1"/>
    <col min="12559" max="12559" width="23.42578125" style="31" customWidth="1"/>
    <col min="12560" max="12561" width="9.140625" style="31"/>
    <col min="12562" max="12562" width="10.5703125" style="31" bestFit="1" customWidth="1"/>
    <col min="12563" max="12563" width="11.28515625" style="31" customWidth="1"/>
    <col min="12564" max="12794" width="9.140625" style="31"/>
    <col min="12795" max="12795" width="83" style="31" customWidth="1"/>
    <col min="12796" max="12796" width="14.28515625" style="31" customWidth="1"/>
    <col min="12797" max="12797" width="15.28515625" style="31" customWidth="1"/>
    <col min="12798" max="12798" width="12.28515625" style="31" customWidth="1"/>
    <col min="12799" max="12799" width="10.28515625" style="31" customWidth="1"/>
    <col min="12800" max="12800" width="8.7109375" style="31" customWidth="1"/>
    <col min="12801" max="12801" width="11" style="31" customWidth="1"/>
    <col min="12802" max="12802" width="9.42578125" style="31" customWidth="1"/>
    <col min="12803" max="12803" width="10.42578125" style="31" customWidth="1"/>
    <col min="12804" max="12804" width="12.28515625" style="31" customWidth="1"/>
    <col min="12805" max="12806" width="9.5703125" style="31" customWidth="1"/>
    <col min="12807" max="12807" width="12.7109375" style="31" customWidth="1"/>
    <col min="12808" max="12808" width="12.5703125" style="31" customWidth="1"/>
    <col min="12809" max="12809" width="11" style="31" customWidth="1"/>
    <col min="12810" max="12810" width="10.85546875" style="31" customWidth="1"/>
    <col min="12811" max="12812" width="10.7109375" style="31" customWidth="1"/>
    <col min="12813" max="12813" width="9.140625" style="31"/>
    <col min="12814" max="12814" width="12.85546875" style="31" customWidth="1"/>
    <col min="12815" max="12815" width="23.42578125" style="31" customWidth="1"/>
    <col min="12816" max="12817" width="9.140625" style="31"/>
    <col min="12818" max="12818" width="10.5703125" style="31" bestFit="1" customWidth="1"/>
    <col min="12819" max="12819" width="11.28515625" style="31" customWidth="1"/>
    <col min="12820" max="13050" width="9.140625" style="31"/>
    <col min="13051" max="13051" width="83" style="31" customWidth="1"/>
    <col min="13052" max="13052" width="14.28515625" style="31" customWidth="1"/>
    <col min="13053" max="13053" width="15.28515625" style="31" customWidth="1"/>
    <col min="13054" max="13054" width="12.28515625" style="31" customWidth="1"/>
    <col min="13055" max="13055" width="10.28515625" style="31" customWidth="1"/>
    <col min="13056" max="13056" width="8.7109375" style="31" customWidth="1"/>
    <col min="13057" max="13057" width="11" style="31" customWidth="1"/>
    <col min="13058" max="13058" width="9.42578125" style="31" customWidth="1"/>
    <col min="13059" max="13059" width="10.42578125" style="31" customWidth="1"/>
    <col min="13060" max="13060" width="12.28515625" style="31" customWidth="1"/>
    <col min="13061" max="13062" width="9.5703125" style="31" customWidth="1"/>
    <col min="13063" max="13063" width="12.7109375" style="31" customWidth="1"/>
    <col min="13064" max="13064" width="12.5703125" style="31" customWidth="1"/>
    <col min="13065" max="13065" width="11" style="31" customWidth="1"/>
    <col min="13066" max="13066" width="10.85546875" style="31" customWidth="1"/>
    <col min="13067" max="13068" width="10.7109375" style="31" customWidth="1"/>
    <col min="13069" max="13069" width="9.140625" style="31"/>
    <col min="13070" max="13070" width="12.85546875" style="31" customWidth="1"/>
    <col min="13071" max="13071" width="23.42578125" style="31" customWidth="1"/>
    <col min="13072" max="13073" width="9.140625" style="31"/>
    <col min="13074" max="13074" width="10.5703125" style="31" bestFit="1" customWidth="1"/>
    <col min="13075" max="13075" width="11.28515625" style="31" customWidth="1"/>
    <col min="13076" max="13306" width="9.140625" style="31"/>
    <col min="13307" max="13307" width="83" style="31" customWidth="1"/>
    <col min="13308" max="13308" width="14.28515625" style="31" customWidth="1"/>
    <col min="13309" max="13309" width="15.28515625" style="31" customWidth="1"/>
    <col min="13310" max="13310" width="12.28515625" style="31" customWidth="1"/>
    <col min="13311" max="13311" width="10.28515625" style="31" customWidth="1"/>
    <col min="13312" max="13312" width="8.7109375" style="31" customWidth="1"/>
    <col min="13313" max="13313" width="11" style="31" customWidth="1"/>
    <col min="13314" max="13314" width="9.42578125" style="31" customWidth="1"/>
    <col min="13315" max="13315" width="10.42578125" style="31" customWidth="1"/>
    <col min="13316" max="13316" width="12.28515625" style="31" customWidth="1"/>
    <col min="13317" max="13318" width="9.5703125" style="31" customWidth="1"/>
    <col min="13319" max="13319" width="12.7109375" style="31" customWidth="1"/>
    <col min="13320" max="13320" width="12.5703125" style="31" customWidth="1"/>
    <col min="13321" max="13321" width="11" style="31" customWidth="1"/>
    <col min="13322" max="13322" width="10.85546875" style="31" customWidth="1"/>
    <col min="13323" max="13324" width="10.7109375" style="31" customWidth="1"/>
    <col min="13325" max="13325" width="9.140625" style="31"/>
    <col min="13326" max="13326" width="12.85546875" style="31" customWidth="1"/>
    <col min="13327" max="13327" width="23.42578125" style="31" customWidth="1"/>
    <col min="13328" max="13329" width="9.140625" style="31"/>
    <col min="13330" max="13330" width="10.5703125" style="31" bestFit="1" customWidth="1"/>
    <col min="13331" max="13331" width="11.28515625" style="31" customWidth="1"/>
    <col min="13332" max="13562" width="9.140625" style="31"/>
    <col min="13563" max="13563" width="83" style="31" customWidth="1"/>
    <col min="13564" max="13564" width="14.28515625" style="31" customWidth="1"/>
    <col min="13565" max="13565" width="15.28515625" style="31" customWidth="1"/>
    <col min="13566" max="13566" width="12.28515625" style="31" customWidth="1"/>
    <col min="13567" max="13567" width="10.28515625" style="31" customWidth="1"/>
    <col min="13568" max="13568" width="8.7109375" style="31" customWidth="1"/>
    <col min="13569" max="13569" width="11" style="31" customWidth="1"/>
    <col min="13570" max="13570" width="9.42578125" style="31" customWidth="1"/>
    <col min="13571" max="13571" width="10.42578125" style="31" customWidth="1"/>
    <col min="13572" max="13572" width="12.28515625" style="31" customWidth="1"/>
    <col min="13573" max="13574" width="9.5703125" style="31" customWidth="1"/>
    <col min="13575" max="13575" width="12.7109375" style="31" customWidth="1"/>
    <col min="13576" max="13576" width="12.5703125" style="31" customWidth="1"/>
    <col min="13577" max="13577" width="11" style="31" customWidth="1"/>
    <col min="13578" max="13578" width="10.85546875" style="31" customWidth="1"/>
    <col min="13579" max="13580" width="10.7109375" style="31" customWidth="1"/>
    <col min="13581" max="13581" width="9.140625" style="31"/>
    <col min="13582" max="13582" width="12.85546875" style="31" customWidth="1"/>
    <col min="13583" max="13583" width="23.42578125" style="31" customWidth="1"/>
    <col min="13584" max="13585" width="9.140625" style="31"/>
    <col min="13586" max="13586" width="10.5703125" style="31" bestFit="1" customWidth="1"/>
    <col min="13587" max="13587" width="11.28515625" style="31" customWidth="1"/>
    <col min="13588" max="13818" width="9.140625" style="31"/>
    <col min="13819" max="13819" width="83" style="31" customWidth="1"/>
    <col min="13820" max="13820" width="14.28515625" style="31" customWidth="1"/>
    <col min="13821" max="13821" width="15.28515625" style="31" customWidth="1"/>
    <col min="13822" max="13822" width="12.28515625" style="31" customWidth="1"/>
    <col min="13823" max="13823" width="10.28515625" style="31" customWidth="1"/>
    <col min="13824" max="13824" width="8.7109375" style="31" customWidth="1"/>
    <col min="13825" max="13825" width="11" style="31" customWidth="1"/>
    <col min="13826" max="13826" width="9.42578125" style="31" customWidth="1"/>
    <col min="13827" max="13827" width="10.42578125" style="31" customWidth="1"/>
    <col min="13828" max="13828" width="12.28515625" style="31" customWidth="1"/>
    <col min="13829" max="13830" width="9.5703125" style="31" customWidth="1"/>
    <col min="13831" max="13831" width="12.7109375" style="31" customWidth="1"/>
    <col min="13832" max="13832" width="12.5703125" style="31" customWidth="1"/>
    <col min="13833" max="13833" width="11" style="31" customWidth="1"/>
    <col min="13834" max="13834" width="10.85546875" style="31" customWidth="1"/>
    <col min="13835" max="13836" width="10.7109375" style="31" customWidth="1"/>
    <col min="13837" max="13837" width="9.140625" style="31"/>
    <col min="13838" max="13838" width="12.85546875" style="31" customWidth="1"/>
    <col min="13839" max="13839" width="23.42578125" style="31" customWidth="1"/>
    <col min="13840" max="13841" width="9.140625" style="31"/>
    <col min="13842" max="13842" width="10.5703125" style="31" bestFit="1" customWidth="1"/>
    <col min="13843" max="13843" width="11.28515625" style="31" customWidth="1"/>
    <col min="13844" max="14074" width="9.140625" style="31"/>
    <col min="14075" max="14075" width="83" style="31" customWidth="1"/>
    <col min="14076" max="14076" width="14.28515625" style="31" customWidth="1"/>
    <col min="14077" max="14077" width="15.28515625" style="31" customWidth="1"/>
    <col min="14078" max="14078" width="12.28515625" style="31" customWidth="1"/>
    <col min="14079" max="14079" width="10.28515625" style="31" customWidth="1"/>
    <col min="14080" max="14080" width="8.7109375" style="31" customWidth="1"/>
    <col min="14081" max="14081" width="11" style="31" customWidth="1"/>
    <col min="14082" max="14082" width="9.42578125" style="31" customWidth="1"/>
    <col min="14083" max="14083" width="10.42578125" style="31" customWidth="1"/>
    <col min="14084" max="14084" width="12.28515625" style="31" customWidth="1"/>
    <col min="14085" max="14086" width="9.5703125" style="31" customWidth="1"/>
    <col min="14087" max="14087" width="12.7109375" style="31" customWidth="1"/>
    <col min="14088" max="14088" width="12.5703125" style="31" customWidth="1"/>
    <col min="14089" max="14089" width="11" style="31" customWidth="1"/>
    <col min="14090" max="14090" width="10.85546875" style="31" customWidth="1"/>
    <col min="14091" max="14092" width="10.7109375" style="31" customWidth="1"/>
    <col min="14093" max="14093" width="9.140625" style="31"/>
    <col min="14094" max="14094" width="12.85546875" style="31" customWidth="1"/>
    <col min="14095" max="14095" width="23.42578125" style="31" customWidth="1"/>
    <col min="14096" max="14097" width="9.140625" style="31"/>
    <col min="14098" max="14098" width="10.5703125" style="31" bestFit="1" customWidth="1"/>
    <col min="14099" max="14099" width="11.28515625" style="31" customWidth="1"/>
    <col min="14100" max="14330" width="9.140625" style="31"/>
    <col min="14331" max="14331" width="83" style="31" customWidth="1"/>
    <col min="14332" max="14332" width="14.28515625" style="31" customWidth="1"/>
    <col min="14333" max="14333" width="15.28515625" style="31" customWidth="1"/>
    <col min="14334" max="14334" width="12.28515625" style="31" customWidth="1"/>
    <col min="14335" max="14335" width="10.28515625" style="31" customWidth="1"/>
    <col min="14336" max="14336" width="8.7109375" style="31" customWidth="1"/>
    <col min="14337" max="14337" width="11" style="31" customWidth="1"/>
    <col min="14338" max="14338" width="9.42578125" style="31" customWidth="1"/>
    <col min="14339" max="14339" width="10.42578125" style="31" customWidth="1"/>
    <col min="14340" max="14340" width="12.28515625" style="31" customWidth="1"/>
    <col min="14341" max="14342" width="9.5703125" style="31" customWidth="1"/>
    <col min="14343" max="14343" width="12.7109375" style="31" customWidth="1"/>
    <col min="14344" max="14344" width="12.5703125" style="31" customWidth="1"/>
    <col min="14345" max="14345" width="11" style="31" customWidth="1"/>
    <col min="14346" max="14346" width="10.85546875" style="31" customWidth="1"/>
    <col min="14347" max="14348" width="10.7109375" style="31" customWidth="1"/>
    <col min="14349" max="14349" width="9.140625" style="31"/>
    <col min="14350" max="14350" width="12.85546875" style="31" customWidth="1"/>
    <col min="14351" max="14351" width="23.42578125" style="31" customWidth="1"/>
    <col min="14352" max="14353" width="9.140625" style="31"/>
    <col min="14354" max="14354" width="10.5703125" style="31" bestFit="1" customWidth="1"/>
    <col min="14355" max="14355" width="11.28515625" style="31" customWidth="1"/>
    <col min="14356" max="14586" width="9.140625" style="31"/>
    <col min="14587" max="14587" width="83" style="31" customWidth="1"/>
    <col min="14588" max="14588" width="14.28515625" style="31" customWidth="1"/>
    <col min="14589" max="14589" width="15.28515625" style="31" customWidth="1"/>
    <col min="14590" max="14590" width="12.28515625" style="31" customWidth="1"/>
    <col min="14591" max="14591" width="10.28515625" style="31" customWidth="1"/>
    <col min="14592" max="14592" width="8.7109375" style="31" customWidth="1"/>
    <col min="14593" max="14593" width="11" style="31" customWidth="1"/>
    <col min="14594" max="14594" width="9.42578125" style="31" customWidth="1"/>
    <col min="14595" max="14595" width="10.42578125" style="31" customWidth="1"/>
    <col min="14596" max="14596" width="12.28515625" style="31" customWidth="1"/>
    <col min="14597" max="14598" width="9.5703125" style="31" customWidth="1"/>
    <col min="14599" max="14599" width="12.7109375" style="31" customWidth="1"/>
    <col min="14600" max="14600" width="12.5703125" style="31" customWidth="1"/>
    <col min="14601" max="14601" width="11" style="31" customWidth="1"/>
    <col min="14602" max="14602" width="10.85546875" style="31" customWidth="1"/>
    <col min="14603" max="14604" width="10.7109375" style="31" customWidth="1"/>
    <col min="14605" max="14605" width="9.140625" style="31"/>
    <col min="14606" max="14606" width="12.85546875" style="31" customWidth="1"/>
    <col min="14607" max="14607" width="23.42578125" style="31" customWidth="1"/>
    <col min="14608" max="14609" width="9.140625" style="31"/>
    <col min="14610" max="14610" width="10.5703125" style="31" bestFit="1" customWidth="1"/>
    <col min="14611" max="14611" width="11.28515625" style="31" customWidth="1"/>
    <col min="14612" max="14842" width="9.140625" style="31"/>
    <col min="14843" max="14843" width="83" style="31" customWidth="1"/>
    <col min="14844" max="14844" width="14.28515625" style="31" customWidth="1"/>
    <col min="14845" max="14845" width="15.28515625" style="31" customWidth="1"/>
    <col min="14846" max="14846" width="12.28515625" style="31" customWidth="1"/>
    <col min="14847" max="14847" width="10.28515625" style="31" customWidth="1"/>
    <col min="14848" max="14848" width="8.7109375" style="31" customWidth="1"/>
    <col min="14849" max="14849" width="11" style="31" customWidth="1"/>
    <col min="14850" max="14850" width="9.42578125" style="31" customWidth="1"/>
    <col min="14851" max="14851" width="10.42578125" style="31" customWidth="1"/>
    <col min="14852" max="14852" width="12.28515625" style="31" customWidth="1"/>
    <col min="14853" max="14854" width="9.5703125" style="31" customWidth="1"/>
    <col min="14855" max="14855" width="12.7109375" style="31" customWidth="1"/>
    <col min="14856" max="14856" width="12.5703125" style="31" customWidth="1"/>
    <col min="14857" max="14857" width="11" style="31" customWidth="1"/>
    <col min="14858" max="14858" width="10.85546875" style="31" customWidth="1"/>
    <col min="14859" max="14860" width="10.7109375" style="31" customWidth="1"/>
    <col min="14861" max="14861" width="9.140625" style="31"/>
    <col min="14862" max="14862" width="12.85546875" style="31" customWidth="1"/>
    <col min="14863" max="14863" width="23.42578125" style="31" customWidth="1"/>
    <col min="14864" max="14865" width="9.140625" style="31"/>
    <col min="14866" max="14866" width="10.5703125" style="31" bestFit="1" customWidth="1"/>
    <col min="14867" max="14867" width="11.28515625" style="31" customWidth="1"/>
    <col min="14868" max="15098" width="9.140625" style="31"/>
    <col min="15099" max="15099" width="83" style="31" customWidth="1"/>
    <col min="15100" max="15100" width="14.28515625" style="31" customWidth="1"/>
    <col min="15101" max="15101" width="15.28515625" style="31" customWidth="1"/>
    <col min="15102" max="15102" width="12.28515625" style="31" customWidth="1"/>
    <col min="15103" max="15103" width="10.28515625" style="31" customWidth="1"/>
    <col min="15104" max="15104" width="8.7109375" style="31" customWidth="1"/>
    <col min="15105" max="15105" width="11" style="31" customWidth="1"/>
    <col min="15106" max="15106" width="9.42578125" style="31" customWidth="1"/>
    <col min="15107" max="15107" width="10.42578125" style="31" customWidth="1"/>
    <col min="15108" max="15108" width="12.28515625" style="31" customWidth="1"/>
    <col min="15109" max="15110" width="9.5703125" style="31" customWidth="1"/>
    <col min="15111" max="15111" width="12.7109375" style="31" customWidth="1"/>
    <col min="15112" max="15112" width="12.5703125" style="31" customWidth="1"/>
    <col min="15113" max="15113" width="11" style="31" customWidth="1"/>
    <col min="15114" max="15114" width="10.85546875" style="31" customWidth="1"/>
    <col min="15115" max="15116" width="10.7109375" style="31" customWidth="1"/>
    <col min="15117" max="15117" width="9.140625" style="31"/>
    <col min="15118" max="15118" width="12.85546875" style="31" customWidth="1"/>
    <col min="15119" max="15119" width="23.42578125" style="31" customWidth="1"/>
    <col min="15120" max="15121" width="9.140625" style="31"/>
    <col min="15122" max="15122" width="10.5703125" style="31" bestFit="1" customWidth="1"/>
    <col min="15123" max="15123" width="11.28515625" style="31" customWidth="1"/>
    <col min="15124" max="15354" width="9.140625" style="31"/>
    <col min="15355" max="15355" width="83" style="31" customWidth="1"/>
    <col min="15356" max="15356" width="14.28515625" style="31" customWidth="1"/>
    <col min="15357" max="15357" width="15.28515625" style="31" customWidth="1"/>
    <col min="15358" max="15358" width="12.28515625" style="31" customWidth="1"/>
    <col min="15359" max="15359" width="10.28515625" style="31" customWidth="1"/>
    <col min="15360" max="15360" width="8.7109375" style="31" customWidth="1"/>
    <col min="15361" max="15361" width="11" style="31" customWidth="1"/>
    <col min="15362" max="15362" width="9.42578125" style="31" customWidth="1"/>
    <col min="15363" max="15363" width="10.42578125" style="31" customWidth="1"/>
    <col min="15364" max="15364" width="12.28515625" style="31" customWidth="1"/>
    <col min="15365" max="15366" width="9.5703125" style="31" customWidth="1"/>
    <col min="15367" max="15367" width="12.7109375" style="31" customWidth="1"/>
    <col min="15368" max="15368" width="12.5703125" style="31" customWidth="1"/>
    <col min="15369" max="15369" width="11" style="31" customWidth="1"/>
    <col min="15370" max="15370" width="10.85546875" style="31" customWidth="1"/>
    <col min="15371" max="15372" width="10.7109375" style="31" customWidth="1"/>
    <col min="15373" max="15373" width="9.140625" style="31"/>
    <col min="15374" max="15374" width="12.85546875" style="31" customWidth="1"/>
    <col min="15375" max="15375" width="23.42578125" style="31" customWidth="1"/>
    <col min="15376" max="15377" width="9.140625" style="31"/>
    <col min="15378" max="15378" width="10.5703125" style="31" bestFit="1" customWidth="1"/>
    <col min="15379" max="15379" width="11.28515625" style="31" customWidth="1"/>
    <col min="15380" max="15610" width="9.140625" style="31"/>
    <col min="15611" max="15611" width="83" style="31" customWidth="1"/>
    <col min="15612" max="15612" width="14.28515625" style="31" customWidth="1"/>
    <col min="15613" max="15613" width="15.28515625" style="31" customWidth="1"/>
    <col min="15614" max="15614" width="12.28515625" style="31" customWidth="1"/>
    <col min="15615" max="15615" width="10.28515625" style="31" customWidth="1"/>
    <col min="15616" max="15616" width="8.7109375" style="31" customWidth="1"/>
    <col min="15617" max="15617" width="11" style="31" customWidth="1"/>
    <col min="15618" max="15618" width="9.42578125" style="31" customWidth="1"/>
    <col min="15619" max="15619" width="10.42578125" style="31" customWidth="1"/>
    <col min="15620" max="15620" width="12.28515625" style="31" customWidth="1"/>
    <col min="15621" max="15622" width="9.5703125" style="31" customWidth="1"/>
    <col min="15623" max="15623" width="12.7109375" style="31" customWidth="1"/>
    <col min="15624" max="15624" width="12.5703125" style="31" customWidth="1"/>
    <col min="15625" max="15625" width="11" style="31" customWidth="1"/>
    <col min="15626" max="15626" width="10.85546875" style="31" customWidth="1"/>
    <col min="15627" max="15628" width="10.7109375" style="31" customWidth="1"/>
    <col min="15629" max="15629" width="9.140625" style="31"/>
    <col min="15630" max="15630" width="12.85546875" style="31" customWidth="1"/>
    <col min="15631" max="15631" width="23.42578125" style="31" customWidth="1"/>
    <col min="15632" max="15633" width="9.140625" style="31"/>
    <col min="15634" max="15634" width="10.5703125" style="31" bestFit="1" customWidth="1"/>
    <col min="15635" max="15635" width="11.28515625" style="31" customWidth="1"/>
    <col min="15636" max="15866" width="9.140625" style="31"/>
    <col min="15867" max="15867" width="83" style="31" customWidth="1"/>
    <col min="15868" max="15868" width="14.28515625" style="31" customWidth="1"/>
    <col min="15869" max="15869" width="15.28515625" style="31" customWidth="1"/>
    <col min="15870" max="15870" width="12.28515625" style="31" customWidth="1"/>
    <col min="15871" max="15871" width="10.28515625" style="31" customWidth="1"/>
    <col min="15872" max="15872" width="8.7109375" style="31" customWidth="1"/>
    <col min="15873" max="15873" width="11" style="31" customWidth="1"/>
    <col min="15874" max="15874" width="9.42578125" style="31" customWidth="1"/>
    <col min="15875" max="15875" width="10.42578125" style="31" customWidth="1"/>
    <col min="15876" max="15876" width="12.28515625" style="31" customWidth="1"/>
    <col min="15877" max="15878" width="9.5703125" style="31" customWidth="1"/>
    <col min="15879" max="15879" width="12.7109375" style="31" customWidth="1"/>
    <col min="15880" max="15880" width="12.5703125" style="31" customWidth="1"/>
    <col min="15881" max="15881" width="11" style="31" customWidth="1"/>
    <col min="15882" max="15882" width="10.85546875" style="31" customWidth="1"/>
    <col min="15883" max="15884" width="10.7109375" style="31" customWidth="1"/>
    <col min="15885" max="15885" width="9.140625" style="31"/>
    <col min="15886" max="15886" width="12.85546875" style="31" customWidth="1"/>
    <col min="15887" max="15887" width="23.42578125" style="31" customWidth="1"/>
    <col min="15888" max="15889" width="9.140625" style="31"/>
    <col min="15890" max="15890" width="10.5703125" style="31" bestFit="1" customWidth="1"/>
    <col min="15891" max="15891" width="11.28515625" style="31" customWidth="1"/>
    <col min="15892" max="16122" width="9.140625" style="31"/>
    <col min="16123" max="16123" width="83" style="31" customWidth="1"/>
    <col min="16124" max="16124" width="14.28515625" style="31" customWidth="1"/>
    <col min="16125" max="16125" width="15.28515625" style="31" customWidth="1"/>
    <col min="16126" max="16126" width="12.28515625" style="31" customWidth="1"/>
    <col min="16127" max="16127" width="10.28515625" style="31" customWidth="1"/>
    <col min="16128" max="16128" width="8.7109375" style="31" customWidth="1"/>
    <col min="16129" max="16129" width="11" style="31" customWidth="1"/>
    <col min="16130" max="16130" width="9.42578125" style="31" customWidth="1"/>
    <col min="16131" max="16131" width="10.42578125" style="31" customWidth="1"/>
    <col min="16132" max="16132" width="12.28515625" style="31" customWidth="1"/>
    <col min="16133" max="16134" width="9.5703125" style="31" customWidth="1"/>
    <col min="16135" max="16135" width="12.7109375" style="31" customWidth="1"/>
    <col min="16136" max="16136" width="12.5703125" style="31" customWidth="1"/>
    <col min="16137" max="16137" width="11" style="31" customWidth="1"/>
    <col min="16138" max="16138" width="10.85546875" style="31" customWidth="1"/>
    <col min="16139" max="16140" width="10.7109375" style="31" customWidth="1"/>
    <col min="16141" max="16141" width="9.140625" style="31"/>
    <col min="16142" max="16142" width="12.85546875" style="31" customWidth="1"/>
    <col min="16143" max="16143" width="23.42578125" style="31" customWidth="1"/>
    <col min="16144" max="16145" width="9.140625" style="31"/>
    <col min="16146" max="16146" width="10.5703125" style="31" bestFit="1" customWidth="1"/>
    <col min="16147" max="16147" width="11.28515625" style="31" customWidth="1"/>
    <col min="16148" max="16384" width="9.140625" style="31"/>
  </cols>
  <sheetData>
    <row r="1" spans="1:67" ht="45.75" customHeight="1" x14ac:dyDescent="0.35">
      <c r="A1" s="1776" t="s">
        <v>171</v>
      </c>
      <c r="B1" s="1776"/>
      <c r="C1" s="1776"/>
      <c r="D1" s="1776"/>
      <c r="E1" s="1776"/>
      <c r="F1" s="1776"/>
      <c r="G1" s="1776"/>
      <c r="H1" s="1776"/>
      <c r="I1" s="1776"/>
      <c r="J1" s="1776"/>
      <c r="K1" s="1776"/>
      <c r="L1" s="1776"/>
      <c r="M1" s="1776"/>
      <c r="N1" s="444"/>
    </row>
    <row r="2" spans="1:67" ht="14.25" customHeight="1" x14ac:dyDescent="0.35">
      <c r="A2" s="445"/>
      <c r="B2" s="445"/>
      <c r="C2" s="445"/>
      <c r="D2" s="445"/>
      <c r="E2" s="445"/>
      <c r="F2" s="445"/>
      <c r="G2" s="445"/>
      <c r="H2" s="445"/>
      <c r="I2" s="445"/>
      <c r="J2" s="445"/>
      <c r="K2" s="445"/>
      <c r="L2" s="445"/>
      <c r="M2" s="445"/>
    </row>
    <row r="3" spans="1:67" ht="23.25" customHeight="1" x14ac:dyDescent="0.35">
      <c r="A3" s="1776" t="s">
        <v>164</v>
      </c>
      <c r="B3" s="1776"/>
      <c r="C3" s="1776"/>
      <c r="D3" s="1776"/>
      <c r="E3" s="1776"/>
      <c r="F3" s="1776"/>
      <c r="G3" s="1776"/>
      <c r="H3" s="1776"/>
      <c r="I3" s="1776"/>
      <c r="J3" s="1776"/>
      <c r="K3" s="1776"/>
      <c r="L3" s="1776"/>
      <c r="M3" s="1776"/>
    </row>
    <row r="4" spans="1:67" ht="33" customHeight="1" thickBot="1" x14ac:dyDescent="0.4">
      <c r="A4" s="45"/>
    </row>
    <row r="5" spans="1:67" ht="19.5" customHeight="1" x14ac:dyDescent="0.35">
      <c r="A5" s="1783" t="s">
        <v>0</v>
      </c>
      <c r="B5" s="1785" t="s">
        <v>32</v>
      </c>
      <c r="C5" s="1786"/>
      <c r="D5" s="1787"/>
      <c r="E5" s="1786" t="s">
        <v>1</v>
      </c>
      <c r="F5" s="1786"/>
      <c r="G5" s="1787"/>
      <c r="H5" s="1793" t="s">
        <v>2</v>
      </c>
      <c r="I5" s="1786"/>
      <c r="J5" s="1794"/>
      <c r="K5" s="1777" t="s">
        <v>33</v>
      </c>
      <c r="L5" s="1778"/>
      <c r="M5" s="1779"/>
    </row>
    <row r="6" spans="1:67" ht="35.25" customHeight="1" thickBot="1" x14ac:dyDescent="0.4">
      <c r="A6" s="1784"/>
      <c r="B6" s="1788"/>
      <c r="C6" s="1789"/>
      <c r="D6" s="1790"/>
      <c r="E6" s="1791"/>
      <c r="F6" s="1791"/>
      <c r="G6" s="1792"/>
      <c r="H6" s="1795"/>
      <c r="I6" s="1791"/>
      <c r="J6" s="1796"/>
      <c r="K6" s="1780"/>
      <c r="L6" s="1781"/>
      <c r="M6" s="1782"/>
    </row>
    <row r="7" spans="1:67" ht="62.25" customHeight="1" thickBot="1" x14ac:dyDescent="0.4">
      <c r="A7" s="1784"/>
      <c r="B7" s="831" t="s">
        <v>4</v>
      </c>
      <c r="C7" s="832" t="s">
        <v>5</v>
      </c>
      <c r="D7" s="833" t="s">
        <v>6</v>
      </c>
      <c r="E7" s="832" t="s">
        <v>4</v>
      </c>
      <c r="F7" s="832" t="s">
        <v>5</v>
      </c>
      <c r="G7" s="834" t="s">
        <v>6</v>
      </c>
      <c r="H7" s="835" t="s">
        <v>4</v>
      </c>
      <c r="I7" s="832" t="s">
        <v>5</v>
      </c>
      <c r="J7" s="833" t="s">
        <v>6</v>
      </c>
      <c r="K7" s="836" t="s">
        <v>4</v>
      </c>
      <c r="L7" s="832" t="s">
        <v>5</v>
      </c>
      <c r="M7" s="837" t="s">
        <v>6</v>
      </c>
    </row>
    <row r="8" spans="1:67" ht="27" customHeight="1" x14ac:dyDescent="0.35">
      <c r="A8" s="838" t="s">
        <v>94</v>
      </c>
      <c r="B8" s="839">
        <v>4</v>
      </c>
      <c r="C8" s="840">
        <v>0</v>
      </c>
      <c r="D8" s="841">
        <v>4</v>
      </c>
      <c r="E8" s="842">
        <v>1</v>
      </c>
      <c r="F8" s="840">
        <v>0</v>
      </c>
      <c r="G8" s="843">
        <v>1</v>
      </c>
      <c r="H8" s="839">
        <v>4</v>
      </c>
      <c r="I8" s="840">
        <v>0</v>
      </c>
      <c r="J8" s="841">
        <v>4</v>
      </c>
      <c r="K8" s="844">
        <v>9</v>
      </c>
      <c r="L8" s="840">
        <v>0</v>
      </c>
      <c r="M8" s="845">
        <v>9</v>
      </c>
    </row>
    <row r="9" spans="1:67" s="447" customFormat="1" ht="28.5" customHeight="1" x14ac:dyDescent="0.25">
      <c r="A9" s="846" t="s">
        <v>138</v>
      </c>
      <c r="B9" s="847">
        <v>1</v>
      </c>
      <c r="C9" s="848">
        <v>0</v>
      </c>
      <c r="D9" s="849">
        <v>1</v>
      </c>
      <c r="E9" s="850">
        <v>0</v>
      </c>
      <c r="F9" s="851">
        <v>0</v>
      </c>
      <c r="G9" s="852">
        <v>0</v>
      </c>
      <c r="H9" s="847">
        <v>1</v>
      </c>
      <c r="I9" s="851">
        <v>0</v>
      </c>
      <c r="J9" s="849">
        <v>1</v>
      </c>
      <c r="K9" s="853">
        <v>2</v>
      </c>
      <c r="L9" s="848">
        <v>0</v>
      </c>
      <c r="M9" s="854">
        <v>2</v>
      </c>
      <c r="N9" s="446"/>
      <c r="O9" s="446"/>
      <c r="P9" s="446"/>
      <c r="Q9" s="446"/>
      <c r="R9" s="446"/>
      <c r="S9" s="446"/>
      <c r="T9" s="446"/>
      <c r="U9" s="446"/>
      <c r="V9" s="446"/>
      <c r="W9" s="446"/>
      <c r="X9" s="446"/>
      <c r="Y9" s="446"/>
      <c r="Z9" s="446"/>
      <c r="AA9" s="446"/>
      <c r="AB9" s="446"/>
      <c r="AC9" s="446"/>
      <c r="AD9" s="446"/>
      <c r="AE9" s="446"/>
      <c r="AF9" s="446"/>
      <c r="AG9" s="446"/>
      <c r="AH9" s="446"/>
      <c r="AI9" s="446"/>
      <c r="AJ9" s="446"/>
      <c r="AK9" s="446"/>
      <c r="AL9" s="446"/>
      <c r="AM9" s="446"/>
      <c r="AN9" s="446"/>
      <c r="AO9" s="446"/>
      <c r="AP9" s="446"/>
      <c r="AQ9" s="446"/>
      <c r="AR9" s="446"/>
      <c r="AS9" s="446"/>
      <c r="AT9" s="446"/>
      <c r="AU9" s="446"/>
      <c r="AV9" s="446"/>
      <c r="AW9" s="446"/>
      <c r="AX9" s="446"/>
      <c r="AY9" s="446"/>
      <c r="AZ9" s="446"/>
      <c r="BA9" s="446"/>
      <c r="BB9" s="446"/>
      <c r="BC9" s="446"/>
      <c r="BD9" s="446"/>
      <c r="BE9" s="446"/>
      <c r="BF9" s="446"/>
      <c r="BG9" s="446"/>
      <c r="BH9" s="446"/>
      <c r="BI9" s="446"/>
      <c r="BJ9" s="446"/>
      <c r="BK9" s="446"/>
      <c r="BL9" s="446"/>
      <c r="BM9" s="446"/>
      <c r="BN9" s="446"/>
      <c r="BO9" s="446"/>
    </row>
    <row r="10" spans="1:67" s="448" customFormat="1" ht="30" customHeight="1" x14ac:dyDescent="0.25">
      <c r="A10" s="846" t="s">
        <v>139</v>
      </c>
      <c r="B10" s="847">
        <v>2</v>
      </c>
      <c r="C10" s="848">
        <v>0</v>
      </c>
      <c r="D10" s="849">
        <v>2</v>
      </c>
      <c r="E10" s="850">
        <v>1</v>
      </c>
      <c r="F10" s="851">
        <v>0</v>
      </c>
      <c r="G10" s="852">
        <v>1</v>
      </c>
      <c r="H10" s="847">
        <v>2</v>
      </c>
      <c r="I10" s="851">
        <v>0</v>
      </c>
      <c r="J10" s="849">
        <v>2</v>
      </c>
      <c r="K10" s="853">
        <v>5</v>
      </c>
      <c r="L10" s="848">
        <v>0</v>
      </c>
      <c r="M10" s="854">
        <v>5</v>
      </c>
      <c r="N10" s="446"/>
      <c r="O10" s="446"/>
      <c r="P10" s="446"/>
      <c r="Q10" s="446"/>
      <c r="R10" s="446"/>
      <c r="S10" s="446"/>
      <c r="T10" s="446"/>
      <c r="U10" s="446"/>
      <c r="V10" s="446"/>
      <c r="W10" s="446"/>
      <c r="X10" s="446"/>
      <c r="Y10" s="446"/>
      <c r="Z10" s="446"/>
      <c r="AA10" s="446"/>
      <c r="AB10" s="446"/>
      <c r="AC10" s="446"/>
      <c r="AD10" s="446"/>
      <c r="AE10" s="446"/>
      <c r="AF10" s="446"/>
      <c r="AG10" s="446"/>
      <c r="AH10" s="446"/>
      <c r="AI10" s="446"/>
      <c r="AJ10" s="446"/>
      <c r="AK10" s="446"/>
      <c r="AL10" s="446"/>
      <c r="AM10" s="446"/>
      <c r="AN10" s="446"/>
      <c r="AO10" s="446"/>
      <c r="AP10" s="446"/>
      <c r="AQ10" s="446"/>
      <c r="AR10" s="446"/>
      <c r="AS10" s="446"/>
      <c r="AT10" s="446"/>
      <c r="AU10" s="446"/>
      <c r="AV10" s="446"/>
      <c r="AW10" s="446"/>
      <c r="AX10" s="446"/>
      <c r="AY10" s="446"/>
      <c r="AZ10" s="446"/>
      <c r="BA10" s="446"/>
      <c r="BB10" s="446"/>
      <c r="BC10" s="446"/>
      <c r="BD10" s="446"/>
      <c r="BE10" s="446"/>
      <c r="BF10" s="446"/>
      <c r="BG10" s="446"/>
      <c r="BH10" s="446"/>
      <c r="BI10" s="446"/>
      <c r="BJ10" s="446"/>
      <c r="BK10" s="446"/>
      <c r="BL10" s="446"/>
      <c r="BM10" s="446"/>
      <c r="BN10" s="446"/>
      <c r="BO10" s="446"/>
    </row>
    <row r="11" spans="1:67" ht="24.75" customHeight="1" x14ac:dyDescent="0.35">
      <c r="A11" s="846" t="s">
        <v>140</v>
      </c>
      <c r="B11" s="847">
        <v>1</v>
      </c>
      <c r="C11" s="848">
        <v>0</v>
      </c>
      <c r="D11" s="849">
        <v>1</v>
      </c>
      <c r="E11" s="850">
        <v>0</v>
      </c>
      <c r="F11" s="851">
        <v>0</v>
      </c>
      <c r="G11" s="852">
        <v>0</v>
      </c>
      <c r="H11" s="847">
        <v>1</v>
      </c>
      <c r="I11" s="851">
        <v>0</v>
      </c>
      <c r="J11" s="849">
        <v>1</v>
      </c>
      <c r="K11" s="853">
        <v>2</v>
      </c>
      <c r="L11" s="848">
        <v>0</v>
      </c>
      <c r="M11" s="854">
        <v>2</v>
      </c>
    </row>
    <row r="12" spans="1:67" s="446" customFormat="1" ht="27.75" customHeight="1" x14ac:dyDescent="0.25">
      <c r="A12" s="855" t="s">
        <v>95</v>
      </c>
      <c r="B12" s="856">
        <v>8</v>
      </c>
      <c r="C12" s="848">
        <v>0</v>
      </c>
      <c r="D12" s="857">
        <v>8</v>
      </c>
      <c r="E12" s="858">
        <v>4</v>
      </c>
      <c r="F12" s="848">
        <v>4</v>
      </c>
      <c r="G12" s="859">
        <v>8</v>
      </c>
      <c r="H12" s="856">
        <v>7</v>
      </c>
      <c r="I12" s="848">
        <v>0</v>
      </c>
      <c r="J12" s="857">
        <v>7</v>
      </c>
      <c r="K12" s="853">
        <v>19</v>
      </c>
      <c r="L12" s="848">
        <v>4</v>
      </c>
      <c r="M12" s="854">
        <v>23</v>
      </c>
    </row>
    <row r="13" spans="1:67" ht="30" customHeight="1" x14ac:dyDescent="0.35">
      <c r="A13" s="846" t="s">
        <v>141</v>
      </c>
      <c r="B13" s="847">
        <v>1</v>
      </c>
      <c r="C13" s="848">
        <v>0</v>
      </c>
      <c r="D13" s="849">
        <v>1</v>
      </c>
      <c r="E13" s="850">
        <v>0</v>
      </c>
      <c r="F13" s="848">
        <v>0</v>
      </c>
      <c r="G13" s="852">
        <v>0</v>
      </c>
      <c r="H13" s="847">
        <v>2</v>
      </c>
      <c r="I13" s="848">
        <v>0</v>
      </c>
      <c r="J13" s="849">
        <v>2</v>
      </c>
      <c r="K13" s="853">
        <v>3</v>
      </c>
      <c r="L13" s="848">
        <v>0</v>
      </c>
      <c r="M13" s="854">
        <v>3</v>
      </c>
    </row>
    <row r="14" spans="1:67" s="447" customFormat="1" ht="30.75" customHeight="1" x14ac:dyDescent="0.25">
      <c r="A14" s="846" t="s">
        <v>142</v>
      </c>
      <c r="B14" s="847">
        <v>3</v>
      </c>
      <c r="C14" s="848">
        <v>0</v>
      </c>
      <c r="D14" s="849">
        <v>3</v>
      </c>
      <c r="E14" s="850">
        <v>0</v>
      </c>
      <c r="F14" s="848">
        <v>0</v>
      </c>
      <c r="G14" s="852">
        <v>0</v>
      </c>
      <c r="H14" s="847">
        <v>0</v>
      </c>
      <c r="I14" s="848">
        <v>0</v>
      </c>
      <c r="J14" s="849">
        <v>0</v>
      </c>
      <c r="K14" s="853">
        <v>3</v>
      </c>
      <c r="L14" s="848">
        <v>0</v>
      </c>
      <c r="M14" s="854">
        <v>3</v>
      </c>
      <c r="N14" s="446"/>
      <c r="O14" s="446"/>
      <c r="P14" s="446"/>
      <c r="Q14" s="446"/>
      <c r="R14" s="446"/>
      <c r="S14" s="446"/>
      <c r="T14" s="446"/>
      <c r="U14" s="446"/>
      <c r="V14" s="446"/>
      <c r="W14" s="446"/>
      <c r="X14" s="446"/>
      <c r="Y14" s="446"/>
      <c r="Z14" s="446"/>
      <c r="AA14" s="446"/>
      <c r="AB14" s="446"/>
      <c r="AC14" s="446"/>
      <c r="AD14" s="446"/>
      <c r="AE14" s="446"/>
      <c r="AF14" s="446"/>
      <c r="AG14" s="446"/>
      <c r="AH14" s="446"/>
      <c r="AI14" s="446"/>
      <c r="AJ14" s="446"/>
      <c r="AK14" s="446"/>
      <c r="AL14" s="446"/>
      <c r="AM14" s="446"/>
      <c r="AN14" s="446"/>
      <c r="AO14" s="446"/>
      <c r="AP14" s="446"/>
      <c r="AQ14" s="446"/>
      <c r="AR14" s="446"/>
      <c r="AS14" s="446"/>
      <c r="AT14" s="446"/>
      <c r="AU14" s="446"/>
      <c r="AV14" s="446"/>
      <c r="AW14" s="446"/>
      <c r="AX14" s="446"/>
      <c r="AY14" s="446"/>
      <c r="AZ14" s="446"/>
      <c r="BA14" s="446"/>
      <c r="BB14" s="446"/>
      <c r="BC14" s="446"/>
      <c r="BD14" s="446"/>
      <c r="BE14" s="446"/>
      <c r="BF14" s="446"/>
      <c r="BG14" s="446"/>
      <c r="BH14" s="446"/>
      <c r="BI14" s="446"/>
      <c r="BJ14" s="446"/>
      <c r="BK14" s="446"/>
      <c r="BL14" s="446"/>
      <c r="BM14" s="446"/>
      <c r="BN14" s="446"/>
      <c r="BO14" s="446"/>
    </row>
    <row r="15" spans="1:67" s="448" customFormat="1" ht="30.75" customHeight="1" x14ac:dyDescent="0.25">
      <c r="A15" s="846" t="s">
        <v>143</v>
      </c>
      <c r="B15" s="847">
        <v>3</v>
      </c>
      <c r="C15" s="848">
        <v>0</v>
      </c>
      <c r="D15" s="849">
        <v>3</v>
      </c>
      <c r="E15" s="850">
        <v>2</v>
      </c>
      <c r="F15" s="848">
        <v>0</v>
      </c>
      <c r="G15" s="852">
        <v>2</v>
      </c>
      <c r="H15" s="847">
        <v>1</v>
      </c>
      <c r="I15" s="848">
        <v>0</v>
      </c>
      <c r="J15" s="849">
        <v>1</v>
      </c>
      <c r="K15" s="853">
        <v>7</v>
      </c>
      <c r="L15" s="848">
        <v>0</v>
      </c>
      <c r="M15" s="854">
        <v>7</v>
      </c>
      <c r="N15" s="446"/>
      <c r="O15" s="446"/>
      <c r="P15" s="446"/>
      <c r="Q15" s="446"/>
      <c r="R15" s="446"/>
      <c r="S15" s="446"/>
      <c r="T15" s="446"/>
      <c r="U15" s="446"/>
      <c r="V15" s="446"/>
      <c r="W15" s="446"/>
      <c r="X15" s="446"/>
      <c r="Y15" s="446"/>
      <c r="Z15" s="446"/>
      <c r="AA15" s="446"/>
      <c r="AB15" s="446"/>
      <c r="AC15" s="446"/>
      <c r="AD15" s="446"/>
      <c r="AE15" s="446"/>
      <c r="AF15" s="446"/>
      <c r="AG15" s="446"/>
      <c r="AH15" s="446"/>
      <c r="AI15" s="446"/>
      <c r="AJ15" s="446"/>
      <c r="AK15" s="446"/>
      <c r="AL15" s="446"/>
      <c r="AM15" s="446"/>
      <c r="AN15" s="446"/>
      <c r="AO15" s="446"/>
      <c r="AP15" s="446"/>
      <c r="AQ15" s="446"/>
      <c r="AR15" s="446"/>
      <c r="AS15" s="446"/>
      <c r="AT15" s="446"/>
      <c r="AU15" s="446"/>
      <c r="AV15" s="446"/>
      <c r="AW15" s="446"/>
      <c r="AX15" s="446"/>
      <c r="AY15" s="446"/>
      <c r="AZ15" s="446"/>
      <c r="BA15" s="446"/>
      <c r="BB15" s="446"/>
      <c r="BC15" s="446"/>
      <c r="BD15" s="446"/>
      <c r="BE15" s="446"/>
      <c r="BF15" s="446"/>
      <c r="BG15" s="446"/>
      <c r="BH15" s="446"/>
      <c r="BI15" s="446"/>
      <c r="BJ15" s="446"/>
      <c r="BK15" s="446"/>
      <c r="BL15" s="446"/>
      <c r="BM15" s="446"/>
      <c r="BN15" s="446"/>
      <c r="BO15" s="446"/>
    </row>
    <row r="16" spans="1:67" ht="28.5" customHeight="1" x14ac:dyDescent="0.35">
      <c r="A16" s="846" t="s">
        <v>144</v>
      </c>
      <c r="B16" s="847">
        <v>0</v>
      </c>
      <c r="C16" s="848">
        <v>0</v>
      </c>
      <c r="D16" s="849">
        <v>0</v>
      </c>
      <c r="E16" s="850">
        <v>0</v>
      </c>
      <c r="F16" s="848">
        <v>0</v>
      </c>
      <c r="G16" s="852">
        <v>0</v>
      </c>
      <c r="H16" s="847">
        <v>2</v>
      </c>
      <c r="I16" s="848">
        <v>0</v>
      </c>
      <c r="J16" s="849">
        <v>2</v>
      </c>
      <c r="K16" s="853">
        <v>2</v>
      </c>
      <c r="L16" s="848">
        <v>0</v>
      </c>
      <c r="M16" s="854">
        <v>2</v>
      </c>
    </row>
    <row r="17" spans="1:13" ht="72" customHeight="1" x14ac:dyDescent="0.35">
      <c r="A17" s="846" t="s">
        <v>145</v>
      </c>
      <c r="B17" s="847">
        <v>1</v>
      </c>
      <c r="C17" s="848">
        <v>0</v>
      </c>
      <c r="D17" s="1475">
        <v>1</v>
      </c>
      <c r="E17" s="1483">
        <v>2</v>
      </c>
      <c r="F17" s="1484">
        <v>4</v>
      </c>
      <c r="G17" s="1485">
        <v>6</v>
      </c>
      <c r="H17" s="847">
        <v>2</v>
      </c>
      <c r="I17" s="848">
        <v>0</v>
      </c>
      <c r="J17" s="1475">
        <v>2</v>
      </c>
      <c r="K17" s="1502">
        <v>5</v>
      </c>
      <c r="L17" s="1503">
        <v>4</v>
      </c>
      <c r="M17" s="1504">
        <v>5</v>
      </c>
    </row>
    <row r="18" spans="1:13" ht="29.25" customHeight="1" thickBot="1" x14ac:dyDescent="0.4">
      <c r="A18" s="860" t="s">
        <v>8</v>
      </c>
      <c r="B18" s="1006">
        <f>B8+B12</f>
        <v>12</v>
      </c>
      <c r="C18" s="1006">
        <f t="shared" ref="C18:M18" si="0">C8+C12</f>
        <v>0</v>
      </c>
      <c r="D18" s="1476">
        <f t="shared" si="0"/>
        <v>12</v>
      </c>
      <c r="E18" s="1486">
        <f t="shared" si="0"/>
        <v>5</v>
      </c>
      <c r="F18" s="1487">
        <f t="shared" si="0"/>
        <v>4</v>
      </c>
      <c r="G18" s="1424">
        <f t="shared" si="0"/>
        <v>9</v>
      </c>
      <c r="H18" s="1006">
        <f t="shared" si="0"/>
        <v>11</v>
      </c>
      <c r="I18" s="1006">
        <f t="shared" si="0"/>
        <v>0</v>
      </c>
      <c r="J18" s="1476">
        <f t="shared" si="0"/>
        <v>11</v>
      </c>
      <c r="K18" s="1486">
        <f t="shared" si="0"/>
        <v>28</v>
      </c>
      <c r="L18" s="1487">
        <f t="shared" si="0"/>
        <v>4</v>
      </c>
      <c r="M18" s="1424">
        <f t="shared" si="0"/>
        <v>32</v>
      </c>
    </row>
    <row r="19" spans="1:13" ht="29.25" customHeight="1" thickBot="1" x14ac:dyDescent="0.4">
      <c r="A19" s="861" t="s">
        <v>9</v>
      </c>
      <c r="B19" s="1007"/>
      <c r="C19" s="862"/>
      <c r="D19" s="1477"/>
      <c r="E19" s="1488"/>
      <c r="F19" s="1489"/>
      <c r="G19" s="1425"/>
      <c r="H19" s="863"/>
      <c r="I19" s="862"/>
      <c r="J19" s="1477"/>
      <c r="K19" s="1488"/>
      <c r="L19" s="1489"/>
      <c r="M19" s="1425"/>
    </row>
    <row r="20" spans="1:13" ht="26.25" customHeight="1" thickBot="1" x14ac:dyDescent="0.4">
      <c r="A20" s="864" t="s">
        <v>10</v>
      </c>
      <c r="B20" s="865">
        <f>B18</f>
        <v>12</v>
      </c>
      <c r="C20" s="865">
        <f t="shared" ref="C20:M20" si="1">C18</f>
        <v>0</v>
      </c>
      <c r="D20" s="1478">
        <f t="shared" si="1"/>
        <v>12</v>
      </c>
      <c r="E20" s="1490">
        <f t="shared" si="1"/>
        <v>5</v>
      </c>
      <c r="F20" s="1491">
        <f t="shared" si="1"/>
        <v>4</v>
      </c>
      <c r="G20" s="1492">
        <f t="shared" si="1"/>
        <v>9</v>
      </c>
      <c r="H20" s="865">
        <f t="shared" si="1"/>
        <v>11</v>
      </c>
      <c r="I20" s="865">
        <f t="shared" si="1"/>
        <v>0</v>
      </c>
      <c r="J20" s="1478">
        <f t="shared" si="1"/>
        <v>11</v>
      </c>
      <c r="K20" s="1490">
        <f t="shared" si="1"/>
        <v>28</v>
      </c>
      <c r="L20" s="1491">
        <f t="shared" si="1"/>
        <v>4</v>
      </c>
      <c r="M20" s="1492">
        <f t="shared" si="1"/>
        <v>32</v>
      </c>
    </row>
    <row r="21" spans="1:13" ht="30" hidden="1" customHeight="1" thickBot="1" x14ac:dyDescent="0.4">
      <c r="A21" s="866" t="s">
        <v>94</v>
      </c>
      <c r="B21" s="867">
        <v>4</v>
      </c>
      <c r="C21" s="868"/>
      <c r="D21" s="1479">
        <v>4</v>
      </c>
      <c r="E21" s="1493">
        <v>1</v>
      </c>
      <c r="F21" s="1494"/>
      <c r="G21" s="1426">
        <v>1</v>
      </c>
      <c r="H21" s="867">
        <v>4</v>
      </c>
      <c r="I21" s="868"/>
      <c r="J21" s="1500">
        <v>4</v>
      </c>
      <c r="K21" s="1505">
        <v>9</v>
      </c>
      <c r="L21" s="1494"/>
      <c r="M21" s="1426">
        <v>9</v>
      </c>
    </row>
    <row r="22" spans="1:13" ht="33" customHeight="1" thickBot="1" x14ac:dyDescent="0.4">
      <c r="A22" s="870" t="s">
        <v>96</v>
      </c>
      <c r="B22" s="871">
        <v>8</v>
      </c>
      <c r="C22" s="872">
        <v>0</v>
      </c>
      <c r="D22" s="1480">
        <v>8</v>
      </c>
      <c r="E22" s="1495">
        <v>5</v>
      </c>
      <c r="F22" s="1496">
        <v>4</v>
      </c>
      <c r="G22" s="1497">
        <v>9</v>
      </c>
      <c r="H22" s="873">
        <v>9</v>
      </c>
      <c r="I22" s="874">
        <v>0</v>
      </c>
      <c r="J22" s="1501">
        <v>9</v>
      </c>
      <c r="K22" s="1506">
        <v>22</v>
      </c>
      <c r="L22" s="1507">
        <v>4</v>
      </c>
      <c r="M22" s="1497">
        <v>26</v>
      </c>
    </row>
    <row r="23" spans="1:13" ht="33" customHeight="1" thickBot="1" x14ac:dyDescent="0.4">
      <c r="A23" s="869" t="s">
        <v>14</v>
      </c>
      <c r="B23" s="824">
        <v>0</v>
      </c>
      <c r="C23" s="822">
        <v>0</v>
      </c>
      <c r="D23" s="1481">
        <v>0</v>
      </c>
      <c r="E23" s="1481">
        <v>0</v>
      </c>
      <c r="F23" s="1481">
        <v>0</v>
      </c>
      <c r="G23" s="823">
        <v>0</v>
      </c>
      <c r="H23" s="824">
        <v>0</v>
      </c>
      <c r="I23" s="822">
        <v>0</v>
      </c>
      <c r="J23" s="1481">
        <v>0</v>
      </c>
      <c r="K23" s="1481">
        <v>0</v>
      </c>
      <c r="L23" s="1481">
        <v>0</v>
      </c>
      <c r="M23" s="823">
        <v>0</v>
      </c>
    </row>
    <row r="24" spans="1:13" ht="33" customHeight="1" thickBot="1" x14ac:dyDescent="0.4">
      <c r="A24" s="830" t="s">
        <v>15</v>
      </c>
      <c r="B24" s="829">
        <f>B20+B23</f>
        <v>12</v>
      </c>
      <c r="C24" s="829">
        <f t="shared" ref="C24:M24" si="2">C20+C23</f>
        <v>0</v>
      </c>
      <c r="D24" s="1482">
        <f t="shared" si="2"/>
        <v>12</v>
      </c>
      <c r="E24" s="1498">
        <f t="shared" si="2"/>
        <v>5</v>
      </c>
      <c r="F24" s="1499">
        <f t="shared" si="2"/>
        <v>4</v>
      </c>
      <c r="G24" s="1427">
        <f t="shared" si="2"/>
        <v>9</v>
      </c>
      <c r="H24" s="829">
        <f t="shared" si="2"/>
        <v>11</v>
      </c>
      <c r="I24" s="829">
        <f t="shared" si="2"/>
        <v>0</v>
      </c>
      <c r="J24" s="829">
        <f t="shared" si="2"/>
        <v>11</v>
      </c>
      <c r="K24" s="829">
        <f t="shared" si="2"/>
        <v>28</v>
      </c>
      <c r="L24" s="829">
        <f t="shared" si="2"/>
        <v>4</v>
      </c>
      <c r="M24" s="1427">
        <f t="shared" si="2"/>
        <v>32</v>
      </c>
    </row>
    <row r="25" spans="1:13" ht="45" hidden="1" customHeight="1" x14ac:dyDescent="0.35">
      <c r="A25" s="818" t="s">
        <v>16</v>
      </c>
      <c r="B25" s="825"/>
      <c r="C25" s="825"/>
      <c r="D25" s="826"/>
      <c r="E25" s="827"/>
      <c r="F25" s="825"/>
      <c r="G25" s="825"/>
      <c r="H25" s="825"/>
      <c r="I25" s="825"/>
      <c r="J25" s="825"/>
      <c r="K25" s="825"/>
      <c r="L25" s="825"/>
      <c r="M25" s="825"/>
    </row>
    <row r="26" spans="1:13" ht="25.5" hidden="1" customHeight="1" thickBot="1" x14ac:dyDescent="0.4">
      <c r="A26" s="819" t="s">
        <v>17</v>
      </c>
      <c r="B26" s="820">
        <v>12</v>
      </c>
      <c r="C26" s="820"/>
      <c r="D26" s="828">
        <v>12</v>
      </c>
      <c r="E26" s="821">
        <v>6</v>
      </c>
      <c r="F26" s="820">
        <v>4</v>
      </c>
      <c r="G26" s="820">
        <v>10</v>
      </c>
      <c r="H26" s="820">
        <v>13</v>
      </c>
      <c r="I26" s="820"/>
      <c r="J26" s="820">
        <v>13</v>
      </c>
      <c r="K26" s="820"/>
      <c r="L26" s="820"/>
      <c r="M26" s="820"/>
    </row>
    <row r="27" spans="1:13" ht="30.75" customHeight="1" x14ac:dyDescent="0.35"/>
    <row r="28" spans="1:13" ht="25.5" x14ac:dyDescent="0.35"/>
    <row r="29" spans="1:13" ht="45" customHeight="1" x14ac:dyDescent="0.35"/>
    <row r="30" spans="1:13" ht="25.5" x14ac:dyDescent="0.35"/>
    <row r="31" spans="1:13" ht="25.5" x14ac:dyDescent="0.35"/>
    <row r="32" spans="1:13" ht="25.5" x14ac:dyDescent="0.35"/>
    <row r="33" ht="25.5" x14ac:dyDescent="0.35"/>
    <row r="34" ht="25.5" x14ac:dyDescent="0.35"/>
    <row r="35" ht="25.5" x14ac:dyDescent="0.35"/>
    <row r="36" ht="25.5" x14ac:dyDescent="0.35"/>
    <row r="37" ht="25.5" x14ac:dyDescent="0.35"/>
    <row r="38" ht="25.5" x14ac:dyDescent="0.35"/>
    <row r="39" ht="25.5" x14ac:dyDescent="0.35"/>
    <row r="40" ht="25.5" x14ac:dyDescent="0.35"/>
    <row r="41" ht="25.5" x14ac:dyDescent="0.35"/>
    <row r="42" ht="25.5" x14ac:dyDescent="0.35"/>
  </sheetData>
  <mergeCells count="7">
    <mergeCell ref="A1:M1"/>
    <mergeCell ref="A3:M3"/>
    <mergeCell ref="K5:M6"/>
    <mergeCell ref="A5:A7"/>
    <mergeCell ref="B5:D6"/>
    <mergeCell ref="E5:G6"/>
    <mergeCell ref="H5:J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Лист6">
    <tabColor rgb="FF00B050"/>
  </sheetPr>
  <dimension ref="A1:T73"/>
  <sheetViews>
    <sheetView zoomScale="40" zoomScaleNormal="40" workbookViewId="0">
      <selection activeCell="F64" sqref="F64"/>
    </sheetView>
  </sheetViews>
  <sheetFormatPr defaultColWidth="9.140625" defaultRowHeight="26.25" x14ac:dyDescent="0.4"/>
  <cols>
    <col min="1" max="1" width="138.5703125" style="806" customWidth="1"/>
    <col min="2" max="2" width="18" style="806" customWidth="1"/>
    <col min="3" max="3" width="17.7109375" style="806" customWidth="1"/>
    <col min="4" max="4" width="16.28515625" style="806" customWidth="1"/>
    <col min="5" max="5" width="14.85546875" style="806" customWidth="1"/>
    <col min="6" max="6" width="18.42578125" style="806" customWidth="1"/>
    <col min="7" max="7" width="16.28515625" style="806" customWidth="1"/>
    <col min="8" max="8" width="16.7109375" style="806" customWidth="1"/>
    <col min="9" max="9" width="17" style="806" customWidth="1"/>
    <col min="10" max="10" width="16.28515625" style="806" customWidth="1"/>
    <col min="11" max="11" width="17" style="806" customWidth="1"/>
    <col min="12" max="12" width="18.42578125" style="806" customWidth="1"/>
    <col min="13" max="13" width="16.5703125" style="813" customWidth="1"/>
    <col min="14" max="14" width="10.85546875" style="813" customWidth="1"/>
    <col min="15" max="18" width="9.140625" style="806" bestFit="1" customWidth="1"/>
    <col min="19" max="19" width="10.5703125" style="806" customWidth="1"/>
    <col min="20" max="20" width="11.28515625" style="806" customWidth="1"/>
    <col min="21" max="16384" width="9.140625" style="428"/>
  </cols>
  <sheetData>
    <row r="1" spans="1:20" ht="57" customHeight="1" x14ac:dyDescent="0.4">
      <c r="A1" s="1797" t="s">
        <v>79</v>
      </c>
      <c r="B1" s="1797"/>
      <c r="C1" s="1797"/>
      <c r="D1" s="1797"/>
      <c r="E1" s="1797"/>
      <c r="F1" s="1797"/>
      <c r="G1" s="1797"/>
      <c r="H1" s="1797"/>
      <c r="I1" s="1797"/>
      <c r="J1" s="1797"/>
      <c r="K1" s="1797"/>
      <c r="L1" s="1797"/>
      <c r="M1" s="1797"/>
      <c r="N1" s="1599"/>
      <c r="O1" s="798"/>
      <c r="P1" s="798"/>
      <c r="Q1" s="798"/>
      <c r="R1" s="798"/>
      <c r="S1" s="428"/>
      <c r="T1" s="428"/>
    </row>
    <row r="2" spans="1:20" ht="32.25" customHeight="1" x14ac:dyDescent="0.4">
      <c r="A2" s="1797" t="s">
        <v>160</v>
      </c>
      <c r="B2" s="1797"/>
      <c r="C2" s="1797"/>
      <c r="D2" s="1797"/>
      <c r="E2" s="1797"/>
      <c r="F2" s="1797"/>
      <c r="G2" s="1797"/>
      <c r="H2" s="1797"/>
      <c r="I2" s="1797"/>
      <c r="J2" s="1797"/>
      <c r="K2" s="1797"/>
      <c r="L2" s="1797"/>
      <c r="M2" s="1797"/>
      <c r="N2" s="1599"/>
      <c r="O2" s="798"/>
      <c r="P2" s="798"/>
      <c r="Q2" s="798"/>
      <c r="R2" s="798"/>
      <c r="S2" s="428"/>
      <c r="T2" s="428"/>
    </row>
    <row r="3" spans="1:20" ht="38.25" customHeight="1" thickBot="1" x14ac:dyDescent="0.4">
      <c r="A3" s="1599"/>
      <c r="B3" s="428"/>
      <c r="C3" s="428"/>
      <c r="D3" s="428"/>
      <c r="E3" s="428"/>
      <c r="F3" s="428"/>
      <c r="G3" s="428"/>
      <c r="H3" s="428"/>
      <c r="I3" s="428"/>
      <c r="J3" s="428"/>
      <c r="K3" s="428"/>
      <c r="L3" s="428"/>
      <c r="M3" s="428"/>
      <c r="N3" s="428"/>
      <c r="O3" s="428"/>
      <c r="P3" s="428"/>
      <c r="Q3" s="428"/>
      <c r="R3" s="428"/>
      <c r="S3" s="428"/>
      <c r="T3" s="428"/>
    </row>
    <row r="4" spans="1:20" ht="33" customHeight="1" x14ac:dyDescent="0.35">
      <c r="A4" s="1801" t="s">
        <v>80</v>
      </c>
      <c r="B4" s="1798" t="s">
        <v>18</v>
      </c>
      <c r="C4" s="1799"/>
      <c r="D4" s="1800"/>
      <c r="E4" s="1798" t="s">
        <v>19</v>
      </c>
      <c r="F4" s="1799"/>
      <c r="G4" s="1800"/>
      <c r="H4" s="1798" t="s">
        <v>20</v>
      </c>
      <c r="I4" s="1799"/>
      <c r="J4" s="1800"/>
      <c r="K4" s="1804" t="s">
        <v>102</v>
      </c>
      <c r="L4" s="1805"/>
      <c r="M4" s="1806"/>
      <c r="N4" s="429"/>
      <c r="O4" s="428"/>
      <c r="P4" s="428"/>
      <c r="Q4" s="428"/>
      <c r="R4" s="428"/>
      <c r="S4" s="428"/>
      <c r="T4" s="428"/>
    </row>
    <row r="5" spans="1:20" ht="33" customHeight="1" x14ac:dyDescent="0.35">
      <c r="A5" s="1802"/>
      <c r="B5" s="1810" t="s">
        <v>23</v>
      </c>
      <c r="C5" s="1811"/>
      <c r="D5" s="1812"/>
      <c r="E5" s="1810" t="s">
        <v>23</v>
      </c>
      <c r="F5" s="1811"/>
      <c r="G5" s="1812"/>
      <c r="H5" s="1810" t="s">
        <v>23</v>
      </c>
      <c r="I5" s="1811"/>
      <c r="J5" s="1812"/>
      <c r="K5" s="1807"/>
      <c r="L5" s="1808"/>
      <c r="M5" s="1809"/>
      <c r="N5" s="429"/>
      <c r="O5" s="428"/>
      <c r="P5" s="428"/>
      <c r="Q5" s="428"/>
      <c r="R5" s="428"/>
      <c r="S5" s="428"/>
      <c r="T5" s="428"/>
    </row>
    <row r="6" spans="1:20" ht="33" customHeight="1" thickBot="1" x14ac:dyDescent="0.4">
      <c r="A6" s="1803"/>
      <c r="B6" s="799" t="s">
        <v>4</v>
      </c>
      <c r="C6" s="800" t="s">
        <v>5</v>
      </c>
      <c r="D6" s="801" t="s">
        <v>6</v>
      </c>
      <c r="E6" s="799" t="s">
        <v>4</v>
      </c>
      <c r="F6" s="800" t="s">
        <v>5</v>
      </c>
      <c r="G6" s="801" t="s">
        <v>6</v>
      </c>
      <c r="H6" s="799" t="s">
        <v>4</v>
      </c>
      <c r="I6" s="800" t="s">
        <v>5</v>
      </c>
      <c r="J6" s="801" t="s">
        <v>6</v>
      </c>
      <c r="K6" s="802" t="s">
        <v>4</v>
      </c>
      <c r="L6" s="800" t="s">
        <v>5</v>
      </c>
      <c r="M6" s="801" t="s">
        <v>6</v>
      </c>
      <c r="N6" s="430"/>
      <c r="O6" s="428"/>
      <c r="P6" s="428"/>
      <c r="Q6" s="428"/>
      <c r="R6" s="428"/>
      <c r="S6" s="428"/>
      <c r="T6" s="428"/>
    </row>
    <row r="7" spans="1:20" ht="39.75" customHeight="1" x14ac:dyDescent="0.35">
      <c r="A7" s="1610" t="s">
        <v>81</v>
      </c>
      <c r="B7" s="1449"/>
      <c r="C7" s="1457"/>
      <c r="D7" s="1452"/>
      <c r="E7" s="803"/>
      <c r="F7" s="804"/>
      <c r="G7" s="1188"/>
      <c r="H7" s="803"/>
      <c r="I7" s="804"/>
      <c r="J7" s="1188"/>
      <c r="K7" s="1189"/>
      <c r="L7" s="1194"/>
      <c r="M7" s="1179"/>
      <c r="N7" s="428"/>
      <c r="O7" s="428"/>
      <c r="P7" s="428"/>
      <c r="Q7" s="428"/>
      <c r="R7" s="428"/>
      <c r="S7" s="428"/>
      <c r="T7" s="428"/>
    </row>
    <row r="8" spans="1:20" s="807" customFormat="1" ht="35.25" customHeight="1" x14ac:dyDescent="0.4">
      <c r="A8" s="1611" t="s">
        <v>82</v>
      </c>
      <c r="B8" s="1450">
        <v>0</v>
      </c>
      <c r="C8" s="1422">
        <v>6</v>
      </c>
      <c r="D8" s="1453">
        <v>6</v>
      </c>
      <c r="E8" s="1600">
        <v>1</v>
      </c>
      <c r="F8" s="1187">
        <v>4</v>
      </c>
      <c r="G8" s="1180">
        <f>E8+F8</f>
        <v>5</v>
      </c>
      <c r="H8" s="1600">
        <v>4</v>
      </c>
      <c r="I8" s="1187">
        <v>1</v>
      </c>
      <c r="J8" s="1180">
        <v>5</v>
      </c>
      <c r="K8" s="1190">
        <f>B8+E8+H8</f>
        <v>5</v>
      </c>
      <c r="L8" s="1187">
        <f t="shared" ref="L8:M8" si="0">C8+F8+I8</f>
        <v>11</v>
      </c>
      <c r="M8" s="1195">
        <f t="shared" si="0"/>
        <v>16</v>
      </c>
      <c r="N8" s="805"/>
      <c r="O8" s="806"/>
      <c r="P8" s="806"/>
      <c r="Q8" s="806"/>
      <c r="R8" s="806"/>
      <c r="S8" s="806"/>
      <c r="T8" s="806"/>
    </row>
    <row r="9" spans="1:20" s="807" customFormat="1" ht="63.75" customHeight="1" x14ac:dyDescent="0.45">
      <c r="A9" s="1612" t="s">
        <v>122</v>
      </c>
      <c r="B9" s="1451">
        <v>0</v>
      </c>
      <c r="C9" s="1423">
        <v>2</v>
      </c>
      <c r="D9" s="1454">
        <v>2</v>
      </c>
      <c r="E9" s="1601">
        <v>0</v>
      </c>
      <c r="F9" s="1602">
        <v>0</v>
      </c>
      <c r="G9" s="1603">
        <v>0</v>
      </c>
      <c r="H9" s="1601">
        <v>1</v>
      </c>
      <c r="I9" s="1602">
        <v>0</v>
      </c>
      <c r="J9" s="1603">
        <v>1</v>
      </c>
      <c r="K9" s="1190">
        <f t="shared" ref="K9:K72" si="1">B9+E9+H9</f>
        <v>1</v>
      </c>
      <c r="L9" s="1187">
        <f t="shared" ref="L9:L72" si="2">C9+F9+I9</f>
        <v>2</v>
      </c>
      <c r="M9" s="1195">
        <f t="shared" ref="M9:M72" si="3">D9+G9+J9</f>
        <v>3</v>
      </c>
      <c r="N9" s="805"/>
      <c r="O9" s="806"/>
      <c r="P9" s="806"/>
      <c r="Q9" s="806"/>
      <c r="R9" s="806"/>
      <c r="S9" s="806"/>
      <c r="T9" s="806"/>
    </row>
    <row r="10" spans="1:20" s="807" customFormat="1" ht="62.25" customHeight="1" x14ac:dyDescent="0.4">
      <c r="A10" s="1613" t="s">
        <v>123</v>
      </c>
      <c r="B10" s="1451">
        <v>0</v>
      </c>
      <c r="C10" s="1423">
        <v>2</v>
      </c>
      <c r="D10" s="1454">
        <v>2</v>
      </c>
      <c r="E10" s="1601">
        <v>1</v>
      </c>
      <c r="F10" s="1602">
        <v>2</v>
      </c>
      <c r="G10" s="1603">
        <v>3</v>
      </c>
      <c r="H10" s="1601">
        <v>1</v>
      </c>
      <c r="I10" s="1602">
        <v>1</v>
      </c>
      <c r="J10" s="1603">
        <v>2</v>
      </c>
      <c r="K10" s="1190">
        <f t="shared" si="1"/>
        <v>2</v>
      </c>
      <c r="L10" s="1187">
        <f t="shared" si="2"/>
        <v>5</v>
      </c>
      <c r="M10" s="1195">
        <f t="shared" si="3"/>
        <v>7</v>
      </c>
      <c r="N10" s="805"/>
      <c r="O10" s="806"/>
      <c r="P10" s="806"/>
      <c r="Q10" s="806"/>
      <c r="R10" s="806"/>
      <c r="S10" s="806"/>
      <c r="T10" s="806"/>
    </row>
    <row r="11" spans="1:20" s="807" customFormat="1" ht="42.75" customHeight="1" x14ac:dyDescent="0.4">
      <c r="A11" s="1613" t="s">
        <v>150</v>
      </c>
      <c r="B11" s="1451">
        <v>0</v>
      </c>
      <c r="C11" s="1423">
        <v>2</v>
      </c>
      <c r="D11" s="1454">
        <v>2</v>
      </c>
      <c r="E11" s="1601">
        <v>0</v>
      </c>
      <c r="F11" s="1602">
        <v>2</v>
      </c>
      <c r="G11" s="1603">
        <v>2</v>
      </c>
      <c r="H11" s="1601">
        <v>2</v>
      </c>
      <c r="I11" s="1602">
        <v>0</v>
      </c>
      <c r="J11" s="1603">
        <v>2</v>
      </c>
      <c r="K11" s="1190">
        <f t="shared" si="1"/>
        <v>2</v>
      </c>
      <c r="L11" s="1187">
        <f t="shared" si="2"/>
        <v>4</v>
      </c>
      <c r="M11" s="1195">
        <f t="shared" si="3"/>
        <v>6</v>
      </c>
      <c r="N11" s="805"/>
      <c r="O11" s="806"/>
      <c r="P11" s="806"/>
      <c r="Q11" s="806"/>
      <c r="R11" s="806"/>
      <c r="S11" s="806"/>
      <c r="T11" s="806"/>
    </row>
    <row r="12" spans="1:20" s="807" customFormat="1" ht="35.25" customHeight="1" x14ac:dyDescent="0.4">
      <c r="A12" s="1611" t="s">
        <v>104</v>
      </c>
      <c r="B12" s="1450">
        <v>0</v>
      </c>
      <c r="C12" s="1422">
        <v>5</v>
      </c>
      <c r="D12" s="1453">
        <v>5</v>
      </c>
      <c r="E12" s="1600">
        <v>0</v>
      </c>
      <c r="F12" s="1187">
        <v>3</v>
      </c>
      <c r="G12" s="1180">
        <v>3</v>
      </c>
      <c r="H12" s="1600">
        <v>0</v>
      </c>
      <c r="I12" s="1187">
        <v>0</v>
      </c>
      <c r="J12" s="1180">
        <v>0</v>
      </c>
      <c r="K12" s="1190">
        <f t="shared" si="1"/>
        <v>0</v>
      </c>
      <c r="L12" s="1187">
        <f t="shared" si="2"/>
        <v>8</v>
      </c>
      <c r="M12" s="1195">
        <f t="shared" si="3"/>
        <v>8</v>
      </c>
      <c r="N12" s="805"/>
      <c r="O12" s="806"/>
      <c r="P12" s="806"/>
      <c r="Q12" s="806"/>
      <c r="R12" s="806"/>
      <c r="S12" s="806"/>
      <c r="T12" s="806"/>
    </row>
    <row r="13" spans="1:20" s="808" customFormat="1" ht="35.25" customHeight="1" x14ac:dyDescent="0.4">
      <c r="A13" s="1611" t="s">
        <v>83</v>
      </c>
      <c r="B13" s="1450">
        <v>0</v>
      </c>
      <c r="C13" s="1422">
        <v>26</v>
      </c>
      <c r="D13" s="1455">
        <v>26</v>
      </c>
      <c r="E13" s="1600">
        <v>0</v>
      </c>
      <c r="F13" s="1187">
        <v>15</v>
      </c>
      <c r="G13" s="1180">
        <v>15</v>
      </c>
      <c r="H13" s="1600">
        <v>0</v>
      </c>
      <c r="I13" s="1187">
        <v>21</v>
      </c>
      <c r="J13" s="1180">
        <v>21</v>
      </c>
      <c r="K13" s="1190">
        <f t="shared" si="1"/>
        <v>0</v>
      </c>
      <c r="L13" s="1187">
        <f t="shared" si="2"/>
        <v>62</v>
      </c>
      <c r="M13" s="1195">
        <f t="shared" si="3"/>
        <v>62</v>
      </c>
      <c r="N13" s="805"/>
    </row>
    <row r="14" spans="1:20" ht="35.25" customHeight="1" x14ac:dyDescent="0.35">
      <c r="A14" s="1613" t="s">
        <v>125</v>
      </c>
      <c r="B14" s="1451">
        <v>0</v>
      </c>
      <c r="C14" s="1423">
        <v>5</v>
      </c>
      <c r="D14" s="1456">
        <v>5</v>
      </c>
      <c r="E14" s="1601">
        <v>0</v>
      </c>
      <c r="F14" s="1602">
        <v>6</v>
      </c>
      <c r="G14" s="1603">
        <v>6</v>
      </c>
      <c r="H14" s="1601">
        <v>0</v>
      </c>
      <c r="I14" s="1602">
        <v>3</v>
      </c>
      <c r="J14" s="1603">
        <v>3</v>
      </c>
      <c r="K14" s="1190">
        <f t="shared" si="1"/>
        <v>0</v>
      </c>
      <c r="L14" s="1187">
        <f t="shared" si="2"/>
        <v>14</v>
      </c>
      <c r="M14" s="1195">
        <f t="shared" si="3"/>
        <v>14</v>
      </c>
      <c r="N14" s="805"/>
      <c r="O14" s="428"/>
      <c r="P14" s="428"/>
      <c r="Q14" s="428"/>
      <c r="R14" s="428"/>
      <c r="S14" s="428"/>
      <c r="T14" s="428"/>
    </row>
    <row r="15" spans="1:20" ht="35.25" customHeight="1" x14ac:dyDescent="0.35">
      <c r="A15" s="1613" t="s">
        <v>126</v>
      </c>
      <c r="B15" s="1451">
        <v>0</v>
      </c>
      <c r="C15" s="1423">
        <v>7</v>
      </c>
      <c r="D15" s="1456">
        <v>7</v>
      </c>
      <c r="E15" s="1601">
        <v>0</v>
      </c>
      <c r="F15" s="1602">
        <v>3</v>
      </c>
      <c r="G15" s="1603">
        <v>3</v>
      </c>
      <c r="H15" s="1601">
        <v>0</v>
      </c>
      <c r="I15" s="1602">
        <v>10</v>
      </c>
      <c r="J15" s="1603">
        <v>10</v>
      </c>
      <c r="K15" s="1190">
        <f t="shared" si="1"/>
        <v>0</v>
      </c>
      <c r="L15" s="1187">
        <f t="shared" si="2"/>
        <v>20</v>
      </c>
      <c r="M15" s="1195">
        <f t="shared" si="3"/>
        <v>20</v>
      </c>
      <c r="N15" s="805"/>
      <c r="O15" s="428"/>
      <c r="P15" s="428"/>
      <c r="Q15" s="428"/>
      <c r="R15" s="428"/>
      <c r="S15" s="428"/>
      <c r="T15" s="428"/>
    </row>
    <row r="16" spans="1:20" ht="35.25" customHeight="1" x14ac:dyDescent="0.35">
      <c r="A16" s="1613" t="s">
        <v>127</v>
      </c>
      <c r="B16" s="1601">
        <v>0</v>
      </c>
      <c r="C16" s="1602">
        <v>14</v>
      </c>
      <c r="D16" s="1603">
        <v>14</v>
      </c>
      <c r="E16" s="1601">
        <v>0</v>
      </c>
      <c r="F16" s="1602">
        <v>6</v>
      </c>
      <c r="G16" s="1603">
        <v>6</v>
      </c>
      <c r="H16" s="1601">
        <v>0</v>
      </c>
      <c r="I16" s="1602">
        <v>8</v>
      </c>
      <c r="J16" s="1603">
        <v>8</v>
      </c>
      <c r="K16" s="1190">
        <f t="shared" si="1"/>
        <v>0</v>
      </c>
      <c r="L16" s="1187">
        <f t="shared" si="2"/>
        <v>28</v>
      </c>
      <c r="M16" s="1195">
        <f t="shared" si="3"/>
        <v>28</v>
      </c>
      <c r="N16" s="805"/>
      <c r="O16" s="428"/>
      <c r="P16" s="428"/>
      <c r="Q16" s="428"/>
      <c r="R16" s="428"/>
      <c r="S16" s="428"/>
      <c r="T16" s="428"/>
    </row>
    <row r="17" spans="1:20" s="807" customFormat="1" ht="42.75" customHeight="1" x14ac:dyDescent="0.4">
      <c r="A17" s="1611" t="s">
        <v>84</v>
      </c>
      <c r="B17" s="1600">
        <v>0</v>
      </c>
      <c r="C17" s="1187">
        <v>3</v>
      </c>
      <c r="D17" s="1180">
        <v>3</v>
      </c>
      <c r="E17" s="1600">
        <v>0</v>
      </c>
      <c r="F17" s="1187">
        <v>5</v>
      </c>
      <c r="G17" s="1180">
        <v>5</v>
      </c>
      <c r="H17" s="1600">
        <v>0</v>
      </c>
      <c r="I17" s="1187">
        <v>4</v>
      </c>
      <c r="J17" s="1180">
        <v>4</v>
      </c>
      <c r="K17" s="1190">
        <f t="shared" si="1"/>
        <v>0</v>
      </c>
      <c r="L17" s="1187">
        <f t="shared" si="2"/>
        <v>12</v>
      </c>
      <c r="M17" s="1195">
        <f t="shared" si="3"/>
        <v>12</v>
      </c>
      <c r="N17" s="805"/>
      <c r="O17" s="806"/>
      <c r="P17" s="806"/>
      <c r="Q17" s="806"/>
      <c r="R17" s="806"/>
      <c r="S17" s="806"/>
      <c r="T17" s="806"/>
    </row>
    <row r="18" spans="1:20" s="809" customFormat="1" ht="35.25" customHeight="1" x14ac:dyDescent="0.4">
      <c r="A18" s="1613" t="s">
        <v>153</v>
      </c>
      <c r="B18" s="1601">
        <v>0</v>
      </c>
      <c r="C18" s="1602">
        <v>3</v>
      </c>
      <c r="D18" s="1603">
        <v>3</v>
      </c>
      <c r="E18" s="1601">
        <v>0</v>
      </c>
      <c r="F18" s="1602">
        <v>4</v>
      </c>
      <c r="G18" s="1603">
        <v>4</v>
      </c>
      <c r="H18" s="1601">
        <v>0</v>
      </c>
      <c r="I18" s="1602">
        <v>3</v>
      </c>
      <c r="J18" s="1603">
        <v>3</v>
      </c>
      <c r="K18" s="1190">
        <f t="shared" si="1"/>
        <v>0</v>
      </c>
      <c r="L18" s="1187">
        <f t="shared" si="2"/>
        <v>10</v>
      </c>
      <c r="M18" s="1195">
        <f t="shared" si="3"/>
        <v>10</v>
      </c>
      <c r="N18" s="805"/>
    </row>
    <row r="19" spans="1:20" s="809" customFormat="1" ht="33" customHeight="1" x14ac:dyDescent="0.4">
      <c r="A19" s="1613" t="s">
        <v>128</v>
      </c>
      <c r="B19" s="1601">
        <v>0</v>
      </c>
      <c r="C19" s="1602">
        <v>0</v>
      </c>
      <c r="D19" s="1603">
        <v>0</v>
      </c>
      <c r="E19" s="1601">
        <v>0</v>
      </c>
      <c r="F19" s="1602">
        <v>1</v>
      </c>
      <c r="G19" s="1603">
        <v>1</v>
      </c>
      <c r="H19" s="1601">
        <v>0</v>
      </c>
      <c r="I19" s="1602">
        <v>1</v>
      </c>
      <c r="J19" s="1603">
        <v>1</v>
      </c>
      <c r="K19" s="1190">
        <f t="shared" si="1"/>
        <v>0</v>
      </c>
      <c r="L19" s="1187">
        <f t="shared" si="2"/>
        <v>2</v>
      </c>
      <c r="M19" s="1195">
        <f t="shared" si="3"/>
        <v>2</v>
      </c>
      <c r="N19" s="805"/>
    </row>
    <row r="20" spans="1:20" s="807" customFormat="1" ht="35.25" customHeight="1" x14ac:dyDescent="0.4">
      <c r="A20" s="1611" t="s">
        <v>85</v>
      </c>
      <c r="B20" s="1600">
        <v>0</v>
      </c>
      <c r="C20" s="1187">
        <v>4</v>
      </c>
      <c r="D20" s="1180">
        <v>4</v>
      </c>
      <c r="E20" s="1600">
        <v>0</v>
      </c>
      <c r="F20" s="1187">
        <v>0</v>
      </c>
      <c r="G20" s="1180">
        <v>0</v>
      </c>
      <c r="H20" s="1600">
        <v>0</v>
      </c>
      <c r="I20" s="1187">
        <v>2</v>
      </c>
      <c r="J20" s="1180">
        <v>2</v>
      </c>
      <c r="K20" s="1190">
        <f t="shared" si="1"/>
        <v>0</v>
      </c>
      <c r="L20" s="1187">
        <f t="shared" si="2"/>
        <v>6</v>
      </c>
      <c r="M20" s="1195">
        <f t="shared" si="3"/>
        <v>6</v>
      </c>
      <c r="N20" s="805"/>
      <c r="O20" s="806"/>
      <c r="P20" s="806"/>
      <c r="Q20" s="806"/>
      <c r="R20" s="806"/>
      <c r="S20" s="806"/>
      <c r="T20" s="806"/>
    </row>
    <row r="21" spans="1:20" ht="35.25" customHeight="1" x14ac:dyDescent="0.35">
      <c r="A21" s="1613" t="s">
        <v>129</v>
      </c>
      <c r="B21" s="1601">
        <v>0</v>
      </c>
      <c r="C21" s="1602">
        <v>1</v>
      </c>
      <c r="D21" s="1603">
        <v>1</v>
      </c>
      <c r="E21" s="1601">
        <v>0</v>
      </c>
      <c r="F21" s="1602">
        <v>0</v>
      </c>
      <c r="G21" s="1603">
        <v>0</v>
      </c>
      <c r="H21" s="1601">
        <v>0</v>
      </c>
      <c r="I21" s="1602">
        <v>0</v>
      </c>
      <c r="J21" s="1603">
        <v>0</v>
      </c>
      <c r="K21" s="1190">
        <f t="shared" si="1"/>
        <v>0</v>
      </c>
      <c r="L21" s="1187">
        <f t="shared" si="2"/>
        <v>1</v>
      </c>
      <c r="M21" s="1195">
        <f t="shared" si="3"/>
        <v>1</v>
      </c>
      <c r="N21" s="805"/>
      <c r="O21" s="428"/>
      <c r="P21" s="428"/>
      <c r="Q21" s="428"/>
      <c r="R21" s="428"/>
      <c r="S21" s="428"/>
      <c r="T21" s="428"/>
    </row>
    <row r="22" spans="1:20" ht="49.5" customHeight="1" x14ac:dyDescent="0.35">
      <c r="A22" s="1613" t="s">
        <v>130</v>
      </c>
      <c r="B22" s="1601">
        <v>0</v>
      </c>
      <c r="C22" s="1602">
        <v>3</v>
      </c>
      <c r="D22" s="1603">
        <v>3</v>
      </c>
      <c r="E22" s="1601">
        <v>0</v>
      </c>
      <c r="F22" s="1602">
        <v>0</v>
      </c>
      <c r="G22" s="1603">
        <v>0</v>
      </c>
      <c r="H22" s="1601">
        <v>0</v>
      </c>
      <c r="I22" s="1602">
        <v>1</v>
      </c>
      <c r="J22" s="1603">
        <v>1</v>
      </c>
      <c r="K22" s="1190">
        <f t="shared" si="1"/>
        <v>0</v>
      </c>
      <c r="L22" s="1187">
        <f t="shared" si="2"/>
        <v>4</v>
      </c>
      <c r="M22" s="1195">
        <f t="shared" si="3"/>
        <v>4</v>
      </c>
      <c r="N22" s="805"/>
      <c r="O22" s="428"/>
      <c r="P22" s="428"/>
      <c r="Q22" s="428"/>
      <c r="R22" s="428"/>
      <c r="S22" s="428"/>
      <c r="T22" s="428"/>
    </row>
    <row r="23" spans="1:20" s="811" customFormat="1" ht="35.25" customHeight="1" x14ac:dyDescent="0.2">
      <c r="A23" s="1611" t="s">
        <v>86</v>
      </c>
      <c r="B23" s="1600">
        <v>0</v>
      </c>
      <c r="C23" s="1187">
        <v>4</v>
      </c>
      <c r="D23" s="1187">
        <v>4</v>
      </c>
      <c r="E23" s="1600">
        <v>0</v>
      </c>
      <c r="F23" s="1187">
        <v>1</v>
      </c>
      <c r="G23" s="1187">
        <v>1</v>
      </c>
      <c r="H23" s="1187">
        <v>2</v>
      </c>
      <c r="I23" s="1187">
        <v>1</v>
      </c>
      <c r="J23" s="1187">
        <v>3</v>
      </c>
      <c r="K23" s="1190">
        <f t="shared" si="1"/>
        <v>2</v>
      </c>
      <c r="L23" s="1187">
        <f t="shared" si="2"/>
        <v>6</v>
      </c>
      <c r="M23" s="1195">
        <f t="shared" si="3"/>
        <v>8</v>
      </c>
      <c r="N23" s="805"/>
      <c r="O23" s="810"/>
      <c r="P23" s="810"/>
      <c r="Q23" s="810"/>
      <c r="R23" s="810"/>
      <c r="S23" s="810"/>
      <c r="T23" s="810"/>
    </row>
    <row r="24" spans="1:20" ht="34.5" customHeight="1" x14ac:dyDescent="0.35">
      <c r="A24" s="1614" t="s">
        <v>131</v>
      </c>
      <c r="B24" s="1601">
        <v>0</v>
      </c>
      <c r="C24" s="1602">
        <v>0</v>
      </c>
      <c r="D24" s="1603">
        <v>0</v>
      </c>
      <c r="E24" s="1601">
        <v>0</v>
      </c>
      <c r="F24" s="1602">
        <v>1</v>
      </c>
      <c r="G24" s="1603">
        <v>1</v>
      </c>
      <c r="H24" s="1601">
        <v>1</v>
      </c>
      <c r="I24" s="1602">
        <v>1</v>
      </c>
      <c r="J24" s="1603">
        <v>2</v>
      </c>
      <c r="K24" s="1190">
        <f t="shared" si="1"/>
        <v>1</v>
      </c>
      <c r="L24" s="1187">
        <f t="shared" si="2"/>
        <v>2</v>
      </c>
      <c r="M24" s="1195">
        <f t="shared" si="3"/>
        <v>3</v>
      </c>
      <c r="N24" s="805"/>
      <c r="O24" s="428"/>
      <c r="P24" s="428"/>
      <c r="Q24" s="428"/>
      <c r="R24" s="428"/>
      <c r="S24" s="428"/>
      <c r="T24" s="428"/>
    </row>
    <row r="25" spans="1:20" ht="35.25" customHeight="1" x14ac:dyDescent="0.35">
      <c r="A25" s="1614" t="s">
        <v>132</v>
      </c>
      <c r="B25" s="1601">
        <v>0</v>
      </c>
      <c r="C25" s="1602">
        <v>2</v>
      </c>
      <c r="D25" s="1603">
        <v>2</v>
      </c>
      <c r="E25" s="1601">
        <v>0</v>
      </c>
      <c r="F25" s="1602">
        <v>0</v>
      </c>
      <c r="G25" s="1603">
        <v>0</v>
      </c>
      <c r="H25" s="1601">
        <v>0</v>
      </c>
      <c r="I25" s="1602">
        <v>0</v>
      </c>
      <c r="J25" s="1603">
        <v>0</v>
      </c>
      <c r="K25" s="1190">
        <f t="shared" si="1"/>
        <v>0</v>
      </c>
      <c r="L25" s="1187">
        <f t="shared" si="2"/>
        <v>2</v>
      </c>
      <c r="M25" s="1195">
        <f t="shared" si="3"/>
        <v>2</v>
      </c>
      <c r="N25" s="805"/>
      <c r="O25" s="428"/>
      <c r="P25" s="428"/>
      <c r="Q25" s="428"/>
      <c r="R25" s="428"/>
      <c r="S25" s="428"/>
      <c r="T25" s="428"/>
    </row>
    <row r="26" spans="1:20" ht="35.25" customHeight="1" x14ac:dyDescent="0.35">
      <c r="A26" s="1614" t="s">
        <v>133</v>
      </c>
      <c r="B26" s="1601">
        <v>0</v>
      </c>
      <c r="C26" s="1602">
        <v>2</v>
      </c>
      <c r="D26" s="1603">
        <v>2</v>
      </c>
      <c r="E26" s="1601">
        <v>0</v>
      </c>
      <c r="F26" s="1602">
        <v>0</v>
      </c>
      <c r="G26" s="1603">
        <v>0</v>
      </c>
      <c r="H26" s="1601">
        <v>1</v>
      </c>
      <c r="I26" s="1602">
        <v>0</v>
      </c>
      <c r="J26" s="1603">
        <v>1</v>
      </c>
      <c r="K26" s="1190">
        <f t="shared" si="1"/>
        <v>1</v>
      </c>
      <c r="L26" s="1187">
        <f t="shared" si="2"/>
        <v>2</v>
      </c>
      <c r="M26" s="1195">
        <f t="shared" si="3"/>
        <v>3</v>
      </c>
      <c r="N26" s="805"/>
      <c r="O26" s="428"/>
      <c r="P26" s="428"/>
      <c r="Q26" s="428"/>
      <c r="R26" s="428"/>
      <c r="S26" s="428"/>
      <c r="T26" s="428"/>
    </row>
    <row r="27" spans="1:20" s="807" customFormat="1" ht="35.25" customHeight="1" x14ac:dyDescent="0.4">
      <c r="A27" s="1611" t="s">
        <v>87</v>
      </c>
      <c r="B27" s="1600">
        <v>0</v>
      </c>
      <c r="C27" s="1187">
        <v>1</v>
      </c>
      <c r="D27" s="1180">
        <v>1</v>
      </c>
      <c r="E27" s="1600">
        <v>1</v>
      </c>
      <c r="F27" s="1187">
        <v>1</v>
      </c>
      <c r="G27" s="1180">
        <f>E27+F27</f>
        <v>2</v>
      </c>
      <c r="H27" s="1600">
        <v>2</v>
      </c>
      <c r="I27" s="1187">
        <v>1</v>
      </c>
      <c r="J27" s="1180">
        <f>H27+I27</f>
        <v>3</v>
      </c>
      <c r="K27" s="1190">
        <f t="shared" si="1"/>
        <v>3</v>
      </c>
      <c r="L27" s="1187">
        <f t="shared" si="2"/>
        <v>3</v>
      </c>
      <c r="M27" s="1195">
        <f t="shared" si="3"/>
        <v>6</v>
      </c>
      <c r="N27" s="805"/>
      <c r="O27" s="806"/>
      <c r="P27" s="806"/>
      <c r="Q27" s="806"/>
      <c r="R27" s="806"/>
      <c r="S27" s="806"/>
      <c r="T27" s="806"/>
    </row>
    <row r="28" spans="1:20" ht="35.25" customHeight="1" x14ac:dyDescent="0.35">
      <c r="A28" s="1614" t="s">
        <v>134</v>
      </c>
      <c r="B28" s="1601">
        <v>0</v>
      </c>
      <c r="C28" s="1602">
        <v>1</v>
      </c>
      <c r="D28" s="1603">
        <v>1</v>
      </c>
      <c r="E28" s="1601">
        <v>0</v>
      </c>
      <c r="F28" s="1602">
        <v>0</v>
      </c>
      <c r="G28" s="1603">
        <v>0</v>
      </c>
      <c r="H28" s="1601">
        <v>1</v>
      </c>
      <c r="I28" s="1602">
        <v>1</v>
      </c>
      <c r="J28" s="1603">
        <v>2</v>
      </c>
      <c r="K28" s="1190">
        <f t="shared" si="1"/>
        <v>1</v>
      </c>
      <c r="L28" s="1187">
        <f t="shared" si="2"/>
        <v>2</v>
      </c>
      <c r="M28" s="1195">
        <f t="shared" si="3"/>
        <v>3</v>
      </c>
      <c r="N28" s="805"/>
      <c r="O28" s="428"/>
      <c r="P28" s="428"/>
      <c r="Q28" s="428"/>
      <c r="R28" s="428"/>
      <c r="S28" s="428"/>
      <c r="T28" s="428"/>
    </row>
    <row r="29" spans="1:20" ht="35.25" customHeight="1" x14ac:dyDescent="0.35">
      <c r="A29" s="1614" t="s">
        <v>135</v>
      </c>
      <c r="B29" s="1601">
        <v>0</v>
      </c>
      <c r="C29" s="1602">
        <v>0</v>
      </c>
      <c r="D29" s="1603">
        <v>0</v>
      </c>
      <c r="E29" s="1601">
        <v>1</v>
      </c>
      <c r="F29" s="1602">
        <v>1</v>
      </c>
      <c r="G29" s="1603">
        <v>2</v>
      </c>
      <c r="H29" s="1601">
        <v>1</v>
      </c>
      <c r="I29" s="1602">
        <v>0</v>
      </c>
      <c r="J29" s="1603">
        <v>1</v>
      </c>
      <c r="K29" s="1190">
        <f t="shared" si="1"/>
        <v>2</v>
      </c>
      <c r="L29" s="1187">
        <f t="shared" si="2"/>
        <v>1</v>
      </c>
      <c r="M29" s="1195">
        <f t="shared" si="3"/>
        <v>3</v>
      </c>
      <c r="N29" s="805"/>
      <c r="O29" s="428"/>
      <c r="P29" s="428"/>
      <c r="Q29" s="428"/>
      <c r="R29" s="428"/>
      <c r="S29" s="428"/>
      <c r="T29" s="428"/>
    </row>
    <row r="30" spans="1:20" s="807" customFormat="1" ht="39.75" customHeight="1" x14ac:dyDescent="0.4">
      <c r="A30" s="1611" t="s">
        <v>88</v>
      </c>
      <c r="B30" s="1600">
        <v>3</v>
      </c>
      <c r="C30" s="1187">
        <v>1</v>
      </c>
      <c r="D30" s="1180">
        <f>B30+C30</f>
        <v>4</v>
      </c>
      <c r="E30" s="1600">
        <v>0</v>
      </c>
      <c r="F30" s="1187">
        <v>1</v>
      </c>
      <c r="G30" s="1180">
        <f>E30+F30</f>
        <v>1</v>
      </c>
      <c r="H30" s="1600">
        <v>1</v>
      </c>
      <c r="I30" s="1187">
        <v>2</v>
      </c>
      <c r="J30" s="1180">
        <f>H30+I30</f>
        <v>3</v>
      </c>
      <c r="K30" s="1190">
        <f t="shared" si="1"/>
        <v>4</v>
      </c>
      <c r="L30" s="1187">
        <f t="shared" si="2"/>
        <v>4</v>
      </c>
      <c r="M30" s="1195">
        <f t="shared" si="3"/>
        <v>8</v>
      </c>
      <c r="N30" s="805"/>
      <c r="O30" s="806"/>
      <c r="P30" s="806"/>
      <c r="Q30" s="806"/>
      <c r="R30" s="806"/>
      <c r="S30" s="806"/>
      <c r="T30" s="806"/>
    </row>
    <row r="31" spans="1:20" ht="35.25" customHeight="1" x14ac:dyDescent="0.35">
      <c r="A31" s="1614" t="s">
        <v>136</v>
      </c>
      <c r="B31" s="1601">
        <v>3</v>
      </c>
      <c r="C31" s="1602">
        <v>1</v>
      </c>
      <c r="D31" s="1603">
        <v>4</v>
      </c>
      <c r="E31" s="1601">
        <v>0</v>
      </c>
      <c r="F31" s="1602">
        <v>1</v>
      </c>
      <c r="G31" s="1603">
        <v>1</v>
      </c>
      <c r="H31" s="1601">
        <v>1</v>
      </c>
      <c r="I31" s="1602">
        <v>2</v>
      </c>
      <c r="J31" s="1603">
        <v>3</v>
      </c>
      <c r="K31" s="1190">
        <f t="shared" si="1"/>
        <v>4</v>
      </c>
      <c r="L31" s="1187">
        <f t="shared" si="2"/>
        <v>4</v>
      </c>
      <c r="M31" s="1195">
        <f t="shared" si="3"/>
        <v>8</v>
      </c>
      <c r="N31" s="805"/>
      <c r="O31" s="428"/>
      <c r="P31" s="428"/>
      <c r="Q31" s="428"/>
      <c r="R31" s="428"/>
      <c r="S31" s="428"/>
      <c r="T31" s="428"/>
    </row>
    <row r="32" spans="1:20" ht="37.5" customHeight="1" thickBot="1" x14ac:dyDescent="0.5">
      <c r="A32" s="1648" t="s">
        <v>137</v>
      </c>
      <c r="B32" s="1649">
        <v>0</v>
      </c>
      <c r="C32" s="1650">
        <v>0</v>
      </c>
      <c r="D32" s="1651">
        <v>0</v>
      </c>
      <c r="E32" s="1649">
        <v>0</v>
      </c>
      <c r="F32" s="1650">
        <v>0</v>
      </c>
      <c r="G32" s="1651">
        <v>0</v>
      </c>
      <c r="H32" s="1649">
        <v>0</v>
      </c>
      <c r="I32" s="1650">
        <v>0</v>
      </c>
      <c r="J32" s="1651">
        <v>0</v>
      </c>
      <c r="K32" s="1652">
        <f t="shared" si="1"/>
        <v>0</v>
      </c>
      <c r="L32" s="1196">
        <f t="shared" si="2"/>
        <v>0</v>
      </c>
      <c r="M32" s="1197">
        <f t="shared" si="3"/>
        <v>0</v>
      </c>
      <c r="N32" s="805"/>
      <c r="O32" s="428"/>
      <c r="P32" s="428"/>
      <c r="Q32" s="428"/>
      <c r="R32" s="428"/>
      <c r="S32" s="428"/>
      <c r="T32" s="428"/>
    </row>
    <row r="33" spans="1:20" ht="38.25" customHeight="1" thickBot="1" x14ac:dyDescent="0.4">
      <c r="A33" s="1653" t="s">
        <v>89</v>
      </c>
      <c r="B33" s="1550">
        <f t="shared" ref="B33:J33" si="4">B30+B27+B23+B20+B17+B12+B8+B13</f>
        <v>3</v>
      </c>
      <c r="C33" s="1550">
        <f t="shared" si="4"/>
        <v>50</v>
      </c>
      <c r="D33" s="1550">
        <f t="shared" si="4"/>
        <v>53</v>
      </c>
      <c r="E33" s="1550">
        <f t="shared" si="4"/>
        <v>2</v>
      </c>
      <c r="F33" s="1550">
        <f t="shared" si="4"/>
        <v>30</v>
      </c>
      <c r="G33" s="1550">
        <f t="shared" si="4"/>
        <v>32</v>
      </c>
      <c r="H33" s="1550">
        <f t="shared" si="4"/>
        <v>9</v>
      </c>
      <c r="I33" s="1550">
        <f t="shared" si="4"/>
        <v>32</v>
      </c>
      <c r="J33" s="1550">
        <f t="shared" si="4"/>
        <v>41</v>
      </c>
      <c r="K33" s="1654">
        <f t="shared" si="1"/>
        <v>14</v>
      </c>
      <c r="L33" s="1654">
        <f t="shared" si="2"/>
        <v>112</v>
      </c>
      <c r="M33" s="1193">
        <f t="shared" si="3"/>
        <v>126</v>
      </c>
      <c r="N33" s="429"/>
      <c r="O33" s="428"/>
      <c r="P33" s="428"/>
      <c r="Q33" s="428"/>
      <c r="R33" s="428"/>
      <c r="S33" s="428"/>
      <c r="T33" s="428"/>
    </row>
    <row r="34" spans="1:20" ht="37.5" customHeight="1" x14ac:dyDescent="0.35">
      <c r="A34" s="1610" t="s">
        <v>9</v>
      </c>
      <c r="B34" s="1547"/>
      <c r="C34" s="1548"/>
      <c r="D34" s="1549"/>
      <c r="E34" s="1547"/>
      <c r="F34" s="1548"/>
      <c r="G34" s="1549"/>
      <c r="H34" s="1547"/>
      <c r="I34" s="1548"/>
      <c r="J34" s="1549"/>
      <c r="K34" s="1008"/>
      <c r="L34" s="1198"/>
      <c r="M34" s="1199"/>
      <c r="N34" s="805"/>
      <c r="O34" s="428"/>
      <c r="P34" s="428"/>
      <c r="Q34" s="428"/>
      <c r="R34" s="428"/>
      <c r="S34" s="428"/>
      <c r="T34" s="428"/>
    </row>
    <row r="35" spans="1:20" ht="35.25" customHeight="1" x14ac:dyDescent="0.35">
      <c r="A35" s="1616" t="s">
        <v>10</v>
      </c>
      <c r="B35" s="1604"/>
      <c r="C35" s="1605"/>
      <c r="D35" s="1606"/>
      <c r="E35" s="1604"/>
      <c r="F35" s="1605"/>
      <c r="G35" s="1606"/>
      <c r="H35" s="1604"/>
      <c r="I35" s="1605"/>
      <c r="J35" s="1606"/>
      <c r="K35" s="1190"/>
      <c r="L35" s="1187"/>
      <c r="M35" s="1195"/>
      <c r="N35" s="805"/>
      <c r="O35" s="428"/>
      <c r="P35" s="428"/>
      <c r="Q35" s="428"/>
      <c r="R35" s="428"/>
      <c r="S35" s="428"/>
      <c r="T35" s="428"/>
    </row>
    <row r="36" spans="1:20" ht="35.25" customHeight="1" x14ac:dyDescent="0.35">
      <c r="A36" s="1611" t="s">
        <v>82</v>
      </c>
      <c r="B36" s="1601">
        <v>0</v>
      </c>
      <c r="C36" s="1602">
        <v>6</v>
      </c>
      <c r="D36" s="1603">
        <v>6</v>
      </c>
      <c r="E36" s="1601">
        <v>1</v>
      </c>
      <c r="F36" s="1602">
        <v>4</v>
      </c>
      <c r="G36" s="1603">
        <f>E36+F36</f>
        <v>5</v>
      </c>
      <c r="H36" s="1601">
        <v>4</v>
      </c>
      <c r="I36" s="1602">
        <v>1</v>
      </c>
      <c r="J36" s="1603">
        <f>H36+I36</f>
        <v>5</v>
      </c>
      <c r="K36" s="1190">
        <f t="shared" si="1"/>
        <v>5</v>
      </c>
      <c r="L36" s="1187">
        <f t="shared" si="2"/>
        <v>11</v>
      </c>
      <c r="M36" s="1195">
        <f t="shared" si="3"/>
        <v>16</v>
      </c>
      <c r="N36" s="805"/>
      <c r="O36" s="428"/>
      <c r="P36" s="428"/>
      <c r="Q36" s="428"/>
      <c r="R36" s="428"/>
      <c r="S36" s="428"/>
      <c r="T36" s="428"/>
    </row>
    <row r="37" spans="1:20" ht="63.75" customHeight="1" x14ac:dyDescent="0.45">
      <c r="A37" s="1612" t="s">
        <v>122</v>
      </c>
      <c r="B37" s="1601">
        <v>0</v>
      </c>
      <c r="C37" s="1602">
        <v>2</v>
      </c>
      <c r="D37" s="1603">
        <v>2</v>
      </c>
      <c r="E37" s="1601">
        <v>0</v>
      </c>
      <c r="F37" s="1602">
        <v>0</v>
      </c>
      <c r="G37" s="1603">
        <v>0</v>
      </c>
      <c r="H37" s="1601">
        <v>1</v>
      </c>
      <c r="I37" s="1602">
        <v>0</v>
      </c>
      <c r="J37" s="1603">
        <v>1</v>
      </c>
      <c r="K37" s="1190">
        <f t="shared" si="1"/>
        <v>1</v>
      </c>
      <c r="L37" s="1187">
        <f t="shared" si="2"/>
        <v>2</v>
      </c>
      <c r="M37" s="1195">
        <f t="shared" si="3"/>
        <v>3</v>
      </c>
      <c r="N37" s="805"/>
      <c r="O37" s="428"/>
      <c r="P37" s="428"/>
      <c r="Q37" s="428"/>
      <c r="R37" s="428"/>
      <c r="S37" s="428"/>
      <c r="T37" s="428"/>
    </row>
    <row r="38" spans="1:20" ht="64.5" customHeight="1" x14ac:dyDescent="0.35">
      <c r="A38" s="1613" t="s">
        <v>123</v>
      </c>
      <c r="B38" s="1601">
        <v>0</v>
      </c>
      <c r="C38" s="1602">
        <v>2</v>
      </c>
      <c r="D38" s="1603">
        <v>2</v>
      </c>
      <c r="E38" s="1601">
        <v>1</v>
      </c>
      <c r="F38" s="1602">
        <v>2</v>
      </c>
      <c r="G38" s="1603">
        <v>3</v>
      </c>
      <c r="H38" s="1601">
        <v>1</v>
      </c>
      <c r="I38" s="1602">
        <v>1</v>
      </c>
      <c r="J38" s="1603">
        <v>2</v>
      </c>
      <c r="K38" s="1190">
        <f t="shared" si="1"/>
        <v>2</v>
      </c>
      <c r="L38" s="1187">
        <f t="shared" si="2"/>
        <v>5</v>
      </c>
      <c r="M38" s="1195">
        <f t="shared" si="3"/>
        <v>7</v>
      </c>
      <c r="N38" s="805"/>
      <c r="O38" s="428"/>
      <c r="P38" s="428"/>
      <c r="Q38" s="428"/>
      <c r="R38" s="428"/>
      <c r="S38" s="428"/>
      <c r="T38" s="428"/>
    </row>
    <row r="39" spans="1:20" ht="42" customHeight="1" x14ac:dyDescent="0.35">
      <c r="A39" s="1613" t="s">
        <v>124</v>
      </c>
      <c r="B39" s="1601">
        <v>0</v>
      </c>
      <c r="C39" s="1602">
        <v>2</v>
      </c>
      <c r="D39" s="1603">
        <v>2</v>
      </c>
      <c r="E39" s="1601">
        <v>0</v>
      </c>
      <c r="F39" s="1602">
        <v>2</v>
      </c>
      <c r="G39" s="1603">
        <v>2</v>
      </c>
      <c r="H39" s="1601">
        <v>2</v>
      </c>
      <c r="I39" s="1602">
        <v>0</v>
      </c>
      <c r="J39" s="1603">
        <v>2</v>
      </c>
      <c r="K39" s="1190">
        <f t="shared" si="1"/>
        <v>2</v>
      </c>
      <c r="L39" s="1187">
        <f t="shared" si="2"/>
        <v>4</v>
      </c>
      <c r="M39" s="1195">
        <f t="shared" si="3"/>
        <v>6</v>
      </c>
      <c r="N39" s="805"/>
      <c r="O39" s="428"/>
      <c r="P39" s="428"/>
      <c r="Q39" s="428"/>
      <c r="R39" s="428"/>
      <c r="S39" s="428"/>
      <c r="T39" s="428"/>
    </row>
    <row r="40" spans="1:20" ht="35.25" customHeight="1" x14ac:dyDescent="0.35">
      <c r="A40" s="1611" t="s">
        <v>104</v>
      </c>
      <c r="B40" s="1601">
        <v>0</v>
      </c>
      <c r="C40" s="1602">
        <v>5</v>
      </c>
      <c r="D40" s="1603">
        <v>5</v>
      </c>
      <c r="E40" s="1601">
        <v>0</v>
      </c>
      <c r="F40" s="1602">
        <v>3</v>
      </c>
      <c r="G40" s="1603">
        <v>3</v>
      </c>
      <c r="H40" s="1601">
        <v>0</v>
      </c>
      <c r="I40" s="1602">
        <v>0</v>
      </c>
      <c r="J40" s="1603">
        <v>0</v>
      </c>
      <c r="K40" s="1190">
        <f t="shared" si="1"/>
        <v>0</v>
      </c>
      <c r="L40" s="1187">
        <f t="shared" si="2"/>
        <v>8</v>
      </c>
      <c r="M40" s="1195">
        <f t="shared" si="3"/>
        <v>8</v>
      </c>
      <c r="N40" s="805"/>
      <c r="O40" s="428"/>
      <c r="P40" s="428"/>
      <c r="Q40" s="428"/>
      <c r="R40" s="428"/>
      <c r="S40" s="428"/>
      <c r="T40" s="428"/>
    </row>
    <row r="41" spans="1:20" ht="35.25" customHeight="1" x14ac:dyDescent="0.35">
      <c r="A41" s="1614" t="s">
        <v>83</v>
      </c>
      <c r="B41" s="1601">
        <v>0</v>
      </c>
      <c r="C41" s="1602">
        <v>26</v>
      </c>
      <c r="D41" s="1603">
        <v>26</v>
      </c>
      <c r="E41" s="1601">
        <v>0</v>
      </c>
      <c r="F41" s="1602">
        <v>15</v>
      </c>
      <c r="G41" s="1603">
        <v>15</v>
      </c>
      <c r="H41" s="1601">
        <v>0</v>
      </c>
      <c r="I41" s="1602">
        <v>21</v>
      </c>
      <c r="J41" s="1603">
        <v>21</v>
      </c>
      <c r="K41" s="1190">
        <f t="shared" si="1"/>
        <v>0</v>
      </c>
      <c r="L41" s="1187">
        <f t="shared" si="2"/>
        <v>62</v>
      </c>
      <c r="M41" s="1195">
        <f t="shared" si="3"/>
        <v>62</v>
      </c>
      <c r="N41" s="805"/>
      <c r="O41" s="428"/>
      <c r="P41" s="428"/>
      <c r="Q41" s="428"/>
      <c r="R41" s="428"/>
      <c r="S41" s="428"/>
      <c r="T41" s="428"/>
    </row>
    <row r="42" spans="1:20" ht="35.25" customHeight="1" x14ac:dyDescent="0.35">
      <c r="A42" s="1613" t="s">
        <v>125</v>
      </c>
      <c r="B42" s="1601">
        <v>0</v>
      </c>
      <c r="C42" s="1602">
        <v>5</v>
      </c>
      <c r="D42" s="1603">
        <v>5</v>
      </c>
      <c r="E42" s="1601">
        <v>0</v>
      </c>
      <c r="F42" s="1602">
        <v>6</v>
      </c>
      <c r="G42" s="1603">
        <v>6</v>
      </c>
      <c r="H42" s="1601">
        <v>0</v>
      </c>
      <c r="I42" s="1602">
        <v>3</v>
      </c>
      <c r="J42" s="1603">
        <v>3</v>
      </c>
      <c r="K42" s="1190">
        <f t="shared" si="1"/>
        <v>0</v>
      </c>
      <c r="L42" s="1187">
        <f t="shared" si="2"/>
        <v>14</v>
      </c>
      <c r="M42" s="1195">
        <f t="shared" si="3"/>
        <v>14</v>
      </c>
      <c r="N42" s="805"/>
      <c r="O42" s="428"/>
      <c r="P42" s="428"/>
      <c r="Q42" s="428"/>
      <c r="R42" s="428"/>
      <c r="S42" s="428"/>
      <c r="T42" s="428"/>
    </row>
    <row r="43" spans="1:20" ht="35.25" customHeight="1" x14ac:dyDescent="0.35">
      <c r="A43" s="1613" t="s">
        <v>126</v>
      </c>
      <c r="B43" s="1601">
        <v>0</v>
      </c>
      <c r="C43" s="1602">
        <v>7</v>
      </c>
      <c r="D43" s="1603">
        <v>7</v>
      </c>
      <c r="E43" s="1601">
        <v>0</v>
      </c>
      <c r="F43" s="1602">
        <v>3</v>
      </c>
      <c r="G43" s="1603">
        <v>3</v>
      </c>
      <c r="H43" s="1601">
        <v>0</v>
      </c>
      <c r="I43" s="1602">
        <v>10</v>
      </c>
      <c r="J43" s="1603">
        <v>10</v>
      </c>
      <c r="K43" s="1190">
        <f t="shared" si="1"/>
        <v>0</v>
      </c>
      <c r="L43" s="1187">
        <f t="shared" si="2"/>
        <v>20</v>
      </c>
      <c r="M43" s="1195">
        <f t="shared" si="3"/>
        <v>20</v>
      </c>
      <c r="N43" s="805"/>
      <c r="O43" s="428"/>
      <c r="P43" s="428"/>
      <c r="Q43" s="428"/>
      <c r="R43" s="428"/>
      <c r="S43" s="428"/>
      <c r="T43" s="428"/>
    </row>
    <row r="44" spans="1:20" ht="35.25" customHeight="1" x14ac:dyDescent="0.35">
      <c r="A44" s="1613" t="s">
        <v>127</v>
      </c>
      <c r="B44" s="1601">
        <v>0</v>
      </c>
      <c r="C44" s="1602">
        <v>14</v>
      </c>
      <c r="D44" s="1603">
        <v>14</v>
      </c>
      <c r="E44" s="1601">
        <v>0</v>
      </c>
      <c r="F44" s="1602">
        <v>6</v>
      </c>
      <c r="G44" s="1603">
        <v>6</v>
      </c>
      <c r="H44" s="1601">
        <v>0</v>
      </c>
      <c r="I44" s="1602">
        <v>8</v>
      </c>
      <c r="J44" s="1603">
        <v>8</v>
      </c>
      <c r="K44" s="1190">
        <f t="shared" si="1"/>
        <v>0</v>
      </c>
      <c r="L44" s="1187">
        <f t="shared" si="2"/>
        <v>28</v>
      </c>
      <c r="M44" s="1195">
        <f t="shared" si="3"/>
        <v>28</v>
      </c>
      <c r="N44" s="805"/>
      <c r="O44" s="428"/>
      <c r="P44" s="428"/>
      <c r="Q44" s="428"/>
      <c r="R44" s="428"/>
      <c r="S44" s="428"/>
      <c r="T44" s="428"/>
    </row>
    <row r="45" spans="1:20" s="809" customFormat="1" ht="42" customHeight="1" x14ac:dyDescent="0.4">
      <c r="A45" s="1611" t="s">
        <v>84</v>
      </c>
      <c r="B45" s="1600">
        <v>0</v>
      </c>
      <c r="C45" s="1187">
        <v>3</v>
      </c>
      <c r="D45" s="1180">
        <v>3</v>
      </c>
      <c r="E45" s="1601">
        <v>0</v>
      </c>
      <c r="F45" s="1602">
        <v>5</v>
      </c>
      <c r="G45" s="1603">
        <v>5</v>
      </c>
      <c r="H45" s="1601">
        <v>0</v>
      </c>
      <c r="I45" s="1602">
        <v>4</v>
      </c>
      <c r="J45" s="1603">
        <f t="shared" ref="J45:J55" si="5">H45+I45</f>
        <v>4</v>
      </c>
      <c r="K45" s="1190">
        <f t="shared" si="1"/>
        <v>0</v>
      </c>
      <c r="L45" s="1187">
        <f t="shared" si="2"/>
        <v>12</v>
      </c>
      <c r="M45" s="1195">
        <f t="shared" si="3"/>
        <v>12</v>
      </c>
      <c r="N45" s="805"/>
    </row>
    <row r="46" spans="1:20" s="809" customFormat="1" ht="35.25" customHeight="1" x14ac:dyDescent="0.4">
      <c r="A46" s="1613" t="s">
        <v>153</v>
      </c>
      <c r="B46" s="1601">
        <v>0</v>
      </c>
      <c r="C46" s="1602">
        <v>3</v>
      </c>
      <c r="D46" s="1603">
        <v>3</v>
      </c>
      <c r="E46" s="1601">
        <v>0</v>
      </c>
      <c r="F46" s="1602">
        <v>4</v>
      </c>
      <c r="G46" s="1603">
        <v>4</v>
      </c>
      <c r="H46" s="1601">
        <v>0</v>
      </c>
      <c r="I46" s="1602">
        <v>3</v>
      </c>
      <c r="J46" s="1603">
        <v>3</v>
      </c>
      <c r="K46" s="1190">
        <f t="shared" si="1"/>
        <v>0</v>
      </c>
      <c r="L46" s="1187">
        <f t="shared" si="2"/>
        <v>10</v>
      </c>
      <c r="M46" s="1195">
        <f t="shared" si="3"/>
        <v>10</v>
      </c>
      <c r="N46" s="805"/>
    </row>
    <row r="47" spans="1:20" s="809" customFormat="1" ht="39" customHeight="1" x14ac:dyDescent="0.4">
      <c r="A47" s="1613" t="s">
        <v>128</v>
      </c>
      <c r="B47" s="1601">
        <v>0</v>
      </c>
      <c r="C47" s="1602">
        <v>0</v>
      </c>
      <c r="D47" s="1603">
        <v>0</v>
      </c>
      <c r="E47" s="1601">
        <v>0</v>
      </c>
      <c r="F47" s="1602">
        <v>1</v>
      </c>
      <c r="G47" s="1603">
        <v>1</v>
      </c>
      <c r="H47" s="1601">
        <v>0</v>
      </c>
      <c r="I47" s="1602">
        <v>1</v>
      </c>
      <c r="J47" s="1603">
        <v>1</v>
      </c>
      <c r="K47" s="1190">
        <f t="shared" si="1"/>
        <v>0</v>
      </c>
      <c r="L47" s="1187">
        <f t="shared" si="2"/>
        <v>2</v>
      </c>
      <c r="M47" s="1195">
        <f t="shared" si="3"/>
        <v>2</v>
      </c>
      <c r="N47" s="805"/>
    </row>
    <row r="48" spans="1:20" ht="35.25" customHeight="1" x14ac:dyDescent="0.35">
      <c r="A48" s="1611" t="s">
        <v>85</v>
      </c>
      <c r="B48" s="1600">
        <v>0</v>
      </c>
      <c r="C48" s="1187">
        <v>4</v>
      </c>
      <c r="D48" s="1180">
        <v>4</v>
      </c>
      <c r="E48" s="1601">
        <v>0</v>
      </c>
      <c r="F48" s="1602">
        <v>0</v>
      </c>
      <c r="G48" s="1603">
        <f t="shared" ref="G48:G55" si="6">E48+F48</f>
        <v>0</v>
      </c>
      <c r="H48" s="1601">
        <v>0</v>
      </c>
      <c r="I48" s="1602">
        <v>2</v>
      </c>
      <c r="J48" s="1603">
        <v>2</v>
      </c>
      <c r="K48" s="1190">
        <f t="shared" si="1"/>
        <v>0</v>
      </c>
      <c r="L48" s="1187">
        <f t="shared" si="2"/>
        <v>6</v>
      </c>
      <c r="M48" s="1195">
        <f t="shared" si="3"/>
        <v>6</v>
      </c>
      <c r="N48" s="805"/>
      <c r="O48" s="428"/>
      <c r="P48" s="428"/>
      <c r="Q48" s="428"/>
      <c r="R48" s="428"/>
      <c r="S48" s="428"/>
      <c r="T48" s="428"/>
    </row>
    <row r="49" spans="1:20" ht="35.25" customHeight="1" x14ac:dyDescent="0.35">
      <c r="A49" s="1613" t="s">
        <v>129</v>
      </c>
      <c r="B49" s="1601">
        <v>0</v>
      </c>
      <c r="C49" s="1602">
        <v>1</v>
      </c>
      <c r="D49" s="1603">
        <v>1</v>
      </c>
      <c r="E49" s="1601">
        <v>0</v>
      </c>
      <c r="F49" s="1602">
        <v>0</v>
      </c>
      <c r="G49" s="1603">
        <v>0</v>
      </c>
      <c r="H49" s="1601">
        <v>0</v>
      </c>
      <c r="I49" s="1602">
        <v>0</v>
      </c>
      <c r="J49" s="1603">
        <v>0</v>
      </c>
      <c r="K49" s="1190">
        <f t="shared" si="1"/>
        <v>0</v>
      </c>
      <c r="L49" s="1187">
        <f t="shared" si="2"/>
        <v>1</v>
      </c>
      <c r="M49" s="1195">
        <f t="shared" si="3"/>
        <v>1</v>
      </c>
      <c r="N49" s="805"/>
      <c r="O49" s="428"/>
      <c r="P49" s="428"/>
      <c r="Q49" s="428"/>
      <c r="R49" s="428"/>
      <c r="S49" s="428"/>
      <c r="T49" s="428"/>
    </row>
    <row r="50" spans="1:20" ht="42" customHeight="1" x14ac:dyDescent="0.35">
      <c r="A50" s="1613" t="s">
        <v>130</v>
      </c>
      <c r="B50" s="1601">
        <v>0</v>
      </c>
      <c r="C50" s="1602">
        <v>3</v>
      </c>
      <c r="D50" s="1603">
        <v>3</v>
      </c>
      <c r="E50" s="1601">
        <v>0</v>
      </c>
      <c r="F50" s="1602">
        <v>0</v>
      </c>
      <c r="G50" s="1603">
        <v>0</v>
      </c>
      <c r="H50" s="1601">
        <v>0</v>
      </c>
      <c r="I50" s="1602">
        <v>1</v>
      </c>
      <c r="J50" s="1603">
        <v>1</v>
      </c>
      <c r="K50" s="1190">
        <f t="shared" si="1"/>
        <v>0</v>
      </c>
      <c r="L50" s="1187">
        <f t="shared" si="2"/>
        <v>4</v>
      </c>
      <c r="M50" s="1195">
        <f t="shared" si="3"/>
        <v>4</v>
      </c>
      <c r="N50" s="805"/>
      <c r="O50" s="428"/>
      <c r="P50" s="428"/>
      <c r="Q50" s="428"/>
      <c r="R50" s="428"/>
      <c r="S50" s="428"/>
      <c r="T50" s="428"/>
    </row>
    <row r="51" spans="1:20" ht="35.25" customHeight="1" x14ac:dyDescent="0.35">
      <c r="A51" s="1611" t="s">
        <v>86</v>
      </c>
      <c r="B51" s="1600">
        <v>0</v>
      </c>
      <c r="C51" s="1187">
        <v>4</v>
      </c>
      <c r="D51" s="1187">
        <v>4</v>
      </c>
      <c r="E51" s="1601">
        <v>0</v>
      </c>
      <c r="F51" s="1602">
        <v>1</v>
      </c>
      <c r="G51" s="1603">
        <f t="shared" si="6"/>
        <v>1</v>
      </c>
      <c r="H51" s="1601">
        <v>2</v>
      </c>
      <c r="I51" s="1602">
        <v>1</v>
      </c>
      <c r="J51" s="1603">
        <f t="shared" si="5"/>
        <v>3</v>
      </c>
      <c r="K51" s="1190">
        <f t="shared" si="1"/>
        <v>2</v>
      </c>
      <c r="L51" s="1187">
        <f t="shared" si="2"/>
        <v>6</v>
      </c>
      <c r="M51" s="1195">
        <f t="shared" si="3"/>
        <v>8</v>
      </c>
      <c r="N51" s="805"/>
      <c r="O51" s="428"/>
      <c r="P51" s="428"/>
      <c r="Q51" s="428"/>
      <c r="R51" s="428"/>
      <c r="S51" s="428"/>
      <c r="T51" s="428"/>
    </row>
    <row r="52" spans="1:20" ht="35.25" customHeight="1" x14ac:dyDescent="0.35">
      <c r="A52" s="1614" t="s">
        <v>131</v>
      </c>
      <c r="B52" s="1601">
        <v>0</v>
      </c>
      <c r="C52" s="1602">
        <v>0</v>
      </c>
      <c r="D52" s="1603">
        <v>0</v>
      </c>
      <c r="E52" s="1601">
        <v>0</v>
      </c>
      <c r="F52" s="1602">
        <v>1</v>
      </c>
      <c r="G52" s="1603">
        <v>1</v>
      </c>
      <c r="H52" s="1601">
        <v>1</v>
      </c>
      <c r="I52" s="1602">
        <v>1</v>
      </c>
      <c r="J52" s="1603">
        <v>2</v>
      </c>
      <c r="K52" s="1190">
        <f t="shared" si="1"/>
        <v>1</v>
      </c>
      <c r="L52" s="1187">
        <f t="shared" si="2"/>
        <v>2</v>
      </c>
      <c r="M52" s="1195">
        <f t="shared" si="3"/>
        <v>3</v>
      </c>
      <c r="N52" s="805"/>
      <c r="O52" s="428"/>
      <c r="P52" s="428"/>
      <c r="Q52" s="428"/>
      <c r="R52" s="428"/>
      <c r="S52" s="428"/>
      <c r="T52" s="428"/>
    </row>
    <row r="53" spans="1:20" ht="35.25" customHeight="1" x14ac:dyDescent="0.35">
      <c r="A53" s="1614" t="s">
        <v>132</v>
      </c>
      <c r="B53" s="1601">
        <v>0</v>
      </c>
      <c r="C53" s="1602">
        <v>2</v>
      </c>
      <c r="D53" s="1603">
        <v>2</v>
      </c>
      <c r="E53" s="1601">
        <v>0</v>
      </c>
      <c r="F53" s="1602">
        <v>0</v>
      </c>
      <c r="G53" s="1603">
        <v>0</v>
      </c>
      <c r="H53" s="1601">
        <v>0</v>
      </c>
      <c r="I53" s="1602">
        <v>0</v>
      </c>
      <c r="J53" s="1603">
        <v>0</v>
      </c>
      <c r="K53" s="1190">
        <f t="shared" si="1"/>
        <v>0</v>
      </c>
      <c r="L53" s="1187">
        <f t="shared" si="2"/>
        <v>2</v>
      </c>
      <c r="M53" s="1195">
        <f t="shared" si="3"/>
        <v>2</v>
      </c>
      <c r="N53" s="805"/>
      <c r="O53" s="428"/>
      <c r="P53" s="428"/>
      <c r="Q53" s="428"/>
      <c r="R53" s="428"/>
      <c r="S53" s="428"/>
      <c r="T53" s="428"/>
    </row>
    <row r="54" spans="1:20" ht="35.25" customHeight="1" x14ac:dyDescent="0.35">
      <c r="A54" s="1614" t="s">
        <v>133</v>
      </c>
      <c r="B54" s="1601">
        <v>0</v>
      </c>
      <c r="C54" s="1602">
        <v>2</v>
      </c>
      <c r="D54" s="1603">
        <v>2</v>
      </c>
      <c r="E54" s="1601">
        <v>0</v>
      </c>
      <c r="F54" s="1602">
        <v>0</v>
      </c>
      <c r="G54" s="1603">
        <v>0</v>
      </c>
      <c r="H54" s="1601">
        <v>1</v>
      </c>
      <c r="I54" s="1602">
        <v>0</v>
      </c>
      <c r="J54" s="1603">
        <v>1</v>
      </c>
      <c r="K54" s="1190">
        <f t="shared" si="1"/>
        <v>1</v>
      </c>
      <c r="L54" s="1187">
        <f t="shared" si="2"/>
        <v>2</v>
      </c>
      <c r="M54" s="1195">
        <f t="shared" si="3"/>
        <v>3</v>
      </c>
      <c r="N54" s="805"/>
      <c r="O54" s="428"/>
      <c r="P54" s="428"/>
      <c r="Q54" s="428"/>
      <c r="R54" s="428"/>
      <c r="S54" s="428"/>
      <c r="T54" s="428"/>
    </row>
    <row r="55" spans="1:20" ht="35.25" customHeight="1" x14ac:dyDescent="0.35">
      <c r="A55" s="1611" t="s">
        <v>87</v>
      </c>
      <c r="B55" s="1600">
        <v>0</v>
      </c>
      <c r="C55" s="1187">
        <v>1</v>
      </c>
      <c r="D55" s="1180">
        <v>1</v>
      </c>
      <c r="E55" s="1601">
        <v>1</v>
      </c>
      <c r="F55" s="1602">
        <v>1</v>
      </c>
      <c r="G55" s="1603">
        <f t="shared" si="6"/>
        <v>2</v>
      </c>
      <c r="H55" s="1601">
        <v>2</v>
      </c>
      <c r="I55" s="1602">
        <v>1</v>
      </c>
      <c r="J55" s="1603">
        <f t="shared" si="5"/>
        <v>3</v>
      </c>
      <c r="K55" s="1190">
        <f t="shared" si="1"/>
        <v>3</v>
      </c>
      <c r="L55" s="1187">
        <f t="shared" si="2"/>
        <v>3</v>
      </c>
      <c r="M55" s="1195">
        <f t="shared" si="3"/>
        <v>6</v>
      </c>
      <c r="N55" s="805"/>
      <c r="O55" s="428"/>
      <c r="P55" s="428"/>
      <c r="Q55" s="428"/>
      <c r="R55" s="428"/>
      <c r="S55" s="428"/>
      <c r="T55" s="428"/>
    </row>
    <row r="56" spans="1:20" ht="35.25" customHeight="1" x14ac:dyDescent="0.35">
      <c r="A56" s="1614" t="s">
        <v>134</v>
      </c>
      <c r="B56" s="1601">
        <v>0</v>
      </c>
      <c r="C56" s="1602">
        <v>1</v>
      </c>
      <c r="D56" s="1603">
        <v>1</v>
      </c>
      <c r="E56" s="1601">
        <v>0</v>
      </c>
      <c r="F56" s="1602">
        <v>0</v>
      </c>
      <c r="G56" s="1603">
        <v>0</v>
      </c>
      <c r="H56" s="1601">
        <v>1</v>
      </c>
      <c r="I56" s="1602">
        <v>1</v>
      </c>
      <c r="J56" s="1603">
        <v>2</v>
      </c>
      <c r="K56" s="1190">
        <f t="shared" si="1"/>
        <v>1</v>
      </c>
      <c r="L56" s="1187">
        <f t="shared" si="2"/>
        <v>2</v>
      </c>
      <c r="M56" s="1195">
        <f t="shared" si="3"/>
        <v>3</v>
      </c>
      <c r="N56" s="805"/>
      <c r="O56" s="428"/>
      <c r="P56" s="428"/>
      <c r="Q56" s="428"/>
      <c r="R56" s="428"/>
      <c r="S56" s="428"/>
      <c r="T56" s="428"/>
    </row>
    <row r="57" spans="1:20" ht="35.25" customHeight="1" x14ac:dyDescent="0.35">
      <c r="A57" s="1614" t="s">
        <v>135</v>
      </c>
      <c r="B57" s="1601">
        <v>0</v>
      </c>
      <c r="C57" s="1602">
        <v>0</v>
      </c>
      <c r="D57" s="1603">
        <v>0</v>
      </c>
      <c r="E57" s="1601">
        <v>1</v>
      </c>
      <c r="F57" s="1602">
        <v>1</v>
      </c>
      <c r="G57" s="1603">
        <v>2</v>
      </c>
      <c r="H57" s="1601">
        <v>1</v>
      </c>
      <c r="I57" s="1602">
        <v>0</v>
      </c>
      <c r="J57" s="1603">
        <v>1</v>
      </c>
      <c r="K57" s="1190">
        <f t="shared" si="1"/>
        <v>2</v>
      </c>
      <c r="L57" s="1187">
        <f t="shared" si="2"/>
        <v>1</v>
      </c>
      <c r="M57" s="1195">
        <f t="shared" si="3"/>
        <v>3</v>
      </c>
      <c r="N57" s="805"/>
      <c r="O57" s="428"/>
      <c r="P57" s="428"/>
      <c r="Q57" s="428"/>
      <c r="R57" s="428"/>
      <c r="S57" s="428"/>
      <c r="T57" s="428"/>
    </row>
    <row r="58" spans="1:20" ht="39.75" customHeight="1" x14ac:dyDescent="0.35">
      <c r="A58" s="1611" t="s">
        <v>88</v>
      </c>
      <c r="B58" s="1600">
        <v>3</v>
      </c>
      <c r="C58" s="1187">
        <v>1</v>
      </c>
      <c r="D58" s="1180">
        <f>B58+C58</f>
        <v>4</v>
      </c>
      <c r="E58" s="1601">
        <v>0</v>
      </c>
      <c r="F58" s="1602">
        <v>1</v>
      </c>
      <c r="G58" s="1603">
        <f>E58+F58</f>
        <v>1</v>
      </c>
      <c r="H58" s="1601">
        <v>1</v>
      </c>
      <c r="I58" s="1602">
        <v>2</v>
      </c>
      <c r="J58" s="1603">
        <f>H58+I58</f>
        <v>3</v>
      </c>
      <c r="K58" s="1190">
        <f t="shared" si="1"/>
        <v>4</v>
      </c>
      <c r="L58" s="1187">
        <f t="shared" si="2"/>
        <v>4</v>
      </c>
      <c r="M58" s="1195">
        <f t="shared" si="3"/>
        <v>8</v>
      </c>
      <c r="N58" s="805"/>
      <c r="O58" s="428"/>
      <c r="P58" s="428"/>
      <c r="Q58" s="428"/>
      <c r="R58" s="428"/>
      <c r="S58" s="428"/>
      <c r="T58" s="428"/>
    </row>
    <row r="59" spans="1:20" ht="35.25" customHeight="1" x14ac:dyDescent="0.35">
      <c r="A59" s="1614" t="s">
        <v>136</v>
      </c>
      <c r="B59" s="1601">
        <v>3</v>
      </c>
      <c r="C59" s="1602">
        <v>1</v>
      </c>
      <c r="D59" s="1603">
        <v>4</v>
      </c>
      <c r="E59" s="1601">
        <v>0</v>
      </c>
      <c r="F59" s="1602">
        <v>1</v>
      </c>
      <c r="G59" s="1603">
        <v>1</v>
      </c>
      <c r="H59" s="1601">
        <v>1</v>
      </c>
      <c r="I59" s="1602">
        <v>2</v>
      </c>
      <c r="J59" s="1603">
        <v>3</v>
      </c>
      <c r="K59" s="1190">
        <f t="shared" si="1"/>
        <v>4</v>
      </c>
      <c r="L59" s="1187">
        <f t="shared" si="2"/>
        <v>4</v>
      </c>
      <c r="M59" s="1195">
        <f t="shared" si="3"/>
        <v>8</v>
      </c>
      <c r="N59" s="805"/>
      <c r="O59" s="428"/>
      <c r="P59" s="428"/>
      <c r="Q59" s="428"/>
      <c r="R59" s="428"/>
      <c r="S59" s="428"/>
      <c r="T59" s="428"/>
    </row>
    <row r="60" spans="1:20" ht="39.75" customHeight="1" thickBot="1" x14ac:dyDescent="0.5">
      <c r="A60" s="1615" t="s">
        <v>137</v>
      </c>
      <c r="B60" s="1601">
        <v>0</v>
      </c>
      <c r="C60" s="1602">
        <v>0</v>
      </c>
      <c r="D60" s="1603">
        <v>0</v>
      </c>
      <c r="E60" s="1601">
        <v>0</v>
      </c>
      <c r="F60" s="1602">
        <v>0</v>
      </c>
      <c r="G60" s="1603">
        <v>0</v>
      </c>
      <c r="H60" s="1601">
        <v>0</v>
      </c>
      <c r="I60" s="1602">
        <v>0</v>
      </c>
      <c r="J60" s="1603">
        <v>0</v>
      </c>
      <c r="K60" s="1191">
        <f t="shared" si="1"/>
        <v>0</v>
      </c>
      <c r="L60" s="1196">
        <f t="shared" si="2"/>
        <v>0</v>
      </c>
      <c r="M60" s="1197">
        <f t="shared" si="3"/>
        <v>0</v>
      </c>
      <c r="N60" s="805"/>
      <c r="O60" s="428"/>
      <c r="P60" s="428"/>
      <c r="Q60" s="428"/>
      <c r="R60" s="428"/>
      <c r="S60" s="428"/>
      <c r="T60" s="428"/>
    </row>
    <row r="61" spans="1:20" ht="43.5" customHeight="1" thickBot="1" x14ac:dyDescent="0.4">
      <c r="A61" s="1617" t="s">
        <v>12</v>
      </c>
      <c r="B61" s="1550">
        <f t="shared" ref="B61:J61" si="7">B58+B55+B51+B48+B45+B40+B41+B36</f>
        <v>3</v>
      </c>
      <c r="C61" s="1550">
        <f t="shared" si="7"/>
        <v>50</v>
      </c>
      <c r="D61" s="1550">
        <f t="shared" si="7"/>
        <v>53</v>
      </c>
      <c r="E61" s="1550">
        <f t="shared" si="7"/>
        <v>2</v>
      </c>
      <c r="F61" s="1550">
        <f t="shared" si="7"/>
        <v>30</v>
      </c>
      <c r="G61" s="1550">
        <f t="shared" si="7"/>
        <v>32</v>
      </c>
      <c r="H61" s="1550">
        <f t="shared" si="7"/>
        <v>9</v>
      </c>
      <c r="I61" s="1550">
        <f t="shared" si="7"/>
        <v>32</v>
      </c>
      <c r="J61" s="1550">
        <f t="shared" si="7"/>
        <v>41</v>
      </c>
      <c r="K61" s="1192">
        <f t="shared" si="1"/>
        <v>14</v>
      </c>
      <c r="L61" s="1192">
        <f t="shared" si="2"/>
        <v>112</v>
      </c>
      <c r="M61" s="1193">
        <f t="shared" si="3"/>
        <v>126</v>
      </c>
      <c r="N61" s="429"/>
      <c r="O61" s="428"/>
      <c r="P61" s="428"/>
      <c r="Q61" s="428"/>
      <c r="R61" s="428"/>
      <c r="S61" s="428"/>
      <c r="T61" s="428"/>
    </row>
    <row r="62" spans="1:20" ht="45" customHeight="1" x14ac:dyDescent="0.35">
      <c r="A62" s="1618" t="s">
        <v>13</v>
      </c>
      <c r="B62" s="1551"/>
      <c r="C62" s="1552"/>
      <c r="D62" s="1553"/>
      <c r="E62" s="1551"/>
      <c r="F62" s="1552"/>
      <c r="G62" s="1553"/>
      <c r="H62" s="1554"/>
      <c r="I62" s="1555"/>
      <c r="J62" s="1556"/>
      <c r="K62" s="1008"/>
      <c r="L62" s="1198"/>
      <c r="M62" s="1199"/>
      <c r="N62" s="805"/>
      <c r="O62" s="428"/>
      <c r="P62" s="428"/>
      <c r="Q62" s="428"/>
      <c r="R62" s="428"/>
      <c r="S62" s="428"/>
      <c r="T62" s="428"/>
    </row>
    <row r="63" spans="1:20" ht="38.25" customHeight="1" x14ac:dyDescent="0.35">
      <c r="A63" s="1619" t="s">
        <v>82</v>
      </c>
      <c r="B63" s="1544">
        <v>0</v>
      </c>
      <c r="C63" s="1545">
        <v>0</v>
      </c>
      <c r="D63" s="1546">
        <f>B63+C63</f>
        <v>0</v>
      </c>
      <c r="E63" s="1544">
        <v>0</v>
      </c>
      <c r="F63" s="1545">
        <v>0</v>
      </c>
      <c r="G63" s="1546">
        <f>E63+F63</f>
        <v>0</v>
      </c>
      <c r="H63" s="1544">
        <v>0</v>
      </c>
      <c r="I63" s="1545">
        <v>0</v>
      </c>
      <c r="J63" s="1546">
        <f t="shared" ref="J63:J69" si="8">H63+I63</f>
        <v>0</v>
      </c>
      <c r="K63" s="1190">
        <f t="shared" si="1"/>
        <v>0</v>
      </c>
      <c r="L63" s="1187">
        <f t="shared" si="2"/>
        <v>0</v>
      </c>
      <c r="M63" s="1195">
        <f t="shared" si="3"/>
        <v>0</v>
      </c>
      <c r="N63" s="812"/>
      <c r="O63" s="428"/>
      <c r="P63" s="428"/>
      <c r="Q63" s="428"/>
      <c r="R63" s="428"/>
      <c r="S63" s="428"/>
      <c r="T63" s="428"/>
    </row>
    <row r="64" spans="1:20" ht="35.25" customHeight="1" x14ac:dyDescent="0.35">
      <c r="A64" s="1619" t="s">
        <v>83</v>
      </c>
      <c r="B64" s="1544">
        <v>0</v>
      </c>
      <c r="C64" s="1545">
        <v>0</v>
      </c>
      <c r="D64" s="1546">
        <f>B64+C64</f>
        <v>0</v>
      </c>
      <c r="E64" s="1544">
        <v>0</v>
      </c>
      <c r="F64" s="1545">
        <v>0</v>
      </c>
      <c r="G64" s="1546">
        <f>E64+F64</f>
        <v>0</v>
      </c>
      <c r="H64" s="1544">
        <v>0</v>
      </c>
      <c r="I64" s="1545">
        <v>0</v>
      </c>
      <c r="J64" s="1546">
        <f t="shared" si="8"/>
        <v>0</v>
      </c>
      <c r="K64" s="1190">
        <f t="shared" si="1"/>
        <v>0</v>
      </c>
      <c r="L64" s="1187">
        <f t="shared" si="2"/>
        <v>0</v>
      </c>
      <c r="M64" s="1195">
        <f t="shared" si="3"/>
        <v>0</v>
      </c>
      <c r="N64" s="812"/>
      <c r="O64" s="428"/>
      <c r="P64" s="428"/>
      <c r="Q64" s="428"/>
      <c r="R64" s="428"/>
      <c r="S64" s="428"/>
      <c r="T64" s="428"/>
    </row>
    <row r="65" spans="1:20" s="809" customFormat="1" ht="35.25" customHeight="1" x14ac:dyDescent="0.4">
      <c r="A65" s="1619" t="s">
        <v>84</v>
      </c>
      <c r="B65" s="1544">
        <v>0</v>
      </c>
      <c r="C65" s="1545">
        <v>0</v>
      </c>
      <c r="D65" s="1546">
        <f>B65+C65</f>
        <v>0</v>
      </c>
      <c r="E65" s="1544">
        <v>0</v>
      </c>
      <c r="F65" s="1545">
        <v>0</v>
      </c>
      <c r="G65" s="1546">
        <f>E65+F65</f>
        <v>0</v>
      </c>
      <c r="H65" s="1544">
        <v>0</v>
      </c>
      <c r="I65" s="1545">
        <v>0</v>
      </c>
      <c r="J65" s="1546">
        <f t="shared" si="8"/>
        <v>0</v>
      </c>
      <c r="K65" s="1190">
        <f t="shared" si="1"/>
        <v>0</v>
      </c>
      <c r="L65" s="1187">
        <f t="shared" si="2"/>
        <v>0</v>
      </c>
      <c r="M65" s="1195">
        <f t="shared" si="3"/>
        <v>0</v>
      </c>
      <c r="N65" s="812"/>
    </row>
    <row r="66" spans="1:20" ht="35.25" customHeight="1" x14ac:dyDescent="0.35">
      <c r="A66" s="1619" t="s">
        <v>85</v>
      </c>
      <c r="B66" s="1544">
        <v>0</v>
      </c>
      <c r="C66" s="1545">
        <v>0</v>
      </c>
      <c r="D66" s="1546">
        <f>B66+C66</f>
        <v>0</v>
      </c>
      <c r="E66" s="1544">
        <v>0</v>
      </c>
      <c r="F66" s="1545">
        <v>0</v>
      </c>
      <c r="G66" s="1546">
        <f>E66+F66</f>
        <v>0</v>
      </c>
      <c r="H66" s="1544">
        <v>0</v>
      </c>
      <c r="I66" s="1545">
        <v>0</v>
      </c>
      <c r="J66" s="1546">
        <f t="shared" si="8"/>
        <v>0</v>
      </c>
      <c r="K66" s="1190">
        <f t="shared" si="1"/>
        <v>0</v>
      </c>
      <c r="L66" s="1187">
        <f t="shared" si="2"/>
        <v>0</v>
      </c>
      <c r="M66" s="1195">
        <f t="shared" si="3"/>
        <v>0</v>
      </c>
      <c r="N66" s="812"/>
      <c r="O66" s="428"/>
      <c r="P66" s="428"/>
      <c r="Q66" s="428"/>
      <c r="R66" s="428"/>
      <c r="S66" s="428"/>
      <c r="T66" s="428"/>
    </row>
    <row r="67" spans="1:20" ht="35.25" customHeight="1" x14ac:dyDescent="0.35">
      <c r="A67" s="1619" t="s">
        <v>86</v>
      </c>
      <c r="B67" s="1544">
        <v>0</v>
      </c>
      <c r="C67" s="1545">
        <v>0</v>
      </c>
      <c r="D67" s="1546">
        <v>0</v>
      </c>
      <c r="E67" s="1544">
        <v>0</v>
      </c>
      <c r="F67" s="1545">
        <v>0</v>
      </c>
      <c r="G67" s="1546">
        <v>0</v>
      </c>
      <c r="H67" s="1544">
        <v>0</v>
      </c>
      <c r="I67" s="1545">
        <v>0</v>
      </c>
      <c r="J67" s="1546">
        <f t="shared" si="8"/>
        <v>0</v>
      </c>
      <c r="K67" s="1190">
        <f t="shared" si="1"/>
        <v>0</v>
      </c>
      <c r="L67" s="1187">
        <f t="shared" si="2"/>
        <v>0</v>
      </c>
      <c r="M67" s="1195">
        <f t="shared" si="3"/>
        <v>0</v>
      </c>
      <c r="N67" s="812"/>
      <c r="O67" s="428"/>
      <c r="P67" s="428"/>
      <c r="Q67" s="428"/>
      <c r="R67" s="428"/>
      <c r="S67" s="428"/>
      <c r="T67" s="428"/>
    </row>
    <row r="68" spans="1:20" ht="35.25" customHeight="1" x14ac:dyDescent="0.35">
      <c r="A68" s="1619" t="s">
        <v>87</v>
      </c>
      <c r="B68" s="1544">
        <v>0</v>
      </c>
      <c r="C68" s="1545">
        <v>0</v>
      </c>
      <c r="D68" s="1546">
        <f>B68+C68</f>
        <v>0</v>
      </c>
      <c r="E68" s="1544">
        <v>0</v>
      </c>
      <c r="F68" s="1545">
        <v>0</v>
      </c>
      <c r="G68" s="1546">
        <f>E68+F68</f>
        <v>0</v>
      </c>
      <c r="H68" s="1544">
        <v>0</v>
      </c>
      <c r="I68" s="1545">
        <v>0</v>
      </c>
      <c r="J68" s="1546">
        <f t="shared" si="8"/>
        <v>0</v>
      </c>
      <c r="K68" s="1190">
        <f t="shared" si="1"/>
        <v>0</v>
      </c>
      <c r="L68" s="1187">
        <f t="shared" si="2"/>
        <v>0</v>
      </c>
      <c r="M68" s="1195">
        <f t="shared" si="3"/>
        <v>0</v>
      </c>
      <c r="N68" s="812"/>
      <c r="O68" s="428"/>
      <c r="P68" s="428"/>
      <c r="Q68" s="428"/>
      <c r="R68" s="428"/>
      <c r="S68" s="428"/>
      <c r="T68" s="428"/>
    </row>
    <row r="69" spans="1:20" ht="39" customHeight="1" thickBot="1" x14ac:dyDescent="0.4">
      <c r="A69" s="1619" t="s">
        <v>88</v>
      </c>
      <c r="B69" s="1544">
        <v>0</v>
      </c>
      <c r="C69" s="1545">
        <v>0</v>
      </c>
      <c r="D69" s="1546">
        <f>B69+C69</f>
        <v>0</v>
      </c>
      <c r="E69" s="1544">
        <v>0</v>
      </c>
      <c r="F69" s="1545">
        <v>0</v>
      </c>
      <c r="G69" s="1546">
        <f>E69+F69</f>
        <v>0</v>
      </c>
      <c r="H69" s="1544">
        <v>0</v>
      </c>
      <c r="I69" s="1545">
        <v>0</v>
      </c>
      <c r="J69" s="1546">
        <f t="shared" si="8"/>
        <v>0</v>
      </c>
      <c r="K69" s="1191">
        <f t="shared" si="1"/>
        <v>0</v>
      </c>
      <c r="L69" s="1196">
        <f t="shared" si="2"/>
        <v>0</v>
      </c>
      <c r="M69" s="1197">
        <f t="shared" si="3"/>
        <v>0</v>
      </c>
      <c r="N69" s="812"/>
      <c r="O69" s="428"/>
      <c r="P69" s="428"/>
      <c r="Q69" s="428"/>
      <c r="R69" s="428"/>
      <c r="S69" s="428"/>
      <c r="T69" s="428"/>
    </row>
    <row r="70" spans="1:20" ht="35.25" customHeight="1" thickBot="1" x14ac:dyDescent="0.4">
      <c r="A70" s="1617" t="s">
        <v>14</v>
      </c>
      <c r="B70" s="1557">
        <f t="shared" ref="B70:J70" si="9">SUM(B63:B69)</f>
        <v>0</v>
      </c>
      <c r="C70" s="1607">
        <f t="shared" si="9"/>
        <v>0</v>
      </c>
      <c r="D70" s="1558">
        <f t="shared" si="9"/>
        <v>0</v>
      </c>
      <c r="E70" s="1557">
        <f t="shared" si="9"/>
        <v>0</v>
      </c>
      <c r="F70" s="1607">
        <f t="shared" si="9"/>
        <v>0</v>
      </c>
      <c r="G70" s="1558">
        <f t="shared" si="9"/>
        <v>0</v>
      </c>
      <c r="H70" s="1557">
        <f t="shared" si="9"/>
        <v>0</v>
      </c>
      <c r="I70" s="1607">
        <f t="shared" si="9"/>
        <v>0</v>
      </c>
      <c r="J70" s="1558">
        <f t="shared" si="9"/>
        <v>0</v>
      </c>
      <c r="K70" s="1009">
        <f t="shared" si="1"/>
        <v>0</v>
      </c>
      <c r="L70" s="1192">
        <f t="shared" si="2"/>
        <v>0</v>
      </c>
      <c r="M70" s="1193">
        <f t="shared" si="3"/>
        <v>0</v>
      </c>
      <c r="N70" s="805"/>
      <c r="O70" s="428"/>
      <c r="P70" s="428"/>
      <c r="Q70" s="428"/>
      <c r="R70" s="428"/>
      <c r="S70" s="428"/>
      <c r="T70" s="428"/>
    </row>
    <row r="71" spans="1:20" ht="45" customHeight="1" thickBot="1" x14ac:dyDescent="0.4">
      <c r="A71" s="1620" t="s">
        <v>15</v>
      </c>
      <c r="B71" s="1559">
        <f t="shared" ref="B71:J71" si="10">B61</f>
        <v>3</v>
      </c>
      <c r="C71" s="1560">
        <f t="shared" si="10"/>
        <v>50</v>
      </c>
      <c r="D71" s="1561">
        <f t="shared" si="10"/>
        <v>53</v>
      </c>
      <c r="E71" s="1559">
        <f t="shared" si="10"/>
        <v>2</v>
      </c>
      <c r="F71" s="1560">
        <f t="shared" si="10"/>
        <v>30</v>
      </c>
      <c r="G71" s="1561">
        <f t="shared" si="10"/>
        <v>32</v>
      </c>
      <c r="H71" s="1559">
        <f t="shared" si="10"/>
        <v>9</v>
      </c>
      <c r="I71" s="1560">
        <f t="shared" si="10"/>
        <v>32</v>
      </c>
      <c r="J71" s="1561">
        <f t="shared" si="10"/>
        <v>41</v>
      </c>
      <c r="K71" s="1009">
        <f t="shared" si="1"/>
        <v>14</v>
      </c>
      <c r="L71" s="1192">
        <f t="shared" si="2"/>
        <v>112</v>
      </c>
      <c r="M71" s="1193">
        <f t="shared" si="3"/>
        <v>126</v>
      </c>
      <c r="N71" s="805"/>
      <c r="O71" s="428"/>
      <c r="P71" s="428"/>
      <c r="Q71" s="428"/>
      <c r="R71" s="428"/>
      <c r="S71" s="428"/>
      <c r="T71" s="428"/>
    </row>
    <row r="72" spans="1:20" ht="39.75" customHeight="1" thickBot="1" x14ac:dyDescent="0.4">
      <c r="A72" s="1621" t="s">
        <v>16</v>
      </c>
      <c r="B72" s="1562">
        <f t="shared" ref="B72:J72" si="11">B70</f>
        <v>0</v>
      </c>
      <c r="C72" s="1608">
        <f t="shared" si="11"/>
        <v>0</v>
      </c>
      <c r="D72" s="1609">
        <f t="shared" si="11"/>
        <v>0</v>
      </c>
      <c r="E72" s="1562">
        <f t="shared" si="11"/>
        <v>0</v>
      </c>
      <c r="F72" s="1608">
        <f t="shared" si="11"/>
        <v>0</v>
      </c>
      <c r="G72" s="1609">
        <f t="shared" si="11"/>
        <v>0</v>
      </c>
      <c r="H72" s="1562">
        <f t="shared" si="11"/>
        <v>0</v>
      </c>
      <c r="I72" s="1608">
        <f t="shared" si="11"/>
        <v>0</v>
      </c>
      <c r="J72" s="1609">
        <f t="shared" si="11"/>
        <v>0</v>
      </c>
      <c r="K72" s="1009">
        <f t="shared" si="1"/>
        <v>0</v>
      </c>
      <c r="L72" s="1192">
        <f t="shared" si="2"/>
        <v>0</v>
      </c>
      <c r="M72" s="1193">
        <f t="shared" si="3"/>
        <v>0</v>
      </c>
      <c r="N72" s="1599"/>
      <c r="O72" s="428"/>
      <c r="P72" s="428"/>
      <c r="Q72" s="428"/>
      <c r="R72" s="428"/>
      <c r="S72" s="428"/>
      <c r="T72" s="428"/>
    </row>
    <row r="73" spans="1:20" ht="39.75" customHeight="1" thickBot="1" x14ac:dyDescent="0.4">
      <c r="A73" s="1622" t="s">
        <v>17</v>
      </c>
      <c r="B73" s="1200">
        <f t="shared" ref="B73:J73" si="12">SUM(B71:B72)</f>
        <v>3</v>
      </c>
      <c r="C73" s="1201">
        <f t="shared" si="12"/>
        <v>50</v>
      </c>
      <c r="D73" s="1202">
        <f t="shared" si="12"/>
        <v>53</v>
      </c>
      <c r="E73" s="1200">
        <f t="shared" si="12"/>
        <v>2</v>
      </c>
      <c r="F73" s="1201">
        <f t="shared" si="12"/>
        <v>30</v>
      </c>
      <c r="G73" s="1202">
        <f t="shared" si="12"/>
        <v>32</v>
      </c>
      <c r="H73" s="1200">
        <f t="shared" si="12"/>
        <v>9</v>
      </c>
      <c r="I73" s="1201">
        <f t="shared" si="12"/>
        <v>32</v>
      </c>
      <c r="J73" s="1202">
        <f t="shared" si="12"/>
        <v>41</v>
      </c>
      <c r="K73" s="1203">
        <f t="shared" ref="K73" si="13">B73+E73+H73</f>
        <v>14</v>
      </c>
      <c r="L73" s="1204">
        <f t="shared" ref="L73" si="14">C73+F73+I73</f>
        <v>112</v>
      </c>
      <c r="M73" s="1205">
        <f t="shared" ref="M73" si="15">D73+G73+J73</f>
        <v>126</v>
      </c>
      <c r="N73" s="431"/>
      <c r="O73" s="428"/>
      <c r="P73" s="428"/>
      <c r="Q73" s="428"/>
      <c r="R73" s="428"/>
      <c r="S73" s="428"/>
      <c r="T73" s="428"/>
    </row>
  </sheetData>
  <mergeCells count="10">
    <mergeCell ref="A1:M1"/>
    <mergeCell ref="B4:D4"/>
    <mergeCell ref="A2:M2"/>
    <mergeCell ref="A4:A6"/>
    <mergeCell ref="K4:M5"/>
    <mergeCell ref="B5:D5"/>
    <mergeCell ref="E5:G5"/>
    <mergeCell ref="H5:J5"/>
    <mergeCell ref="E4:G4"/>
    <mergeCell ref="H4:J4"/>
  </mergeCells>
  <pageMargins left="0.70866141732283472" right="0.70866141732283472" top="0.74803149606299213" bottom="0.74803149606299213" header="0.31496062992125984" footer="0.31496062992125984"/>
  <pageSetup paperSize="9" scale="25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Лист7">
    <tabColor rgb="FF00B050"/>
  </sheetPr>
  <dimension ref="A1:S35"/>
  <sheetViews>
    <sheetView zoomScale="40" zoomScaleNormal="40" workbookViewId="0">
      <selection activeCell="L13" sqref="L13"/>
    </sheetView>
  </sheetViews>
  <sheetFormatPr defaultColWidth="9.140625" defaultRowHeight="26.25" x14ac:dyDescent="0.4"/>
  <cols>
    <col min="1" max="1" width="91" style="541" customWidth="1"/>
    <col min="2" max="3" width="10.85546875" style="541" customWidth="1"/>
    <col min="4" max="4" width="14.5703125" style="541" customWidth="1"/>
    <col min="5" max="5" width="12.85546875" style="541" customWidth="1"/>
    <col min="6" max="6" width="14.140625" style="541" customWidth="1"/>
    <col min="7" max="7" width="15" style="541" customWidth="1"/>
    <col min="8" max="8" width="15.7109375" style="541" customWidth="1"/>
    <col min="9" max="9" width="16.140625" style="541" customWidth="1"/>
    <col min="10" max="10" width="15.7109375" style="541" customWidth="1"/>
    <col min="11" max="12" width="14.5703125" style="541" customWidth="1"/>
    <col min="13" max="13" width="15.28515625" style="542" customWidth="1"/>
    <col min="14" max="17" width="9.140625" style="541" customWidth="1"/>
    <col min="18" max="18" width="10.5703125" style="541" customWidth="1"/>
    <col min="19" max="19" width="11.28515625" style="541" customWidth="1"/>
    <col min="20" max="16384" width="9.140625" style="428"/>
  </cols>
  <sheetData>
    <row r="1" spans="1:19" ht="53.25" customHeight="1" x14ac:dyDescent="0.4">
      <c r="A1" s="1813" t="s">
        <v>79</v>
      </c>
      <c r="B1" s="1813"/>
      <c r="C1" s="1813"/>
      <c r="D1" s="1813"/>
      <c r="E1" s="1813"/>
      <c r="F1" s="1813"/>
      <c r="G1" s="1813"/>
      <c r="H1" s="1813"/>
      <c r="I1" s="1813"/>
      <c r="J1" s="1813"/>
      <c r="K1" s="1813"/>
      <c r="L1" s="1813"/>
      <c r="M1" s="1813"/>
      <c r="N1" s="479"/>
      <c r="O1" s="479"/>
      <c r="P1" s="479"/>
      <c r="Q1" s="479"/>
      <c r="R1" s="428"/>
      <c r="S1" s="428"/>
    </row>
    <row r="2" spans="1:19" ht="12" customHeight="1" x14ac:dyDescent="0.4">
      <c r="A2" s="1186"/>
      <c r="B2" s="1186"/>
      <c r="C2" s="1186"/>
      <c r="D2" s="1186"/>
      <c r="E2" s="1186"/>
      <c r="F2" s="1186"/>
      <c r="G2" s="1186"/>
      <c r="H2" s="1186"/>
      <c r="I2" s="1186"/>
      <c r="J2" s="1186"/>
      <c r="K2" s="1186"/>
      <c r="L2" s="1186"/>
      <c r="M2" s="1186"/>
      <c r="N2" s="479"/>
      <c r="O2" s="479"/>
      <c r="P2" s="479"/>
      <c r="Q2" s="479"/>
      <c r="R2" s="428"/>
      <c r="S2" s="428"/>
    </row>
    <row r="3" spans="1:19" ht="38.25" customHeight="1" x14ac:dyDescent="0.4">
      <c r="A3" s="1813" t="s">
        <v>159</v>
      </c>
      <c r="B3" s="1813"/>
      <c r="C3" s="1813"/>
      <c r="D3" s="1813"/>
      <c r="E3" s="1813"/>
      <c r="F3" s="1813"/>
      <c r="G3" s="1813"/>
      <c r="H3" s="1813"/>
      <c r="I3" s="1813"/>
      <c r="J3" s="1813"/>
      <c r="K3" s="1813"/>
      <c r="L3" s="1813"/>
      <c r="M3" s="1813"/>
      <c r="N3" s="479"/>
      <c r="O3" s="479"/>
      <c r="P3" s="479"/>
      <c r="Q3" s="479"/>
      <c r="R3" s="428"/>
      <c r="S3" s="428"/>
    </row>
    <row r="4" spans="1:19" ht="15.75" customHeight="1" thickBot="1" x14ac:dyDescent="0.4">
      <c r="A4" s="480"/>
      <c r="B4" s="428"/>
      <c r="C4" s="428"/>
      <c r="D4" s="428"/>
      <c r="E4" s="428"/>
      <c r="F4" s="428"/>
      <c r="G4" s="428"/>
      <c r="H4" s="428"/>
      <c r="I4" s="428"/>
      <c r="J4" s="428"/>
      <c r="K4" s="428"/>
      <c r="L4" s="428"/>
      <c r="M4" s="428"/>
      <c r="N4" s="428"/>
      <c r="O4" s="428"/>
      <c r="P4" s="428"/>
      <c r="Q4" s="428"/>
      <c r="R4" s="428"/>
      <c r="S4" s="428"/>
    </row>
    <row r="5" spans="1:19" ht="33" customHeight="1" x14ac:dyDescent="0.35">
      <c r="A5" s="1814" t="s">
        <v>0</v>
      </c>
      <c r="B5" s="1824" t="s">
        <v>18</v>
      </c>
      <c r="C5" s="1818"/>
      <c r="D5" s="1819"/>
      <c r="E5" s="1824" t="s">
        <v>19</v>
      </c>
      <c r="F5" s="1818"/>
      <c r="G5" s="1819"/>
      <c r="H5" s="1824" t="s">
        <v>20</v>
      </c>
      <c r="I5" s="1818"/>
      <c r="J5" s="1819"/>
      <c r="K5" s="1817" t="s">
        <v>102</v>
      </c>
      <c r="L5" s="1818"/>
      <c r="M5" s="1819"/>
      <c r="N5" s="428"/>
      <c r="O5" s="428"/>
      <c r="P5" s="428"/>
      <c r="Q5" s="428"/>
      <c r="R5" s="428"/>
      <c r="S5" s="428"/>
    </row>
    <row r="6" spans="1:19" ht="33" customHeight="1" x14ac:dyDescent="0.35">
      <c r="A6" s="1815"/>
      <c r="B6" s="1823" t="s">
        <v>23</v>
      </c>
      <c r="C6" s="1821"/>
      <c r="D6" s="1822"/>
      <c r="E6" s="1823" t="s">
        <v>23</v>
      </c>
      <c r="F6" s="1821"/>
      <c r="G6" s="1822"/>
      <c r="H6" s="1823" t="s">
        <v>23</v>
      </c>
      <c r="I6" s="1821"/>
      <c r="J6" s="1822"/>
      <c r="K6" s="1820"/>
      <c r="L6" s="1821"/>
      <c r="M6" s="1822"/>
      <c r="N6" s="428"/>
      <c r="O6" s="428"/>
      <c r="P6" s="428"/>
      <c r="Q6" s="428"/>
      <c r="R6" s="428"/>
      <c r="S6" s="428"/>
    </row>
    <row r="7" spans="1:19" ht="99.75" customHeight="1" thickBot="1" x14ac:dyDescent="0.4">
      <c r="A7" s="1816"/>
      <c r="B7" s="481" t="s">
        <v>4</v>
      </c>
      <c r="C7" s="482" t="s">
        <v>5</v>
      </c>
      <c r="D7" s="483" t="s">
        <v>6</v>
      </c>
      <c r="E7" s="481" t="s">
        <v>4</v>
      </c>
      <c r="F7" s="482" t="s">
        <v>5</v>
      </c>
      <c r="G7" s="483" t="s">
        <v>6</v>
      </c>
      <c r="H7" s="481" t="s">
        <v>4</v>
      </c>
      <c r="I7" s="482" t="s">
        <v>5</v>
      </c>
      <c r="J7" s="483" t="s">
        <v>6</v>
      </c>
      <c r="K7" s="484" t="s">
        <v>4</v>
      </c>
      <c r="L7" s="482" t="s">
        <v>5</v>
      </c>
      <c r="M7" s="483" t="s">
        <v>6</v>
      </c>
      <c r="N7" s="428"/>
      <c r="O7" s="428"/>
      <c r="P7" s="428"/>
      <c r="Q7" s="428"/>
      <c r="R7" s="428"/>
      <c r="S7" s="428"/>
    </row>
    <row r="8" spans="1:19" ht="39.950000000000003" customHeight="1" x14ac:dyDescent="0.35">
      <c r="A8" s="485" t="s">
        <v>7</v>
      </c>
      <c r="B8" s="486"/>
      <c r="C8" s="487"/>
      <c r="D8" s="488"/>
      <c r="E8" s="486"/>
      <c r="F8" s="487"/>
      <c r="G8" s="488"/>
      <c r="H8" s="486"/>
      <c r="I8" s="487"/>
      <c r="J8" s="488"/>
      <c r="K8" s="489"/>
      <c r="L8" s="490"/>
      <c r="M8" s="1179"/>
      <c r="N8" s="428"/>
      <c r="O8" s="428"/>
      <c r="P8" s="428"/>
      <c r="Q8" s="428"/>
      <c r="R8" s="428"/>
      <c r="S8" s="428"/>
    </row>
    <row r="9" spans="1:19" s="496" customFormat="1" ht="39.950000000000003" customHeight="1" x14ac:dyDescent="0.4">
      <c r="A9" s="491" t="s">
        <v>59</v>
      </c>
      <c r="B9" s="492">
        <v>0</v>
      </c>
      <c r="C9" s="493">
        <v>0</v>
      </c>
      <c r="D9" s="494">
        <f>B9+C9</f>
        <v>0</v>
      </c>
      <c r="E9" s="492">
        <v>0</v>
      </c>
      <c r="F9" s="493">
        <v>0</v>
      </c>
      <c r="G9" s="494">
        <f t="shared" ref="G9:G11" si="0">E9+F9</f>
        <v>0</v>
      </c>
      <c r="H9" s="492">
        <v>1</v>
      </c>
      <c r="I9" s="493">
        <v>1</v>
      </c>
      <c r="J9" s="494">
        <v>2</v>
      </c>
      <c r="K9" s="495">
        <f>B9+E9+H9</f>
        <v>1</v>
      </c>
      <c r="L9" s="495">
        <f t="shared" ref="L9:M9" si="1">C9+F9+I9</f>
        <v>1</v>
      </c>
      <c r="M9" s="1180">
        <f t="shared" si="1"/>
        <v>2</v>
      </c>
    </row>
    <row r="10" spans="1:19" s="496" customFormat="1" ht="39.950000000000003" customHeight="1" x14ac:dyDescent="0.4">
      <c r="A10" s="491" t="s">
        <v>55</v>
      </c>
      <c r="B10" s="492">
        <v>0</v>
      </c>
      <c r="C10" s="493">
        <v>0</v>
      </c>
      <c r="D10" s="494">
        <f>B10+C10</f>
        <v>0</v>
      </c>
      <c r="E10" s="492">
        <v>0</v>
      </c>
      <c r="F10" s="493">
        <v>0</v>
      </c>
      <c r="G10" s="494">
        <f t="shared" si="0"/>
        <v>0</v>
      </c>
      <c r="H10" s="492">
        <v>0</v>
      </c>
      <c r="I10" s="493">
        <v>2</v>
      </c>
      <c r="J10" s="494">
        <v>2</v>
      </c>
      <c r="K10" s="495">
        <f t="shared" ref="K10:K26" si="2">B10+E10+H10</f>
        <v>0</v>
      </c>
      <c r="L10" s="495">
        <f t="shared" ref="L10:L26" si="3">C10+F10+I10</f>
        <v>2</v>
      </c>
      <c r="M10" s="1180">
        <f t="shared" ref="M10:M26" si="4">D10+G10+J10</f>
        <v>2</v>
      </c>
    </row>
    <row r="11" spans="1:19" s="496" customFormat="1" ht="39.950000000000003" customHeight="1" thickBot="1" x14ac:dyDescent="0.45">
      <c r="A11" s="491" t="s">
        <v>27</v>
      </c>
      <c r="B11" s="492">
        <v>0</v>
      </c>
      <c r="C11" s="493">
        <v>0</v>
      </c>
      <c r="D11" s="494">
        <f>B11+C11</f>
        <v>0</v>
      </c>
      <c r="E11" s="492">
        <v>2</v>
      </c>
      <c r="F11" s="493">
        <v>0</v>
      </c>
      <c r="G11" s="494">
        <f t="shared" si="0"/>
        <v>2</v>
      </c>
      <c r="H11" s="492">
        <v>0</v>
      </c>
      <c r="I11" s="493">
        <v>0</v>
      </c>
      <c r="J11" s="494">
        <f>H11+I11</f>
        <v>0</v>
      </c>
      <c r="K11" s="1191">
        <f t="shared" si="2"/>
        <v>2</v>
      </c>
      <c r="L11" s="1191">
        <f t="shared" si="3"/>
        <v>0</v>
      </c>
      <c r="M11" s="1181">
        <f t="shared" si="4"/>
        <v>2</v>
      </c>
    </row>
    <row r="12" spans="1:19" ht="39.950000000000003" customHeight="1" thickBot="1" x14ac:dyDescent="0.4">
      <c r="A12" s="497" t="s">
        <v>8</v>
      </c>
      <c r="B12" s="498">
        <f t="shared" ref="B12:J12" si="5">SUM(B9:B11)</f>
        <v>0</v>
      </c>
      <c r="C12" s="499">
        <f t="shared" si="5"/>
        <v>0</v>
      </c>
      <c r="D12" s="500">
        <f t="shared" si="5"/>
        <v>0</v>
      </c>
      <c r="E12" s="498">
        <f t="shared" si="5"/>
        <v>2</v>
      </c>
      <c r="F12" s="498">
        <f t="shared" si="5"/>
        <v>0</v>
      </c>
      <c r="G12" s="498">
        <f t="shared" si="5"/>
        <v>2</v>
      </c>
      <c r="H12" s="498">
        <f t="shared" si="5"/>
        <v>1</v>
      </c>
      <c r="I12" s="499">
        <f t="shared" si="5"/>
        <v>3</v>
      </c>
      <c r="J12" s="500">
        <f t="shared" si="5"/>
        <v>4</v>
      </c>
      <c r="K12" s="1009">
        <f t="shared" si="2"/>
        <v>3</v>
      </c>
      <c r="L12" s="1010">
        <f t="shared" si="3"/>
        <v>3</v>
      </c>
      <c r="M12" s="1182">
        <f t="shared" si="4"/>
        <v>6</v>
      </c>
      <c r="N12" s="428"/>
      <c r="O12" s="428"/>
      <c r="P12" s="428"/>
      <c r="Q12" s="428"/>
      <c r="R12" s="428"/>
      <c r="S12" s="428"/>
    </row>
    <row r="13" spans="1:19" ht="39.950000000000003" customHeight="1" x14ac:dyDescent="0.35">
      <c r="A13" s="501" t="s">
        <v>9</v>
      </c>
      <c r="B13" s="502"/>
      <c r="C13" s="503"/>
      <c r="D13" s="504"/>
      <c r="E13" s="502"/>
      <c r="F13" s="503"/>
      <c r="G13" s="504"/>
      <c r="H13" s="502"/>
      <c r="I13" s="503"/>
      <c r="J13" s="504"/>
      <c r="K13" s="1008"/>
      <c r="L13" s="1008"/>
      <c r="M13" s="1183"/>
      <c r="N13" s="428"/>
      <c r="O13" s="428"/>
      <c r="P13" s="428"/>
      <c r="Q13" s="428"/>
      <c r="R13" s="428"/>
      <c r="S13" s="428"/>
    </row>
    <row r="14" spans="1:19" ht="39.950000000000003" customHeight="1" x14ac:dyDescent="0.35">
      <c r="A14" s="505" t="s">
        <v>10</v>
      </c>
      <c r="B14" s="506"/>
      <c r="C14" s="507"/>
      <c r="D14" s="508"/>
      <c r="E14" s="506"/>
      <c r="F14" s="507"/>
      <c r="G14" s="508"/>
      <c r="H14" s="506"/>
      <c r="I14" s="507"/>
      <c r="J14" s="508"/>
      <c r="K14" s="495"/>
      <c r="L14" s="495"/>
      <c r="M14" s="1180"/>
      <c r="N14" s="428"/>
      <c r="O14" s="428"/>
      <c r="P14" s="428"/>
      <c r="Q14" s="428"/>
      <c r="R14" s="428"/>
      <c r="S14" s="428"/>
    </row>
    <row r="15" spans="1:19" ht="45" customHeight="1" x14ac:dyDescent="0.35">
      <c r="A15" s="509" t="s">
        <v>59</v>
      </c>
      <c r="B15" s="510">
        <v>0</v>
      </c>
      <c r="C15" s="511">
        <v>0</v>
      </c>
      <c r="D15" s="512">
        <v>0</v>
      </c>
      <c r="E15" s="510">
        <v>0</v>
      </c>
      <c r="F15" s="511">
        <v>0</v>
      </c>
      <c r="G15" s="512">
        <v>0</v>
      </c>
      <c r="H15" s="513">
        <v>1</v>
      </c>
      <c r="I15" s="514">
        <v>1</v>
      </c>
      <c r="J15" s="512">
        <v>2</v>
      </c>
      <c r="K15" s="495">
        <f t="shared" si="2"/>
        <v>1</v>
      </c>
      <c r="L15" s="495">
        <f t="shared" si="3"/>
        <v>1</v>
      </c>
      <c r="M15" s="1180">
        <f t="shared" si="4"/>
        <v>2</v>
      </c>
      <c r="N15" s="428"/>
      <c r="O15" s="428"/>
      <c r="P15" s="428"/>
      <c r="Q15" s="428"/>
      <c r="R15" s="428"/>
      <c r="S15" s="428"/>
    </row>
    <row r="16" spans="1:19" ht="39.950000000000003" customHeight="1" x14ac:dyDescent="0.35">
      <c r="A16" s="509" t="s">
        <v>55</v>
      </c>
      <c r="B16" s="510">
        <v>0</v>
      </c>
      <c r="C16" s="511">
        <v>0</v>
      </c>
      <c r="D16" s="512">
        <v>0</v>
      </c>
      <c r="E16" s="510">
        <v>0</v>
      </c>
      <c r="F16" s="511">
        <v>0</v>
      </c>
      <c r="G16" s="512">
        <v>0</v>
      </c>
      <c r="H16" s="510">
        <v>0</v>
      </c>
      <c r="I16" s="514">
        <v>2</v>
      </c>
      <c r="J16" s="518">
        <v>2</v>
      </c>
      <c r="K16" s="495">
        <f t="shared" si="2"/>
        <v>0</v>
      </c>
      <c r="L16" s="495">
        <f t="shared" si="3"/>
        <v>2</v>
      </c>
      <c r="M16" s="1180">
        <f t="shared" si="4"/>
        <v>2</v>
      </c>
      <c r="N16" s="428"/>
      <c r="O16" s="428"/>
      <c r="P16" s="428"/>
      <c r="Q16" s="428"/>
      <c r="R16" s="428"/>
      <c r="S16" s="428"/>
    </row>
    <row r="17" spans="1:19" ht="39.950000000000003" customHeight="1" thickBot="1" x14ac:dyDescent="0.4">
      <c r="A17" s="509" t="s">
        <v>27</v>
      </c>
      <c r="B17" s="510">
        <v>0</v>
      </c>
      <c r="C17" s="511">
        <v>0</v>
      </c>
      <c r="D17" s="512">
        <v>0</v>
      </c>
      <c r="E17" s="513">
        <v>2</v>
      </c>
      <c r="F17" s="511">
        <v>0</v>
      </c>
      <c r="G17" s="512">
        <v>2</v>
      </c>
      <c r="H17" s="513">
        <v>0</v>
      </c>
      <c r="I17" s="511">
        <v>0</v>
      </c>
      <c r="J17" s="512">
        <v>0</v>
      </c>
      <c r="K17" s="1191">
        <f t="shared" si="2"/>
        <v>2</v>
      </c>
      <c r="L17" s="1191">
        <f t="shared" si="3"/>
        <v>0</v>
      </c>
      <c r="M17" s="1181">
        <f t="shared" si="4"/>
        <v>2</v>
      </c>
      <c r="N17" s="428"/>
      <c r="O17" s="428"/>
      <c r="P17" s="428"/>
      <c r="Q17" s="428"/>
      <c r="R17" s="428"/>
      <c r="S17" s="428"/>
    </row>
    <row r="18" spans="1:19" ht="39.950000000000003" customHeight="1" thickBot="1" x14ac:dyDescent="0.4">
      <c r="A18" s="519" t="s">
        <v>12</v>
      </c>
      <c r="B18" s="520">
        <f t="shared" ref="B18:J18" si="6">SUM(B15:B17)</f>
        <v>0</v>
      </c>
      <c r="C18" s="521">
        <f t="shared" si="6"/>
        <v>0</v>
      </c>
      <c r="D18" s="522">
        <f t="shared" si="6"/>
        <v>0</v>
      </c>
      <c r="E18" s="520">
        <f t="shared" si="6"/>
        <v>2</v>
      </c>
      <c r="F18" s="520">
        <f t="shared" si="6"/>
        <v>0</v>
      </c>
      <c r="G18" s="520">
        <f t="shared" si="6"/>
        <v>2</v>
      </c>
      <c r="H18" s="520">
        <f t="shared" si="6"/>
        <v>1</v>
      </c>
      <c r="I18" s="521">
        <f t="shared" si="6"/>
        <v>3</v>
      </c>
      <c r="J18" s="521">
        <f t="shared" si="6"/>
        <v>4</v>
      </c>
      <c r="K18" s="1009">
        <f t="shared" si="2"/>
        <v>3</v>
      </c>
      <c r="L18" s="1010">
        <f t="shared" si="3"/>
        <v>3</v>
      </c>
      <c r="M18" s="1182">
        <f t="shared" si="4"/>
        <v>6</v>
      </c>
      <c r="N18" s="428"/>
      <c r="O18" s="428"/>
      <c r="P18" s="428"/>
      <c r="Q18" s="428"/>
      <c r="R18" s="428"/>
      <c r="S18" s="428"/>
    </row>
    <row r="19" spans="1:19" ht="58.5" customHeight="1" x14ac:dyDescent="0.35">
      <c r="A19" s="523" t="s">
        <v>13</v>
      </c>
      <c r="B19" s="524"/>
      <c r="C19" s="525"/>
      <c r="D19" s="526"/>
      <c r="E19" s="527"/>
      <c r="F19" s="528"/>
      <c r="G19" s="529"/>
      <c r="H19" s="527"/>
      <c r="I19" s="528"/>
      <c r="J19" s="529"/>
      <c r="K19" s="1008"/>
      <c r="L19" s="1008"/>
      <c r="M19" s="1183"/>
      <c r="N19" s="428"/>
      <c r="O19" s="428"/>
      <c r="P19" s="428"/>
      <c r="Q19" s="428"/>
      <c r="R19" s="428"/>
      <c r="S19" s="428"/>
    </row>
    <row r="20" spans="1:19" ht="39.950000000000003" customHeight="1" x14ac:dyDescent="0.35">
      <c r="A20" s="509" t="s">
        <v>59</v>
      </c>
      <c r="B20" s="515">
        <v>0</v>
      </c>
      <c r="C20" s="516">
        <v>0</v>
      </c>
      <c r="D20" s="517">
        <f>B20+C20</f>
        <v>0</v>
      </c>
      <c r="E20" s="515">
        <v>0</v>
      </c>
      <c r="F20" s="516">
        <v>0</v>
      </c>
      <c r="G20" s="517">
        <f>E20+F20</f>
        <v>0</v>
      </c>
      <c r="H20" s="515">
        <v>0</v>
      </c>
      <c r="I20" s="516">
        <v>0</v>
      </c>
      <c r="J20" s="517">
        <f t="shared" ref="J20:J22" si="7">H20+I20</f>
        <v>0</v>
      </c>
      <c r="K20" s="495">
        <f t="shared" si="2"/>
        <v>0</v>
      </c>
      <c r="L20" s="495">
        <f t="shared" si="3"/>
        <v>0</v>
      </c>
      <c r="M20" s="1180">
        <f t="shared" si="4"/>
        <v>0</v>
      </c>
      <c r="N20" s="428"/>
      <c r="O20" s="428"/>
      <c r="P20" s="428"/>
      <c r="Q20" s="428"/>
      <c r="R20" s="428"/>
      <c r="S20" s="428"/>
    </row>
    <row r="21" spans="1:19" ht="39.950000000000003" customHeight="1" x14ac:dyDescent="0.35">
      <c r="A21" s="509" t="s">
        <v>55</v>
      </c>
      <c r="B21" s="515">
        <v>0</v>
      </c>
      <c r="C21" s="516">
        <v>0</v>
      </c>
      <c r="D21" s="517">
        <f>B21+C21</f>
        <v>0</v>
      </c>
      <c r="E21" s="515">
        <v>0</v>
      </c>
      <c r="F21" s="516">
        <v>0</v>
      </c>
      <c r="G21" s="517">
        <f>E21+F21</f>
        <v>0</v>
      </c>
      <c r="H21" s="515">
        <v>0</v>
      </c>
      <c r="I21" s="516">
        <v>0</v>
      </c>
      <c r="J21" s="517">
        <f t="shared" si="7"/>
        <v>0</v>
      </c>
      <c r="K21" s="495">
        <f t="shared" si="2"/>
        <v>0</v>
      </c>
      <c r="L21" s="495">
        <f t="shared" si="3"/>
        <v>0</v>
      </c>
      <c r="M21" s="1180">
        <f t="shared" si="4"/>
        <v>0</v>
      </c>
      <c r="N21" s="428"/>
      <c r="O21" s="428"/>
      <c r="P21" s="428"/>
      <c r="Q21" s="428"/>
      <c r="R21" s="428"/>
      <c r="S21" s="428"/>
    </row>
    <row r="22" spans="1:19" ht="46.5" customHeight="1" thickBot="1" x14ac:dyDescent="0.4">
      <c r="A22" s="509" t="s">
        <v>27</v>
      </c>
      <c r="B22" s="515">
        <v>0</v>
      </c>
      <c r="C22" s="516">
        <v>0</v>
      </c>
      <c r="D22" s="517">
        <f>B22+C22</f>
        <v>0</v>
      </c>
      <c r="E22" s="515">
        <v>0</v>
      </c>
      <c r="F22" s="516">
        <v>0</v>
      </c>
      <c r="G22" s="517">
        <f>E22+F22</f>
        <v>0</v>
      </c>
      <c r="H22" s="515">
        <v>0</v>
      </c>
      <c r="I22" s="516">
        <v>0</v>
      </c>
      <c r="J22" s="517">
        <f t="shared" si="7"/>
        <v>0</v>
      </c>
      <c r="K22" s="1191">
        <f t="shared" si="2"/>
        <v>0</v>
      </c>
      <c r="L22" s="1191">
        <f t="shared" si="3"/>
        <v>0</v>
      </c>
      <c r="M22" s="1181">
        <f t="shared" si="4"/>
        <v>0</v>
      </c>
      <c r="N22" s="428"/>
      <c r="O22" s="428"/>
      <c r="P22" s="428"/>
      <c r="Q22" s="428"/>
      <c r="R22" s="428"/>
      <c r="S22" s="428"/>
    </row>
    <row r="23" spans="1:19" ht="39.950000000000003" customHeight="1" thickBot="1" x14ac:dyDescent="0.4">
      <c r="A23" s="519" t="s">
        <v>14</v>
      </c>
      <c r="B23" s="530">
        <f t="shared" ref="B23:J23" si="8">SUM(B20:B22)</f>
        <v>0</v>
      </c>
      <c r="C23" s="531">
        <f t="shared" si="8"/>
        <v>0</v>
      </c>
      <c r="D23" s="532">
        <f t="shared" si="8"/>
        <v>0</v>
      </c>
      <c r="E23" s="530">
        <f t="shared" si="8"/>
        <v>0</v>
      </c>
      <c r="F23" s="531">
        <f t="shared" si="8"/>
        <v>0</v>
      </c>
      <c r="G23" s="532">
        <f t="shared" si="8"/>
        <v>0</v>
      </c>
      <c r="H23" s="530">
        <f t="shared" si="8"/>
        <v>0</v>
      </c>
      <c r="I23" s="531">
        <f t="shared" si="8"/>
        <v>0</v>
      </c>
      <c r="J23" s="532">
        <f t="shared" si="8"/>
        <v>0</v>
      </c>
      <c r="K23" s="1009">
        <f t="shared" si="2"/>
        <v>0</v>
      </c>
      <c r="L23" s="1010">
        <f t="shared" si="3"/>
        <v>0</v>
      </c>
      <c r="M23" s="1182">
        <f t="shared" si="4"/>
        <v>0</v>
      </c>
      <c r="N23" s="428"/>
      <c r="O23" s="428"/>
      <c r="P23" s="428"/>
      <c r="Q23" s="428"/>
      <c r="R23" s="428"/>
      <c r="S23" s="428"/>
    </row>
    <row r="24" spans="1:19" ht="39.950000000000003" customHeight="1" thickBot="1" x14ac:dyDescent="0.4">
      <c r="A24" s="533" t="s">
        <v>15</v>
      </c>
      <c r="B24" s="534">
        <f t="shared" ref="B24:J24" si="9">B18</f>
        <v>0</v>
      </c>
      <c r="C24" s="535">
        <f t="shared" si="9"/>
        <v>0</v>
      </c>
      <c r="D24" s="536">
        <f t="shared" si="9"/>
        <v>0</v>
      </c>
      <c r="E24" s="534">
        <f t="shared" si="9"/>
        <v>2</v>
      </c>
      <c r="F24" s="535">
        <f t="shared" si="9"/>
        <v>0</v>
      </c>
      <c r="G24" s="536">
        <f t="shared" si="9"/>
        <v>2</v>
      </c>
      <c r="H24" s="534">
        <f t="shared" si="9"/>
        <v>1</v>
      </c>
      <c r="I24" s="535">
        <f t="shared" si="9"/>
        <v>3</v>
      </c>
      <c r="J24" s="536">
        <f t="shared" si="9"/>
        <v>4</v>
      </c>
      <c r="K24" s="1009">
        <f t="shared" si="2"/>
        <v>3</v>
      </c>
      <c r="L24" s="1010">
        <f t="shared" si="3"/>
        <v>3</v>
      </c>
      <c r="M24" s="1182">
        <f t="shared" si="4"/>
        <v>6</v>
      </c>
      <c r="N24" s="428"/>
      <c r="O24" s="428"/>
      <c r="P24" s="428"/>
      <c r="Q24" s="428"/>
      <c r="R24" s="428"/>
      <c r="S24" s="428"/>
    </row>
    <row r="25" spans="1:19" ht="39.950000000000003" customHeight="1" thickBot="1" x14ac:dyDescent="0.4">
      <c r="A25" s="537" t="s">
        <v>16</v>
      </c>
      <c r="B25" s="538">
        <f t="shared" ref="B25:J25" si="10">B23</f>
        <v>0</v>
      </c>
      <c r="C25" s="539">
        <f t="shared" si="10"/>
        <v>0</v>
      </c>
      <c r="D25" s="540">
        <f t="shared" si="10"/>
        <v>0</v>
      </c>
      <c r="E25" s="538">
        <f t="shared" si="10"/>
        <v>0</v>
      </c>
      <c r="F25" s="539">
        <f t="shared" si="10"/>
        <v>0</v>
      </c>
      <c r="G25" s="540">
        <f t="shared" si="10"/>
        <v>0</v>
      </c>
      <c r="H25" s="538">
        <f t="shared" si="10"/>
        <v>0</v>
      </c>
      <c r="I25" s="539">
        <f t="shared" si="10"/>
        <v>0</v>
      </c>
      <c r="J25" s="540">
        <f t="shared" si="10"/>
        <v>0</v>
      </c>
      <c r="K25" s="1009">
        <f t="shared" si="2"/>
        <v>0</v>
      </c>
      <c r="L25" s="1010">
        <f t="shared" si="3"/>
        <v>0</v>
      </c>
      <c r="M25" s="1182">
        <f t="shared" si="4"/>
        <v>0</v>
      </c>
      <c r="N25" s="428"/>
      <c r="O25" s="428"/>
      <c r="P25" s="428"/>
      <c r="Q25" s="428"/>
      <c r="R25" s="428"/>
      <c r="S25" s="428"/>
    </row>
    <row r="26" spans="1:19" ht="52.5" customHeight="1" thickBot="1" x14ac:dyDescent="0.4">
      <c r="A26" s="814" t="s">
        <v>17</v>
      </c>
      <c r="B26" s="815">
        <f t="shared" ref="B26:J26" si="11">SUM(B24:B25)</f>
        <v>0</v>
      </c>
      <c r="C26" s="816">
        <f t="shared" si="11"/>
        <v>0</v>
      </c>
      <c r="D26" s="817">
        <f t="shared" si="11"/>
        <v>0</v>
      </c>
      <c r="E26" s="815">
        <f t="shared" si="11"/>
        <v>2</v>
      </c>
      <c r="F26" s="816">
        <f t="shared" si="11"/>
        <v>0</v>
      </c>
      <c r="G26" s="817">
        <f t="shared" si="11"/>
        <v>2</v>
      </c>
      <c r="H26" s="815">
        <f t="shared" si="11"/>
        <v>1</v>
      </c>
      <c r="I26" s="816">
        <f t="shared" si="11"/>
        <v>3</v>
      </c>
      <c r="J26" s="817">
        <f t="shared" si="11"/>
        <v>4</v>
      </c>
      <c r="K26" s="1203">
        <f t="shared" si="2"/>
        <v>3</v>
      </c>
      <c r="L26" s="1204">
        <f t="shared" si="3"/>
        <v>3</v>
      </c>
      <c r="M26" s="1209">
        <f t="shared" si="4"/>
        <v>6</v>
      </c>
      <c r="N26" s="428"/>
      <c r="O26" s="428"/>
      <c r="P26" s="428"/>
      <c r="Q26" s="428"/>
      <c r="R26" s="428"/>
      <c r="S26" s="428"/>
    </row>
    <row r="27" spans="1:19" ht="39.950000000000003" customHeight="1" x14ac:dyDescent="0.4"/>
    <row r="28" spans="1:19" ht="39.950000000000003" customHeight="1" x14ac:dyDescent="0.4"/>
    <row r="29" spans="1:19" ht="39.950000000000003" customHeight="1" x14ac:dyDescent="0.4"/>
    <row r="30" spans="1:19" ht="39.950000000000003" customHeight="1" x14ac:dyDescent="0.4"/>
    <row r="31" spans="1:19" ht="39.950000000000003" customHeight="1" x14ac:dyDescent="0.4"/>
    <row r="32" spans="1:19" ht="45" customHeight="1" x14ac:dyDescent="0.4"/>
    <row r="33" ht="39.950000000000003" customHeight="1" x14ac:dyDescent="0.4"/>
    <row r="34" ht="39.950000000000003" customHeight="1" x14ac:dyDescent="0.4"/>
    <row r="35" ht="49.5" customHeight="1" x14ac:dyDescent="0.4"/>
  </sheetData>
  <mergeCells count="10">
    <mergeCell ref="A1:M1"/>
    <mergeCell ref="A3:M3"/>
    <mergeCell ref="A5:A7"/>
    <mergeCell ref="K5:M6"/>
    <mergeCell ref="B6:D6"/>
    <mergeCell ref="E6:G6"/>
    <mergeCell ref="H6:J6"/>
    <mergeCell ref="B5:D5"/>
    <mergeCell ref="E5:G5"/>
    <mergeCell ref="H5:J5"/>
  </mergeCells>
  <pageMargins left="0.70866141732283472" right="0.70866141732283472" top="0.74803149606299213" bottom="0.74803149606299213" header="0.31496062992125984" footer="0.31496062992125984"/>
  <pageSetup paperSize="9" scale="30" orientation="portrait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Лист18">
    <tabColor rgb="FF00B050"/>
  </sheetPr>
  <dimension ref="A1:T26"/>
  <sheetViews>
    <sheetView zoomScale="50" zoomScaleNormal="50" workbookViewId="0">
      <selection activeCell="J17" sqref="J17"/>
    </sheetView>
  </sheetViews>
  <sheetFormatPr defaultRowHeight="26.25" x14ac:dyDescent="0.4"/>
  <cols>
    <col min="1" max="1" width="87.85546875" style="116" customWidth="1"/>
    <col min="2" max="2" width="13.7109375" style="116" customWidth="1"/>
    <col min="3" max="3" width="13.140625" style="116" customWidth="1"/>
    <col min="4" max="4" width="10.85546875" style="116" customWidth="1"/>
    <col min="5" max="5" width="14" style="116" customWidth="1"/>
    <col min="6" max="6" width="15.42578125" style="116" customWidth="1"/>
    <col min="7" max="7" width="12.28515625" style="116" customWidth="1"/>
    <col min="8" max="8" width="14" style="116" customWidth="1"/>
    <col min="9" max="9" width="12.5703125" style="116" customWidth="1"/>
    <col min="10" max="10" width="12" style="116" customWidth="1"/>
    <col min="11" max="11" width="15.140625" style="116" customWidth="1"/>
    <col min="12" max="12" width="14" style="116" customWidth="1"/>
    <col min="13" max="13" width="14.28515625" style="116" customWidth="1"/>
    <col min="14" max="14" width="15.7109375" style="116" customWidth="1"/>
    <col min="15" max="15" width="13.140625" style="116" customWidth="1"/>
    <col min="16" max="16" width="14.85546875" style="135" customWidth="1"/>
    <col min="17" max="17" width="12.85546875" style="116" customWidth="1"/>
    <col min="18" max="18" width="11.5703125" style="116" customWidth="1"/>
    <col min="19" max="20" width="9.140625" style="116"/>
    <col min="21" max="21" width="10.5703125" style="116" bestFit="1" customWidth="1"/>
    <col min="22" max="22" width="11.28515625" style="116" customWidth="1"/>
    <col min="23" max="256" width="9.140625" style="116"/>
    <col min="257" max="257" width="87.85546875" style="116" customWidth="1"/>
    <col min="258" max="272" width="10.85546875" style="116" customWidth="1"/>
    <col min="273" max="273" width="12.85546875" style="116" customWidth="1"/>
    <col min="274" max="274" width="11.5703125" style="116" customWidth="1"/>
    <col min="275" max="276" width="9.140625" style="116"/>
    <col min="277" max="277" width="10.5703125" style="116" bestFit="1" customWidth="1"/>
    <col min="278" max="278" width="11.28515625" style="116" customWidth="1"/>
    <col min="279" max="512" width="9.140625" style="116"/>
    <col min="513" max="513" width="87.85546875" style="116" customWidth="1"/>
    <col min="514" max="528" width="10.85546875" style="116" customWidth="1"/>
    <col min="529" max="529" width="12.85546875" style="116" customWidth="1"/>
    <col min="530" max="530" width="11.5703125" style="116" customWidth="1"/>
    <col min="531" max="532" width="9.140625" style="116"/>
    <col min="533" max="533" width="10.5703125" style="116" bestFit="1" customWidth="1"/>
    <col min="534" max="534" width="11.28515625" style="116" customWidth="1"/>
    <col min="535" max="768" width="9.140625" style="116"/>
    <col min="769" max="769" width="87.85546875" style="116" customWidth="1"/>
    <col min="770" max="784" width="10.85546875" style="116" customWidth="1"/>
    <col min="785" max="785" width="12.85546875" style="116" customWidth="1"/>
    <col min="786" max="786" width="11.5703125" style="116" customWidth="1"/>
    <col min="787" max="788" width="9.140625" style="116"/>
    <col min="789" max="789" width="10.5703125" style="116" bestFit="1" customWidth="1"/>
    <col min="790" max="790" width="11.28515625" style="116" customWidth="1"/>
    <col min="791" max="1024" width="9.140625" style="116"/>
    <col min="1025" max="1025" width="87.85546875" style="116" customWidth="1"/>
    <col min="1026" max="1040" width="10.85546875" style="116" customWidth="1"/>
    <col min="1041" max="1041" width="12.85546875" style="116" customWidth="1"/>
    <col min="1042" max="1042" width="11.5703125" style="116" customWidth="1"/>
    <col min="1043" max="1044" width="9.140625" style="116"/>
    <col min="1045" max="1045" width="10.5703125" style="116" bestFit="1" customWidth="1"/>
    <col min="1046" max="1046" width="11.28515625" style="116" customWidth="1"/>
    <col min="1047" max="1280" width="9.140625" style="116"/>
    <col min="1281" max="1281" width="87.85546875" style="116" customWidth="1"/>
    <col min="1282" max="1296" width="10.85546875" style="116" customWidth="1"/>
    <col min="1297" max="1297" width="12.85546875" style="116" customWidth="1"/>
    <col min="1298" max="1298" width="11.5703125" style="116" customWidth="1"/>
    <col min="1299" max="1300" width="9.140625" style="116"/>
    <col min="1301" max="1301" width="10.5703125" style="116" bestFit="1" customWidth="1"/>
    <col min="1302" max="1302" width="11.28515625" style="116" customWidth="1"/>
    <col min="1303" max="1536" width="9.140625" style="116"/>
    <col min="1537" max="1537" width="87.85546875" style="116" customWidth="1"/>
    <col min="1538" max="1552" width="10.85546875" style="116" customWidth="1"/>
    <col min="1553" max="1553" width="12.85546875" style="116" customWidth="1"/>
    <col min="1554" max="1554" width="11.5703125" style="116" customWidth="1"/>
    <col min="1555" max="1556" width="9.140625" style="116"/>
    <col min="1557" max="1557" width="10.5703125" style="116" bestFit="1" customWidth="1"/>
    <col min="1558" max="1558" width="11.28515625" style="116" customWidth="1"/>
    <col min="1559" max="1792" width="9.140625" style="116"/>
    <col min="1793" max="1793" width="87.85546875" style="116" customWidth="1"/>
    <col min="1794" max="1808" width="10.85546875" style="116" customWidth="1"/>
    <col min="1809" max="1809" width="12.85546875" style="116" customWidth="1"/>
    <col min="1810" max="1810" width="11.5703125" style="116" customWidth="1"/>
    <col min="1811" max="1812" width="9.140625" style="116"/>
    <col min="1813" max="1813" width="10.5703125" style="116" bestFit="1" customWidth="1"/>
    <col min="1814" max="1814" width="11.28515625" style="116" customWidth="1"/>
    <col min="1815" max="2048" width="9.140625" style="116"/>
    <col min="2049" max="2049" width="87.85546875" style="116" customWidth="1"/>
    <col min="2050" max="2064" width="10.85546875" style="116" customWidth="1"/>
    <col min="2065" max="2065" width="12.85546875" style="116" customWidth="1"/>
    <col min="2066" max="2066" width="11.5703125" style="116" customWidth="1"/>
    <col min="2067" max="2068" width="9.140625" style="116"/>
    <col min="2069" max="2069" width="10.5703125" style="116" bestFit="1" customWidth="1"/>
    <col min="2070" max="2070" width="11.28515625" style="116" customWidth="1"/>
    <col min="2071" max="2304" width="9.140625" style="116"/>
    <col min="2305" max="2305" width="87.85546875" style="116" customWidth="1"/>
    <col min="2306" max="2320" width="10.85546875" style="116" customWidth="1"/>
    <col min="2321" max="2321" width="12.85546875" style="116" customWidth="1"/>
    <col min="2322" max="2322" width="11.5703125" style="116" customWidth="1"/>
    <col min="2323" max="2324" width="9.140625" style="116"/>
    <col min="2325" max="2325" width="10.5703125" style="116" bestFit="1" customWidth="1"/>
    <col min="2326" max="2326" width="11.28515625" style="116" customWidth="1"/>
    <col min="2327" max="2560" width="9.140625" style="116"/>
    <col min="2561" max="2561" width="87.85546875" style="116" customWidth="1"/>
    <col min="2562" max="2576" width="10.85546875" style="116" customWidth="1"/>
    <col min="2577" max="2577" width="12.85546875" style="116" customWidth="1"/>
    <col min="2578" max="2578" width="11.5703125" style="116" customWidth="1"/>
    <col min="2579" max="2580" width="9.140625" style="116"/>
    <col min="2581" max="2581" width="10.5703125" style="116" bestFit="1" customWidth="1"/>
    <col min="2582" max="2582" width="11.28515625" style="116" customWidth="1"/>
    <col min="2583" max="2816" width="9.140625" style="116"/>
    <col min="2817" max="2817" width="87.85546875" style="116" customWidth="1"/>
    <col min="2818" max="2832" width="10.85546875" style="116" customWidth="1"/>
    <col min="2833" max="2833" width="12.85546875" style="116" customWidth="1"/>
    <col min="2834" max="2834" width="11.5703125" style="116" customWidth="1"/>
    <col min="2835" max="2836" width="9.140625" style="116"/>
    <col min="2837" max="2837" width="10.5703125" style="116" bestFit="1" customWidth="1"/>
    <col min="2838" max="2838" width="11.28515625" style="116" customWidth="1"/>
    <col min="2839" max="3072" width="9.140625" style="116"/>
    <col min="3073" max="3073" width="87.85546875" style="116" customWidth="1"/>
    <col min="3074" max="3088" width="10.85546875" style="116" customWidth="1"/>
    <col min="3089" max="3089" width="12.85546875" style="116" customWidth="1"/>
    <col min="3090" max="3090" width="11.5703125" style="116" customWidth="1"/>
    <col min="3091" max="3092" width="9.140625" style="116"/>
    <col min="3093" max="3093" width="10.5703125" style="116" bestFit="1" customWidth="1"/>
    <col min="3094" max="3094" width="11.28515625" style="116" customWidth="1"/>
    <col min="3095" max="3328" width="9.140625" style="116"/>
    <col min="3329" max="3329" width="87.85546875" style="116" customWidth="1"/>
    <col min="3330" max="3344" width="10.85546875" style="116" customWidth="1"/>
    <col min="3345" max="3345" width="12.85546875" style="116" customWidth="1"/>
    <col min="3346" max="3346" width="11.5703125" style="116" customWidth="1"/>
    <col min="3347" max="3348" width="9.140625" style="116"/>
    <col min="3349" max="3349" width="10.5703125" style="116" bestFit="1" customWidth="1"/>
    <col min="3350" max="3350" width="11.28515625" style="116" customWidth="1"/>
    <col min="3351" max="3584" width="9.140625" style="116"/>
    <col min="3585" max="3585" width="87.85546875" style="116" customWidth="1"/>
    <col min="3586" max="3600" width="10.85546875" style="116" customWidth="1"/>
    <col min="3601" max="3601" width="12.85546875" style="116" customWidth="1"/>
    <col min="3602" max="3602" width="11.5703125" style="116" customWidth="1"/>
    <col min="3603" max="3604" width="9.140625" style="116"/>
    <col min="3605" max="3605" width="10.5703125" style="116" bestFit="1" customWidth="1"/>
    <col min="3606" max="3606" width="11.28515625" style="116" customWidth="1"/>
    <col min="3607" max="3840" width="9.140625" style="116"/>
    <col min="3841" max="3841" width="87.85546875" style="116" customWidth="1"/>
    <col min="3842" max="3856" width="10.85546875" style="116" customWidth="1"/>
    <col min="3857" max="3857" width="12.85546875" style="116" customWidth="1"/>
    <col min="3858" max="3858" width="11.5703125" style="116" customWidth="1"/>
    <col min="3859" max="3860" width="9.140625" style="116"/>
    <col min="3861" max="3861" width="10.5703125" style="116" bestFit="1" customWidth="1"/>
    <col min="3862" max="3862" width="11.28515625" style="116" customWidth="1"/>
    <col min="3863" max="4096" width="9.140625" style="116"/>
    <col min="4097" max="4097" width="87.85546875" style="116" customWidth="1"/>
    <col min="4098" max="4112" width="10.85546875" style="116" customWidth="1"/>
    <col min="4113" max="4113" width="12.85546875" style="116" customWidth="1"/>
    <col min="4114" max="4114" width="11.5703125" style="116" customWidth="1"/>
    <col min="4115" max="4116" width="9.140625" style="116"/>
    <col min="4117" max="4117" width="10.5703125" style="116" bestFit="1" customWidth="1"/>
    <col min="4118" max="4118" width="11.28515625" style="116" customWidth="1"/>
    <col min="4119" max="4352" width="9.140625" style="116"/>
    <col min="4353" max="4353" width="87.85546875" style="116" customWidth="1"/>
    <col min="4354" max="4368" width="10.85546875" style="116" customWidth="1"/>
    <col min="4369" max="4369" width="12.85546875" style="116" customWidth="1"/>
    <col min="4370" max="4370" width="11.5703125" style="116" customWidth="1"/>
    <col min="4371" max="4372" width="9.140625" style="116"/>
    <col min="4373" max="4373" width="10.5703125" style="116" bestFit="1" customWidth="1"/>
    <col min="4374" max="4374" width="11.28515625" style="116" customWidth="1"/>
    <col min="4375" max="4608" width="9.140625" style="116"/>
    <col min="4609" max="4609" width="87.85546875" style="116" customWidth="1"/>
    <col min="4610" max="4624" width="10.85546875" style="116" customWidth="1"/>
    <col min="4625" max="4625" width="12.85546875" style="116" customWidth="1"/>
    <col min="4626" max="4626" width="11.5703125" style="116" customWidth="1"/>
    <col min="4627" max="4628" width="9.140625" style="116"/>
    <col min="4629" max="4629" width="10.5703125" style="116" bestFit="1" customWidth="1"/>
    <col min="4630" max="4630" width="11.28515625" style="116" customWidth="1"/>
    <col min="4631" max="4864" width="9.140625" style="116"/>
    <col min="4865" max="4865" width="87.85546875" style="116" customWidth="1"/>
    <col min="4866" max="4880" width="10.85546875" style="116" customWidth="1"/>
    <col min="4881" max="4881" width="12.85546875" style="116" customWidth="1"/>
    <col min="4882" max="4882" width="11.5703125" style="116" customWidth="1"/>
    <col min="4883" max="4884" width="9.140625" style="116"/>
    <col min="4885" max="4885" width="10.5703125" style="116" bestFit="1" customWidth="1"/>
    <col min="4886" max="4886" width="11.28515625" style="116" customWidth="1"/>
    <col min="4887" max="5120" width="9.140625" style="116"/>
    <col min="5121" max="5121" width="87.85546875" style="116" customWidth="1"/>
    <col min="5122" max="5136" width="10.85546875" style="116" customWidth="1"/>
    <col min="5137" max="5137" width="12.85546875" style="116" customWidth="1"/>
    <col min="5138" max="5138" width="11.5703125" style="116" customWidth="1"/>
    <col min="5139" max="5140" width="9.140625" style="116"/>
    <col min="5141" max="5141" width="10.5703125" style="116" bestFit="1" customWidth="1"/>
    <col min="5142" max="5142" width="11.28515625" style="116" customWidth="1"/>
    <col min="5143" max="5376" width="9.140625" style="116"/>
    <col min="5377" max="5377" width="87.85546875" style="116" customWidth="1"/>
    <col min="5378" max="5392" width="10.85546875" style="116" customWidth="1"/>
    <col min="5393" max="5393" width="12.85546875" style="116" customWidth="1"/>
    <col min="5394" max="5394" width="11.5703125" style="116" customWidth="1"/>
    <col min="5395" max="5396" width="9.140625" style="116"/>
    <col min="5397" max="5397" width="10.5703125" style="116" bestFit="1" customWidth="1"/>
    <col min="5398" max="5398" width="11.28515625" style="116" customWidth="1"/>
    <col min="5399" max="5632" width="9.140625" style="116"/>
    <col min="5633" max="5633" width="87.85546875" style="116" customWidth="1"/>
    <col min="5634" max="5648" width="10.85546875" style="116" customWidth="1"/>
    <col min="5649" max="5649" width="12.85546875" style="116" customWidth="1"/>
    <col min="5650" max="5650" width="11.5703125" style="116" customWidth="1"/>
    <col min="5651" max="5652" width="9.140625" style="116"/>
    <col min="5653" max="5653" width="10.5703125" style="116" bestFit="1" customWidth="1"/>
    <col min="5654" max="5654" width="11.28515625" style="116" customWidth="1"/>
    <col min="5655" max="5888" width="9.140625" style="116"/>
    <col min="5889" max="5889" width="87.85546875" style="116" customWidth="1"/>
    <col min="5890" max="5904" width="10.85546875" style="116" customWidth="1"/>
    <col min="5905" max="5905" width="12.85546875" style="116" customWidth="1"/>
    <col min="5906" max="5906" width="11.5703125" style="116" customWidth="1"/>
    <col min="5907" max="5908" width="9.140625" style="116"/>
    <col min="5909" max="5909" width="10.5703125" style="116" bestFit="1" customWidth="1"/>
    <col min="5910" max="5910" width="11.28515625" style="116" customWidth="1"/>
    <col min="5911" max="6144" width="9.140625" style="116"/>
    <col min="6145" max="6145" width="87.85546875" style="116" customWidth="1"/>
    <col min="6146" max="6160" width="10.85546875" style="116" customWidth="1"/>
    <col min="6161" max="6161" width="12.85546875" style="116" customWidth="1"/>
    <col min="6162" max="6162" width="11.5703125" style="116" customWidth="1"/>
    <col min="6163" max="6164" width="9.140625" style="116"/>
    <col min="6165" max="6165" width="10.5703125" style="116" bestFit="1" customWidth="1"/>
    <col min="6166" max="6166" width="11.28515625" style="116" customWidth="1"/>
    <col min="6167" max="6400" width="9.140625" style="116"/>
    <col min="6401" max="6401" width="87.85546875" style="116" customWidth="1"/>
    <col min="6402" max="6416" width="10.85546875" style="116" customWidth="1"/>
    <col min="6417" max="6417" width="12.85546875" style="116" customWidth="1"/>
    <col min="6418" max="6418" width="11.5703125" style="116" customWidth="1"/>
    <col min="6419" max="6420" width="9.140625" style="116"/>
    <col min="6421" max="6421" width="10.5703125" style="116" bestFit="1" customWidth="1"/>
    <col min="6422" max="6422" width="11.28515625" style="116" customWidth="1"/>
    <col min="6423" max="6656" width="9.140625" style="116"/>
    <col min="6657" max="6657" width="87.85546875" style="116" customWidth="1"/>
    <col min="6658" max="6672" width="10.85546875" style="116" customWidth="1"/>
    <col min="6673" max="6673" width="12.85546875" style="116" customWidth="1"/>
    <col min="6674" max="6674" width="11.5703125" style="116" customWidth="1"/>
    <col min="6675" max="6676" width="9.140625" style="116"/>
    <col min="6677" max="6677" width="10.5703125" style="116" bestFit="1" customWidth="1"/>
    <col min="6678" max="6678" width="11.28515625" style="116" customWidth="1"/>
    <col min="6679" max="6912" width="9.140625" style="116"/>
    <col min="6913" max="6913" width="87.85546875" style="116" customWidth="1"/>
    <col min="6914" max="6928" width="10.85546875" style="116" customWidth="1"/>
    <col min="6929" max="6929" width="12.85546875" style="116" customWidth="1"/>
    <col min="6930" max="6930" width="11.5703125" style="116" customWidth="1"/>
    <col min="6931" max="6932" width="9.140625" style="116"/>
    <col min="6933" max="6933" width="10.5703125" style="116" bestFit="1" customWidth="1"/>
    <col min="6934" max="6934" width="11.28515625" style="116" customWidth="1"/>
    <col min="6935" max="7168" width="9.140625" style="116"/>
    <col min="7169" max="7169" width="87.85546875" style="116" customWidth="1"/>
    <col min="7170" max="7184" width="10.85546875" style="116" customWidth="1"/>
    <col min="7185" max="7185" width="12.85546875" style="116" customWidth="1"/>
    <col min="7186" max="7186" width="11.5703125" style="116" customWidth="1"/>
    <col min="7187" max="7188" width="9.140625" style="116"/>
    <col min="7189" max="7189" width="10.5703125" style="116" bestFit="1" customWidth="1"/>
    <col min="7190" max="7190" width="11.28515625" style="116" customWidth="1"/>
    <col min="7191" max="7424" width="9.140625" style="116"/>
    <col min="7425" max="7425" width="87.85546875" style="116" customWidth="1"/>
    <col min="7426" max="7440" width="10.85546875" style="116" customWidth="1"/>
    <col min="7441" max="7441" width="12.85546875" style="116" customWidth="1"/>
    <col min="7442" max="7442" width="11.5703125" style="116" customWidth="1"/>
    <col min="7443" max="7444" width="9.140625" style="116"/>
    <col min="7445" max="7445" width="10.5703125" style="116" bestFit="1" customWidth="1"/>
    <col min="7446" max="7446" width="11.28515625" style="116" customWidth="1"/>
    <col min="7447" max="7680" width="9.140625" style="116"/>
    <col min="7681" max="7681" width="87.85546875" style="116" customWidth="1"/>
    <col min="7682" max="7696" width="10.85546875" style="116" customWidth="1"/>
    <col min="7697" max="7697" width="12.85546875" style="116" customWidth="1"/>
    <col min="7698" max="7698" width="11.5703125" style="116" customWidth="1"/>
    <col min="7699" max="7700" width="9.140625" style="116"/>
    <col min="7701" max="7701" width="10.5703125" style="116" bestFit="1" customWidth="1"/>
    <col min="7702" max="7702" width="11.28515625" style="116" customWidth="1"/>
    <col min="7703" max="7936" width="9.140625" style="116"/>
    <col min="7937" max="7937" width="87.85546875" style="116" customWidth="1"/>
    <col min="7938" max="7952" width="10.85546875" style="116" customWidth="1"/>
    <col min="7953" max="7953" width="12.85546875" style="116" customWidth="1"/>
    <col min="7954" max="7954" width="11.5703125" style="116" customWidth="1"/>
    <col min="7955" max="7956" width="9.140625" style="116"/>
    <col min="7957" max="7957" width="10.5703125" style="116" bestFit="1" customWidth="1"/>
    <col min="7958" max="7958" width="11.28515625" style="116" customWidth="1"/>
    <col min="7959" max="8192" width="9.140625" style="116"/>
    <col min="8193" max="8193" width="87.85546875" style="116" customWidth="1"/>
    <col min="8194" max="8208" width="10.85546875" style="116" customWidth="1"/>
    <col min="8209" max="8209" width="12.85546875" style="116" customWidth="1"/>
    <col min="8210" max="8210" width="11.5703125" style="116" customWidth="1"/>
    <col min="8211" max="8212" width="9.140625" style="116"/>
    <col min="8213" max="8213" width="10.5703125" style="116" bestFit="1" customWidth="1"/>
    <col min="8214" max="8214" width="11.28515625" style="116" customWidth="1"/>
    <col min="8215" max="8448" width="9.140625" style="116"/>
    <col min="8449" max="8449" width="87.85546875" style="116" customWidth="1"/>
    <col min="8450" max="8464" width="10.85546875" style="116" customWidth="1"/>
    <col min="8465" max="8465" width="12.85546875" style="116" customWidth="1"/>
    <col min="8466" max="8466" width="11.5703125" style="116" customWidth="1"/>
    <col min="8467" max="8468" width="9.140625" style="116"/>
    <col min="8469" max="8469" width="10.5703125" style="116" bestFit="1" customWidth="1"/>
    <col min="8470" max="8470" width="11.28515625" style="116" customWidth="1"/>
    <col min="8471" max="8704" width="9.140625" style="116"/>
    <col min="8705" max="8705" width="87.85546875" style="116" customWidth="1"/>
    <col min="8706" max="8720" width="10.85546875" style="116" customWidth="1"/>
    <col min="8721" max="8721" width="12.85546875" style="116" customWidth="1"/>
    <col min="8722" max="8722" width="11.5703125" style="116" customWidth="1"/>
    <col min="8723" max="8724" width="9.140625" style="116"/>
    <col min="8725" max="8725" width="10.5703125" style="116" bestFit="1" customWidth="1"/>
    <col min="8726" max="8726" width="11.28515625" style="116" customWidth="1"/>
    <col min="8727" max="8960" width="9.140625" style="116"/>
    <col min="8961" max="8961" width="87.85546875" style="116" customWidth="1"/>
    <col min="8962" max="8976" width="10.85546875" style="116" customWidth="1"/>
    <col min="8977" max="8977" width="12.85546875" style="116" customWidth="1"/>
    <col min="8978" max="8978" width="11.5703125" style="116" customWidth="1"/>
    <col min="8979" max="8980" width="9.140625" style="116"/>
    <col min="8981" max="8981" width="10.5703125" style="116" bestFit="1" customWidth="1"/>
    <col min="8982" max="8982" width="11.28515625" style="116" customWidth="1"/>
    <col min="8983" max="9216" width="9.140625" style="116"/>
    <col min="9217" max="9217" width="87.85546875" style="116" customWidth="1"/>
    <col min="9218" max="9232" width="10.85546875" style="116" customWidth="1"/>
    <col min="9233" max="9233" width="12.85546875" style="116" customWidth="1"/>
    <col min="9234" max="9234" width="11.5703125" style="116" customWidth="1"/>
    <col min="9235" max="9236" width="9.140625" style="116"/>
    <col min="9237" max="9237" width="10.5703125" style="116" bestFit="1" customWidth="1"/>
    <col min="9238" max="9238" width="11.28515625" style="116" customWidth="1"/>
    <col min="9239" max="9472" width="9.140625" style="116"/>
    <col min="9473" max="9473" width="87.85546875" style="116" customWidth="1"/>
    <col min="9474" max="9488" width="10.85546875" style="116" customWidth="1"/>
    <col min="9489" max="9489" width="12.85546875" style="116" customWidth="1"/>
    <col min="9490" max="9490" width="11.5703125" style="116" customWidth="1"/>
    <col min="9491" max="9492" width="9.140625" style="116"/>
    <col min="9493" max="9493" width="10.5703125" style="116" bestFit="1" customWidth="1"/>
    <col min="9494" max="9494" width="11.28515625" style="116" customWidth="1"/>
    <col min="9495" max="9728" width="9.140625" style="116"/>
    <col min="9729" max="9729" width="87.85546875" style="116" customWidth="1"/>
    <col min="9730" max="9744" width="10.85546875" style="116" customWidth="1"/>
    <col min="9745" max="9745" width="12.85546875" style="116" customWidth="1"/>
    <col min="9746" max="9746" width="11.5703125" style="116" customWidth="1"/>
    <col min="9747" max="9748" width="9.140625" style="116"/>
    <col min="9749" max="9749" width="10.5703125" style="116" bestFit="1" customWidth="1"/>
    <col min="9750" max="9750" width="11.28515625" style="116" customWidth="1"/>
    <col min="9751" max="9984" width="9.140625" style="116"/>
    <col min="9985" max="9985" width="87.85546875" style="116" customWidth="1"/>
    <col min="9986" max="10000" width="10.85546875" style="116" customWidth="1"/>
    <col min="10001" max="10001" width="12.85546875" style="116" customWidth="1"/>
    <col min="10002" max="10002" width="11.5703125" style="116" customWidth="1"/>
    <col min="10003" max="10004" width="9.140625" style="116"/>
    <col min="10005" max="10005" width="10.5703125" style="116" bestFit="1" customWidth="1"/>
    <col min="10006" max="10006" width="11.28515625" style="116" customWidth="1"/>
    <col min="10007" max="10240" width="9.140625" style="116"/>
    <col min="10241" max="10241" width="87.85546875" style="116" customWidth="1"/>
    <col min="10242" max="10256" width="10.85546875" style="116" customWidth="1"/>
    <col min="10257" max="10257" width="12.85546875" style="116" customWidth="1"/>
    <col min="10258" max="10258" width="11.5703125" style="116" customWidth="1"/>
    <col min="10259" max="10260" width="9.140625" style="116"/>
    <col min="10261" max="10261" width="10.5703125" style="116" bestFit="1" customWidth="1"/>
    <col min="10262" max="10262" width="11.28515625" style="116" customWidth="1"/>
    <col min="10263" max="10496" width="9.140625" style="116"/>
    <col min="10497" max="10497" width="87.85546875" style="116" customWidth="1"/>
    <col min="10498" max="10512" width="10.85546875" style="116" customWidth="1"/>
    <col min="10513" max="10513" width="12.85546875" style="116" customWidth="1"/>
    <col min="10514" max="10514" width="11.5703125" style="116" customWidth="1"/>
    <col min="10515" max="10516" width="9.140625" style="116"/>
    <col min="10517" max="10517" width="10.5703125" style="116" bestFit="1" customWidth="1"/>
    <col min="10518" max="10518" width="11.28515625" style="116" customWidth="1"/>
    <col min="10519" max="10752" width="9.140625" style="116"/>
    <col min="10753" max="10753" width="87.85546875" style="116" customWidth="1"/>
    <col min="10754" max="10768" width="10.85546875" style="116" customWidth="1"/>
    <col min="10769" max="10769" width="12.85546875" style="116" customWidth="1"/>
    <col min="10770" max="10770" width="11.5703125" style="116" customWidth="1"/>
    <col min="10771" max="10772" width="9.140625" style="116"/>
    <col min="10773" max="10773" width="10.5703125" style="116" bestFit="1" customWidth="1"/>
    <col min="10774" max="10774" width="11.28515625" style="116" customWidth="1"/>
    <col min="10775" max="11008" width="9.140625" style="116"/>
    <col min="11009" max="11009" width="87.85546875" style="116" customWidth="1"/>
    <col min="11010" max="11024" width="10.85546875" style="116" customWidth="1"/>
    <col min="11025" max="11025" width="12.85546875" style="116" customWidth="1"/>
    <col min="11026" max="11026" width="11.5703125" style="116" customWidth="1"/>
    <col min="11027" max="11028" width="9.140625" style="116"/>
    <col min="11029" max="11029" width="10.5703125" style="116" bestFit="1" customWidth="1"/>
    <col min="11030" max="11030" width="11.28515625" style="116" customWidth="1"/>
    <col min="11031" max="11264" width="9.140625" style="116"/>
    <col min="11265" max="11265" width="87.85546875" style="116" customWidth="1"/>
    <col min="11266" max="11280" width="10.85546875" style="116" customWidth="1"/>
    <col min="11281" max="11281" width="12.85546875" style="116" customWidth="1"/>
    <col min="11282" max="11282" width="11.5703125" style="116" customWidth="1"/>
    <col min="11283" max="11284" width="9.140625" style="116"/>
    <col min="11285" max="11285" width="10.5703125" style="116" bestFit="1" customWidth="1"/>
    <col min="11286" max="11286" width="11.28515625" style="116" customWidth="1"/>
    <col min="11287" max="11520" width="9.140625" style="116"/>
    <col min="11521" max="11521" width="87.85546875" style="116" customWidth="1"/>
    <col min="11522" max="11536" width="10.85546875" style="116" customWidth="1"/>
    <col min="11537" max="11537" width="12.85546875" style="116" customWidth="1"/>
    <col min="11538" max="11538" width="11.5703125" style="116" customWidth="1"/>
    <col min="11539" max="11540" width="9.140625" style="116"/>
    <col min="11541" max="11541" width="10.5703125" style="116" bestFit="1" customWidth="1"/>
    <col min="11542" max="11542" width="11.28515625" style="116" customWidth="1"/>
    <col min="11543" max="11776" width="9.140625" style="116"/>
    <col min="11777" max="11777" width="87.85546875" style="116" customWidth="1"/>
    <col min="11778" max="11792" width="10.85546875" style="116" customWidth="1"/>
    <col min="11793" max="11793" width="12.85546875" style="116" customWidth="1"/>
    <col min="11794" max="11794" width="11.5703125" style="116" customWidth="1"/>
    <col min="11795" max="11796" width="9.140625" style="116"/>
    <col min="11797" max="11797" width="10.5703125" style="116" bestFit="1" customWidth="1"/>
    <col min="11798" max="11798" width="11.28515625" style="116" customWidth="1"/>
    <col min="11799" max="12032" width="9.140625" style="116"/>
    <col min="12033" max="12033" width="87.85546875" style="116" customWidth="1"/>
    <col min="12034" max="12048" width="10.85546875" style="116" customWidth="1"/>
    <col min="12049" max="12049" width="12.85546875" style="116" customWidth="1"/>
    <col min="12050" max="12050" width="11.5703125" style="116" customWidth="1"/>
    <col min="12051" max="12052" width="9.140625" style="116"/>
    <col min="12053" max="12053" width="10.5703125" style="116" bestFit="1" customWidth="1"/>
    <col min="12054" max="12054" width="11.28515625" style="116" customWidth="1"/>
    <col min="12055" max="12288" width="9.140625" style="116"/>
    <col min="12289" max="12289" width="87.85546875" style="116" customWidth="1"/>
    <col min="12290" max="12304" width="10.85546875" style="116" customWidth="1"/>
    <col min="12305" max="12305" width="12.85546875" style="116" customWidth="1"/>
    <col min="12306" max="12306" width="11.5703125" style="116" customWidth="1"/>
    <col min="12307" max="12308" width="9.140625" style="116"/>
    <col min="12309" max="12309" width="10.5703125" style="116" bestFit="1" customWidth="1"/>
    <col min="12310" max="12310" width="11.28515625" style="116" customWidth="1"/>
    <col min="12311" max="12544" width="9.140625" style="116"/>
    <col min="12545" max="12545" width="87.85546875" style="116" customWidth="1"/>
    <col min="12546" max="12560" width="10.85546875" style="116" customWidth="1"/>
    <col min="12561" max="12561" width="12.85546875" style="116" customWidth="1"/>
    <col min="12562" max="12562" width="11.5703125" style="116" customWidth="1"/>
    <col min="12563" max="12564" width="9.140625" style="116"/>
    <col min="12565" max="12565" width="10.5703125" style="116" bestFit="1" customWidth="1"/>
    <col min="12566" max="12566" width="11.28515625" style="116" customWidth="1"/>
    <col min="12567" max="12800" width="9.140625" style="116"/>
    <col min="12801" max="12801" width="87.85546875" style="116" customWidth="1"/>
    <col min="12802" max="12816" width="10.85546875" style="116" customWidth="1"/>
    <col min="12817" max="12817" width="12.85546875" style="116" customWidth="1"/>
    <col min="12818" max="12818" width="11.5703125" style="116" customWidth="1"/>
    <col min="12819" max="12820" width="9.140625" style="116"/>
    <col min="12821" max="12821" width="10.5703125" style="116" bestFit="1" customWidth="1"/>
    <col min="12822" max="12822" width="11.28515625" style="116" customWidth="1"/>
    <col min="12823" max="13056" width="9.140625" style="116"/>
    <col min="13057" max="13057" width="87.85546875" style="116" customWidth="1"/>
    <col min="13058" max="13072" width="10.85546875" style="116" customWidth="1"/>
    <col min="13073" max="13073" width="12.85546875" style="116" customWidth="1"/>
    <col min="13074" max="13074" width="11.5703125" style="116" customWidth="1"/>
    <col min="13075" max="13076" width="9.140625" style="116"/>
    <col min="13077" max="13077" width="10.5703125" style="116" bestFit="1" customWidth="1"/>
    <col min="13078" max="13078" width="11.28515625" style="116" customWidth="1"/>
    <col min="13079" max="13312" width="9.140625" style="116"/>
    <col min="13313" max="13313" width="87.85546875" style="116" customWidth="1"/>
    <col min="13314" max="13328" width="10.85546875" style="116" customWidth="1"/>
    <col min="13329" max="13329" width="12.85546875" style="116" customWidth="1"/>
    <col min="13330" max="13330" width="11.5703125" style="116" customWidth="1"/>
    <col min="13331" max="13332" width="9.140625" style="116"/>
    <col min="13333" max="13333" width="10.5703125" style="116" bestFit="1" customWidth="1"/>
    <col min="13334" max="13334" width="11.28515625" style="116" customWidth="1"/>
    <col min="13335" max="13568" width="9.140625" style="116"/>
    <col min="13569" max="13569" width="87.85546875" style="116" customWidth="1"/>
    <col min="13570" max="13584" width="10.85546875" style="116" customWidth="1"/>
    <col min="13585" max="13585" width="12.85546875" style="116" customWidth="1"/>
    <col min="13586" max="13586" width="11.5703125" style="116" customWidth="1"/>
    <col min="13587" max="13588" width="9.140625" style="116"/>
    <col min="13589" max="13589" width="10.5703125" style="116" bestFit="1" customWidth="1"/>
    <col min="13590" max="13590" width="11.28515625" style="116" customWidth="1"/>
    <col min="13591" max="13824" width="9.140625" style="116"/>
    <col min="13825" max="13825" width="87.85546875" style="116" customWidth="1"/>
    <col min="13826" max="13840" width="10.85546875" style="116" customWidth="1"/>
    <col min="13841" max="13841" width="12.85546875" style="116" customWidth="1"/>
    <col min="13842" max="13842" width="11.5703125" style="116" customWidth="1"/>
    <col min="13843" max="13844" width="9.140625" style="116"/>
    <col min="13845" max="13845" width="10.5703125" style="116" bestFit="1" customWidth="1"/>
    <col min="13846" max="13846" width="11.28515625" style="116" customWidth="1"/>
    <col min="13847" max="14080" width="9.140625" style="116"/>
    <col min="14081" max="14081" width="87.85546875" style="116" customWidth="1"/>
    <col min="14082" max="14096" width="10.85546875" style="116" customWidth="1"/>
    <col min="14097" max="14097" width="12.85546875" style="116" customWidth="1"/>
    <col min="14098" max="14098" width="11.5703125" style="116" customWidth="1"/>
    <col min="14099" max="14100" width="9.140625" style="116"/>
    <col min="14101" max="14101" width="10.5703125" style="116" bestFit="1" customWidth="1"/>
    <col min="14102" max="14102" width="11.28515625" style="116" customWidth="1"/>
    <col min="14103" max="14336" width="9.140625" style="116"/>
    <col min="14337" max="14337" width="87.85546875" style="116" customWidth="1"/>
    <col min="14338" max="14352" width="10.85546875" style="116" customWidth="1"/>
    <col min="14353" max="14353" width="12.85546875" style="116" customWidth="1"/>
    <col min="14354" max="14354" width="11.5703125" style="116" customWidth="1"/>
    <col min="14355" max="14356" width="9.140625" style="116"/>
    <col min="14357" max="14357" width="10.5703125" style="116" bestFit="1" customWidth="1"/>
    <col min="14358" max="14358" width="11.28515625" style="116" customWidth="1"/>
    <col min="14359" max="14592" width="9.140625" style="116"/>
    <col min="14593" max="14593" width="87.85546875" style="116" customWidth="1"/>
    <col min="14594" max="14608" width="10.85546875" style="116" customWidth="1"/>
    <col min="14609" max="14609" width="12.85546875" style="116" customWidth="1"/>
    <col min="14610" max="14610" width="11.5703125" style="116" customWidth="1"/>
    <col min="14611" max="14612" width="9.140625" style="116"/>
    <col min="14613" max="14613" width="10.5703125" style="116" bestFit="1" customWidth="1"/>
    <col min="14614" max="14614" width="11.28515625" style="116" customWidth="1"/>
    <col min="14615" max="14848" width="9.140625" style="116"/>
    <col min="14849" max="14849" width="87.85546875" style="116" customWidth="1"/>
    <col min="14850" max="14864" width="10.85546875" style="116" customWidth="1"/>
    <col min="14865" max="14865" width="12.85546875" style="116" customWidth="1"/>
    <col min="14866" max="14866" width="11.5703125" style="116" customWidth="1"/>
    <col min="14867" max="14868" width="9.140625" style="116"/>
    <col min="14869" max="14869" width="10.5703125" style="116" bestFit="1" customWidth="1"/>
    <col min="14870" max="14870" width="11.28515625" style="116" customWidth="1"/>
    <col min="14871" max="15104" width="9.140625" style="116"/>
    <col min="15105" max="15105" width="87.85546875" style="116" customWidth="1"/>
    <col min="15106" max="15120" width="10.85546875" style="116" customWidth="1"/>
    <col min="15121" max="15121" width="12.85546875" style="116" customWidth="1"/>
    <col min="15122" max="15122" width="11.5703125" style="116" customWidth="1"/>
    <col min="15123" max="15124" width="9.140625" style="116"/>
    <col min="15125" max="15125" width="10.5703125" style="116" bestFit="1" customWidth="1"/>
    <col min="15126" max="15126" width="11.28515625" style="116" customWidth="1"/>
    <col min="15127" max="15360" width="9.140625" style="116"/>
    <col min="15361" max="15361" width="87.85546875" style="116" customWidth="1"/>
    <col min="15362" max="15376" width="10.85546875" style="116" customWidth="1"/>
    <col min="15377" max="15377" width="12.85546875" style="116" customWidth="1"/>
    <col min="15378" max="15378" width="11.5703125" style="116" customWidth="1"/>
    <col min="15379" max="15380" width="9.140625" style="116"/>
    <col min="15381" max="15381" width="10.5703125" style="116" bestFit="1" customWidth="1"/>
    <col min="15382" max="15382" width="11.28515625" style="116" customWidth="1"/>
    <col min="15383" max="15616" width="9.140625" style="116"/>
    <col min="15617" max="15617" width="87.85546875" style="116" customWidth="1"/>
    <col min="15618" max="15632" width="10.85546875" style="116" customWidth="1"/>
    <col min="15633" max="15633" width="12.85546875" style="116" customWidth="1"/>
    <col min="15634" max="15634" width="11.5703125" style="116" customWidth="1"/>
    <col min="15635" max="15636" width="9.140625" style="116"/>
    <col min="15637" max="15637" width="10.5703125" style="116" bestFit="1" customWidth="1"/>
    <col min="15638" max="15638" width="11.28515625" style="116" customWidth="1"/>
    <col min="15639" max="15872" width="9.140625" style="116"/>
    <col min="15873" max="15873" width="87.85546875" style="116" customWidth="1"/>
    <col min="15874" max="15888" width="10.85546875" style="116" customWidth="1"/>
    <col min="15889" max="15889" width="12.85546875" style="116" customWidth="1"/>
    <col min="15890" max="15890" width="11.5703125" style="116" customWidth="1"/>
    <col min="15891" max="15892" width="9.140625" style="116"/>
    <col min="15893" max="15893" width="10.5703125" style="116" bestFit="1" customWidth="1"/>
    <col min="15894" max="15894" width="11.28515625" style="116" customWidth="1"/>
    <col min="15895" max="16128" width="9.140625" style="116"/>
    <col min="16129" max="16129" width="87.85546875" style="116" customWidth="1"/>
    <col min="16130" max="16144" width="10.85546875" style="116" customWidth="1"/>
    <col min="16145" max="16145" width="12.85546875" style="116" customWidth="1"/>
    <col min="16146" max="16146" width="11.5703125" style="116" customWidth="1"/>
    <col min="16147" max="16148" width="9.140625" style="116"/>
    <col min="16149" max="16149" width="10.5703125" style="116" bestFit="1" customWidth="1"/>
    <col min="16150" max="16150" width="11.28515625" style="116" customWidth="1"/>
    <col min="16151" max="16384" width="9.140625" style="116"/>
  </cols>
  <sheetData>
    <row r="1" spans="1:20" ht="27.75" x14ac:dyDescent="0.4">
      <c r="A1" s="1828" t="s">
        <v>79</v>
      </c>
      <c r="B1" s="1828"/>
      <c r="C1" s="1828"/>
      <c r="D1" s="1828"/>
      <c r="E1" s="1828"/>
      <c r="F1" s="1828"/>
      <c r="G1" s="1828"/>
      <c r="H1" s="1828"/>
      <c r="I1" s="1828"/>
      <c r="J1" s="1828"/>
      <c r="K1" s="1828"/>
      <c r="L1" s="1828"/>
      <c r="M1" s="1828"/>
      <c r="N1" s="1828"/>
      <c r="O1" s="1828"/>
      <c r="P1" s="1828"/>
      <c r="Q1" s="115"/>
      <c r="R1" s="115"/>
      <c r="S1" s="115"/>
      <c r="T1" s="115"/>
    </row>
    <row r="2" spans="1:20" ht="27.75" x14ac:dyDescent="0.4">
      <c r="A2" s="1828" t="s">
        <v>158</v>
      </c>
      <c r="B2" s="1828"/>
      <c r="C2" s="1828"/>
      <c r="D2" s="1828"/>
      <c r="E2" s="1828"/>
      <c r="F2" s="1828"/>
      <c r="G2" s="1828"/>
      <c r="H2" s="1828"/>
      <c r="I2" s="1828"/>
      <c r="J2" s="1828"/>
      <c r="K2" s="1828"/>
      <c r="L2" s="1828"/>
      <c r="M2" s="1828"/>
      <c r="N2" s="1828"/>
      <c r="O2" s="1828"/>
      <c r="P2" s="1828"/>
      <c r="Q2" s="115"/>
      <c r="R2" s="115"/>
      <c r="S2" s="115"/>
      <c r="T2" s="115"/>
    </row>
    <row r="3" spans="1:20" ht="27" thickBot="1" x14ac:dyDescent="0.45">
      <c r="A3" s="1011"/>
      <c r="B3" s="117"/>
      <c r="C3" s="117"/>
      <c r="D3" s="117"/>
      <c r="E3" s="117"/>
      <c r="F3" s="117"/>
      <c r="G3" s="117"/>
      <c r="H3" s="117"/>
      <c r="I3" s="117"/>
      <c r="J3" s="117"/>
      <c r="K3" s="117"/>
      <c r="L3" s="117"/>
      <c r="M3" s="117"/>
      <c r="N3" s="117"/>
      <c r="O3" s="117"/>
      <c r="P3" s="118"/>
      <c r="Q3" s="117"/>
      <c r="R3" s="117"/>
      <c r="S3" s="117"/>
      <c r="T3" s="117"/>
    </row>
    <row r="4" spans="1:20" x14ac:dyDescent="0.4">
      <c r="A4" s="1829" t="s">
        <v>0</v>
      </c>
      <c r="B4" s="1832" t="s">
        <v>18</v>
      </c>
      <c r="C4" s="1833"/>
      <c r="D4" s="1834"/>
      <c r="E4" s="1832" t="s">
        <v>19</v>
      </c>
      <c r="F4" s="1833"/>
      <c r="G4" s="1834"/>
      <c r="H4" s="1832" t="s">
        <v>20</v>
      </c>
      <c r="I4" s="1833"/>
      <c r="J4" s="1834"/>
      <c r="K4" s="1832" t="s">
        <v>21</v>
      </c>
      <c r="L4" s="1833"/>
      <c r="M4" s="1834"/>
      <c r="N4" s="1835" t="s">
        <v>102</v>
      </c>
      <c r="O4" s="1836"/>
      <c r="P4" s="1837"/>
      <c r="Q4" s="117"/>
      <c r="R4" s="117"/>
      <c r="S4" s="117"/>
      <c r="T4" s="117"/>
    </row>
    <row r="5" spans="1:20" x14ac:dyDescent="0.4">
      <c r="A5" s="1830"/>
      <c r="B5" s="1825" t="s">
        <v>23</v>
      </c>
      <c r="C5" s="1826"/>
      <c r="D5" s="1827"/>
      <c r="E5" s="1825" t="s">
        <v>23</v>
      </c>
      <c r="F5" s="1826"/>
      <c r="G5" s="1827"/>
      <c r="H5" s="1825" t="s">
        <v>23</v>
      </c>
      <c r="I5" s="1826"/>
      <c r="J5" s="1827"/>
      <c r="K5" s="1825" t="s">
        <v>23</v>
      </c>
      <c r="L5" s="1826"/>
      <c r="M5" s="1827"/>
      <c r="N5" s="1825"/>
      <c r="O5" s="1826"/>
      <c r="P5" s="1827"/>
      <c r="Q5" s="117"/>
      <c r="R5" s="117"/>
      <c r="S5" s="117"/>
      <c r="T5" s="117"/>
    </row>
    <row r="6" spans="1:20" ht="93" customHeight="1" thickBot="1" x14ac:dyDescent="0.45">
      <c r="A6" s="1831"/>
      <c r="B6" s="119" t="s">
        <v>4</v>
      </c>
      <c r="C6" s="120" t="s">
        <v>5</v>
      </c>
      <c r="D6" s="121" t="s">
        <v>6</v>
      </c>
      <c r="E6" s="119" t="s">
        <v>4</v>
      </c>
      <c r="F6" s="120" t="s">
        <v>5</v>
      </c>
      <c r="G6" s="121" t="s">
        <v>6</v>
      </c>
      <c r="H6" s="119" t="s">
        <v>4</v>
      </c>
      <c r="I6" s="120" t="s">
        <v>5</v>
      </c>
      <c r="J6" s="121" t="s">
        <v>6</v>
      </c>
      <c r="K6" s="119" t="s">
        <v>4</v>
      </c>
      <c r="L6" s="120" t="s">
        <v>5</v>
      </c>
      <c r="M6" s="121" t="s">
        <v>6</v>
      </c>
      <c r="N6" s="119" t="s">
        <v>4</v>
      </c>
      <c r="O6" s="120" t="s">
        <v>5</v>
      </c>
      <c r="P6" s="121" t="s">
        <v>6</v>
      </c>
      <c r="Q6" s="117"/>
      <c r="R6" s="117"/>
      <c r="S6" s="117"/>
      <c r="T6" s="117"/>
    </row>
    <row r="7" spans="1:20" ht="27" thickBot="1" x14ac:dyDescent="0.45">
      <c r="A7" s="256" t="s">
        <v>7</v>
      </c>
      <c r="B7" s="257"/>
      <c r="C7" s="258"/>
      <c r="D7" s="259"/>
      <c r="E7" s="257"/>
      <c r="F7" s="258"/>
      <c r="G7" s="259"/>
      <c r="H7" s="257"/>
      <c r="I7" s="258"/>
      <c r="J7" s="259"/>
      <c r="K7" s="260"/>
      <c r="L7" s="261"/>
      <c r="M7" s="262"/>
      <c r="N7" s="263"/>
      <c r="O7" s="264"/>
      <c r="P7" s="265"/>
      <c r="Q7" s="117"/>
      <c r="R7" s="117"/>
      <c r="S7" s="117"/>
      <c r="T7" s="117"/>
    </row>
    <row r="8" spans="1:20" x14ac:dyDescent="0.4">
      <c r="A8" s="273" t="s">
        <v>59</v>
      </c>
      <c r="B8" s="274">
        <v>0</v>
      </c>
      <c r="C8" s="275">
        <v>0</v>
      </c>
      <c r="D8" s="276">
        <v>0</v>
      </c>
      <c r="E8" s="274">
        <v>0</v>
      </c>
      <c r="F8" s="275">
        <v>0</v>
      </c>
      <c r="G8" s="276">
        <f t="shared" ref="G8:G10" si="0">E8+F8</f>
        <v>0</v>
      </c>
      <c r="H8" s="398">
        <v>0</v>
      </c>
      <c r="I8" s="399">
        <v>0</v>
      </c>
      <c r="J8" s="400">
        <v>0</v>
      </c>
      <c r="K8" s="1034">
        <v>0</v>
      </c>
      <c r="L8" s="1035">
        <v>0</v>
      </c>
      <c r="M8" s="1036">
        <f>K8+L8</f>
        <v>0</v>
      </c>
      <c r="N8" s="277">
        <f t="shared" ref="N8:O11" si="1">B8+E8+H8+K8</f>
        <v>0</v>
      </c>
      <c r="O8" s="278">
        <f t="shared" si="1"/>
        <v>0</v>
      </c>
      <c r="P8" s="279">
        <f t="shared" ref="P8:P11" si="2">N8+O8</f>
        <v>0</v>
      </c>
      <c r="Q8" s="117"/>
      <c r="R8" s="117"/>
      <c r="S8" s="117"/>
      <c r="T8" s="117"/>
    </row>
    <row r="9" spans="1:20" x14ac:dyDescent="0.4">
      <c r="A9" s="280" t="s">
        <v>54</v>
      </c>
      <c r="B9" s="227">
        <v>0</v>
      </c>
      <c r="C9" s="281">
        <v>0</v>
      </c>
      <c r="D9" s="282">
        <v>0</v>
      </c>
      <c r="E9" s="227">
        <v>0</v>
      </c>
      <c r="F9" s="281">
        <v>0</v>
      </c>
      <c r="G9" s="282">
        <f t="shared" si="0"/>
        <v>0</v>
      </c>
      <c r="H9" s="377">
        <v>0</v>
      </c>
      <c r="I9" s="378">
        <v>0</v>
      </c>
      <c r="J9" s="379">
        <v>0</v>
      </c>
      <c r="K9" s="1012">
        <v>0</v>
      </c>
      <c r="L9" s="1013">
        <v>1</v>
      </c>
      <c r="M9" s="1014">
        <v>1</v>
      </c>
      <c r="N9" s="283">
        <f t="shared" si="1"/>
        <v>0</v>
      </c>
      <c r="O9" s="284">
        <f t="shared" si="1"/>
        <v>1</v>
      </c>
      <c r="P9" s="285">
        <f t="shared" si="2"/>
        <v>1</v>
      </c>
      <c r="Q9" s="117"/>
      <c r="R9" s="117"/>
      <c r="S9" s="117"/>
      <c r="T9" s="117"/>
    </row>
    <row r="10" spans="1:20" ht="30" customHeight="1" thickBot="1" x14ac:dyDescent="0.45">
      <c r="A10" s="286" t="s">
        <v>27</v>
      </c>
      <c r="B10" s="227">
        <v>0</v>
      </c>
      <c r="C10" s="281">
        <v>0</v>
      </c>
      <c r="D10" s="282">
        <f>B10+C10</f>
        <v>0</v>
      </c>
      <c r="E10" s="227">
        <v>0</v>
      </c>
      <c r="F10" s="281">
        <v>0</v>
      </c>
      <c r="G10" s="282">
        <f t="shared" si="0"/>
        <v>0</v>
      </c>
      <c r="H10" s="377">
        <v>0</v>
      </c>
      <c r="I10" s="378">
        <v>0</v>
      </c>
      <c r="J10" s="379">
        <f t="shared" ref="J10" si="3">H10+I10</f>
        <v>0</v>
      </c>
      <c r="K10" s="1015">
        <v>0</v>
      </c>
      <c r="L10" s="1013">
        <v>0</v>
      </c>
      <c r="M10" s="1014">
        <f>K10+L10</f>
        <v>0</v>
      </c>
      <c r="N10" s="287">
        <f t="shared" si="1"/>
        <v>0</v>
      </c>
      <c r="O10" s="288">
        <f t="shared" si="1"/>
        <v>0</v>
      </c>
      <c r="P10" s="289">
        <f t="shared" si="2"/>
        <v>0</v>
      </c>
      <c r="Q10" s="117"/>
      <c r="R10" s="117"/>
      <c r="S10" s="117"/>
      <c r="T10" s="117"/>
    </row>
    <row r="11" spans="1:20" ht="27" thickBot="1" x14ac:dyDescent="0.45">
      <c r="A11" s="290" t="s">
        <v>8</v>
      </c>
      <c r="B11" s="228">
        <f t="shared" ref="B11:M11" si="4">SUM(B8:B10)</f>
        <v>0</v>
      </c>
      <c r="C11" s="229">
        <f t="shared" si="4"/>
        <v>0</v>
      </c>
      <c r="D11" s="230">
        <f t="shared" si="4"/>
        <v>0</v>
      </c>
      <c r="E11" s="228">
        <f t="shared" si="4"/>
        <v>0</v>
      </c>
      <c r="F11" s="229">
        <f t="shared" si="4"/>
        <v>0</v>
      </c>
      <c r="G11" s="230">
        <f t="shared" si="4"/>
        <v>0</v>
      </c>
      <c r="H11" s="380">
        <f t="shared" si="4"/>
        <v>0</v>
      </c>
      <c r="I11" s="381">
        <f t="shared" si="4"/>
        <v>0</v>
      </c>
      <c r="J11" s="382">
        <f t="shared" si="4"/>
        <v>0</v>
      </c>
      <c r="K11" s="1016">
        <f t="shared" si="4"/>
        <v>0</v>
      </c>
      <c r="L11" s="1017">
        <f t="shared" si="4"/>
        <v>1</v>
      </c>
      <c r="M11" s="1018">
        <f t="shared" si="4"/>
        <v>1</v>
      </c>
      <c r="N11" s="291">
        <f t="shared" si="1"/>
        <v>0</v>
      </c>
      <c r="O11" s="292">
        <f t="shared" si="1"/>
        <v>1</v>
      </c>
      <c r="P11" s="293">
        <f t="shared" si="2"/>
        <v>1</v>
      </c>
      <c r="Q11" s="117"/>
      <c r="R11" s="117"/>
      <c r="S11" s="117"/>
      <c r="T11" s="117"/>
    </row>
    <row r="12" spans="1:20" x14ac:dyDescent="0.4">
      <c r="A12" s="294" t="s">
        <v>9</v>
      </c>
      <c r="B12" s="295"/>
      <c r="C12" s="296"/>
      <c r="D12" s="297"/>
      <c r="E12" s="295"/>
      <c r="F12" s="296"/>
      <c r="G12" s="297"/>
      <c r="H12" s="383"/>
      <c r="I12" s="384"/>
      <c r="J12" s="385"/>
      <c r="K12" s="1019"/>
      <c r="L12" s="1020"/>
      <c r="M12" s="1021"/>
      <c r="N12" s="298"/>
      <c r="O12" s="299"/>
      <c r="P12" s="300"/>
      <c r="Q12" s="117"/>
      <c r="R12" s="117"/>
      <c r="S12" s="117"/>
      <c r="T12" s="117"/>
    </row>
    <row r="13" spans="1:20" ht="27" thickBot="1" x14ac:dyDescent="0.45">
      <c r="A13" s="301" t="s">
        <v>10</v>
      </c>
      <c r="B13" s="302"/>
      <c r="C13" s="303"/>
      <c r="D13" s="304"/>
      <c r="E13" s="302"/>
      <c r="F13" s="303"/>
      <c r="G13" s="304"/>
      <c r="H13" s="392"/>
      <c r="I13" s="393"/>
      <c r="J13" s="394"/>
      <c r="K13" s="1037"/>
      <c r="L13" s="1038"/>
      <c r="M13" s="1039"/>
      <c r="N13" s="306"/>
      <c r="O13" s="305"/>
      <c r="P13" s="307"/>
      <c r="Q13" s="117"/>
      <c r="R13" s="117"/>
      <c r="S13" s="117"/>
      <c r="T13" s="117"/>
    </row>
    <row r="14" spans="1:20" x14ac:dyDescent="0.4">
      <c r="A14" s="266" t="s">
        <v>59</v>
      </c>
      <c r="B14" s="267">
        <v>0</v>
      </c>
      <c r="C14" s="268">
        <v>0</v>
      </c>
      <c r="D14" s="269">
        <v>0</v>
      </c>
      <c r="E14" s="267">
        <v>0</v>
      </c>
      <c r="F14" s="268">
        <v>0</v>
      </c>
      <c r="G14" s="269">
        <f t="shared" ref="G14:G16" si="5">E14+F14</f>
        <v>0</v>
      </c>
      <c r="H14" s="398">
        <v>0</v>
      </c>
      <c r="I14" s="399">
        <v>0</v>
      </c>
      <c r="J14" s="400">
        <v>0</v>
      </c>
      <c r="K14" s="1031">
        <v>0</v>
      </c>
      <c r="L14" s="1032">
        <v>0</v>
      </c>
      <c r="M14" s="1033">
        <f>K14+L14</f>
        <v>0</v>
      </c>
      <c r="N14" s="270">
        <f t="shared" ref="N14:O17" si="6">B14+E14+H14+K14</f>
        <v>0</v>
      </c>
      <c r="O14" s="271">
        <f t="shared" si="6"/>
        <v>0</v>
      </c>
      <c r="P14" s="272">
        <f t="shared" ref="P14:P17" si="7">N14+O14</f>
        <v>0</v>
      </c>
      <c r="Q14" s="117"/>
      <c r="R14" s="117"/>
      <c r="S14" s="117"/>
      <c r="T14" s="117"/>
    </row>
    <row r="15" spans="1:20" x14ac:dyDescent="0.4">
      <c r="A15" s="199" t="s">
        <v>54</v>
      </c>
      <c r="B15" s="165">
        <v>0</v>
      </c>
      <c r="C15" s="166">
        <v>0</v>
      </c>
      <c r="D15" s="167">
        <f t="shared" ref="D15:D16" si="8">B15+C15</f>
        <v>0</v>
      </c>
      <c r="E15" s="165">
        <v>0</v>
      </c>
      <c r="F15" s="166">
        <v>0</v>
      </c>
      <c r="G15" s="167">
        <f t="shared" si="5"/>
        <v>0</v>
      </c>
      <c r="H15" s="377">
        <v>0</v>
      </c>
      <c r="I15" s="378">
        <v>0</v>
      </c>
      <c r="J15" s="379">
        <v>0</v>
      </c>
      <c r="K15" s="1012">
        <v>0</v>
      </c>
      <c r="L15" s="1013">
        <v>1</v>
      </c>
      <c r="M15" s="1014">
        <f>K15+L15</f>
        <v>1</v>
      </c>
      <c r="N15" s="168">
        <f t="shared" si="6"/>
        <v>0</v>
      </c>
      <c r="O15" s="169">
        <f t="shared" si="6"/>
        <v>1</v>
      </c>
      <c r="P15" s="170">
        <f t="shared" si="7"/>
        <v>1</v>
      </c>
      <c r="Q15" s="117"/>
      <c r="R15" s="117"/>
      <c r="S15" s="117"/>
      <c r="T15" s="117"/>
    </row>
    <row r="16" spans="1:20" ht="27" thickBot="1" x14ac:dyDescent="0.45">
      <c r="A16" s="200" t="s">
        <v>27</v>
      </c>
      <c r="B16" s="165">
        <v>0</v>
      </c>
      <c r="C16" s="166">
        <v>0</v>
      </c>
      <c r="D16" s="167">
        <f t="shared" si="8"/>
        <v>0</v>
      </c>
      <c r="E16" s="165">
        <v>0</v>
      </c>
      <c r="F16" s="166">
        <v>0</v>
      </c>
      <c r="G16" s="167">
        <f t="shared" si="5"/>
        <v>0</v>
      </c>
      <c r="H16" s="377">
        <v>0</v>
      </c>
      <c r="I16" s="378">
        <v>0</v>
      </c>
      <c r="J16" s="379">
        <f>H16+I16</f>
        <v>0</v>
      </c>
      <c r="K16" s="1015">
        <v>0</v>
      </c>
      <c r="L16" s="1013">
        <v>0</v>
      </c>
      <c r="M16" s="1014">
        <f>K16+L16</f>
        <v>0</v>
      </c>
      <c r="N16" s="171">
        <f t="shared" si="6"/>
        <v>0</v>
      </c>
      <c r="O16" s="172">
        <f t="shared" si="6"/>
        <v>0</v>
      </c>
      <c r="P16" s="173">
        <f t="shared" si="7"/>
        <v>0</v>
      </c>
      <c r="Q16" s="117"/>
      <c r="R16" s="117"/>
      <c r="S16" s="117"/>
      <c r="T16" s="117"/>
    </row>
    <row r="17" spans="1:20" ht="27" thickBot="1" x14ac:dyDescent="0.45">
      <c r="A17" s="201" t="s">
        <v>12</v>
      </c>
      <c r="B17" s="174">
        <f t="shared" ref="B17:M17" si="9">SUM(B14:B16)</f>
        <v>0</v>
      </c>
      <c r="C17" s="175">
        <f t="shared" si="9"/>
        <v>0</v>
      </c>
      <c r="D17" s="176">
        <f t="shared" si="9"/>
        <v>0</v>
      </c>
      <c r="E17" s="174">
        <f t="shared" si="9"/>
        <v>0</v>
      </c>
      <c r="F17" s="175">
        <f t="shared" si="9"/>
        <v>0</v>
      </c>
      <c r="G17" s="176">
        <f t="shared" si="9"/>
        <v>0</v>
      </c>
      <c r="H17" s="380">
        <f t="shared" si="9"/>
        <v>0</v>
      </c>
      <c r="I17" s="381">
        <f t="shared" si="9"/>
        <v>0</v>
      </c>
      <c r="J17" s="382">
        <f t="shared" si="9"/>
        <v>0</v>
      </c>
      <c r="K17" s="1016">
        <f t="shared" si="9"/>
        <v>0</v>
      </c>
      <c r="L17" s="1017">
        <f t="shared" si="9"/>
        <v>1</v>
      </c>
      <c r="M17" s="1018">
        <f t="shared" si="9"/>
        <v>1</v>
      </c>
      <c r="N17" s="177">
        <f t="shared" si="6"/>
        <v>0</v>
      </c>
      <c r="O17" s="178">
        <f t="shared" si="6"/>
        <v>1</v>
      </c>
      <c r="P17" s="179">
        <f t="shared" si="7"/>
        <v>1</v>
      </c>
      <c r="Q17" s="117"/>
      <c r="R17" s="117"/>
      <c r="S17" s="117"/>
      <c r="T17" s="117"/>
    </row>
    <row r="18" spans="1:20" ht="32.25" customHeight="1" thickBot="1" x14ac:dyDescent="0.45">
      <c r="A18" s="202" t="s">
        <v>13</v>
      </c>
      <c r="B18" s="203"/>
      <c r="C18" s="204"/>
      <c r="D18" s="205"/>
      <c r="E18" s="203"/>
      <c r="F18" s="204"/>
      <c r="G18" s="205"/>
      <c r="H18" s="401"/>
      <c r="I18" s="402"/>
      <c r="J18" s="403"/>
      <c r="K18" s="1045"/>
      <c r="L18" s="1046"/>
      <c r="M18" s="1047"/>
      <c r="N18" s="206"/>
      <c r="O18" s="207"/>
      <c r="P18" s="208"/>
      <c r="Q18" s="117"/>
      <c r="R18" s="117"/>
      <c r="S18" s="117"/>
      <c r="T18" s="117"/>
    </row>
    <row r="19" spans="1:20" x14ac:dyDescent="0.4">
      <c r="A19" s="192" t="s">
        <v>59</v>
      </c>
      <c r="B19" s="193">
        <v>0</v>
      </c>
      <c r="C19" s="194">
        <v>0</v>
      </c>
      <c r="D19" s="195">
        <f t="shared" ref="D19:D21" si="10">B19+C19</f>
        <v>0</v>
      </c>
      <c r="E19" s="193">
        <v>0</v>
      </c>
      <c r="F19" s="194">
        <v>0</v>
      </c>
      <c r="G19" s="195">
        <f t="shared" ref="G19:G21" si="11">E19+F19</f>
        <v>0</v>
      </c>
      <c r="H19" s="395">
        <v>0</v>
      </c>
      <c r="I19" s="396">
        <v>0</v>
      </c>
      <c r="J19" s="397">
        <f t="shared" ref="J19:J21" si="12">H19+I19</f>
        <v>0</v>
      </c>
      <c r="K19" s="1048">
        <v>0</v>
      </c>
      <c r="L19" s="1049">
        <v>0</v>
      </c>
      <c r="M19" s="1050">
        <f t="shared" ref="M19:M21" si="13">K19+L19</f>
        <v>0</v>
      </c>
      <c r="N19" s="196">
        <f t="shared" ref="N19:O21" si="14">B19+E19+H19+K19</f>
        <v>0</v>
      </c>
      <c r="O19" s="197">
        <f t="shared" si="14"/>
        <v>0</v>
      </c>
      <c r="P19" s="198">
        <f t="shared" ref="P19:P21" si="15">O19+N19</f>
        <v>0</v>
      </c>
      <c r="Q19" s="117"/>
      <c r="R19" s="117"/>
      <c r="S19" s="117"/>
      <c r="T19" s="117"/>
    </row>
    <row r="20" spans="1:20" x14ac:dyDescent="0.4">
      <c r="A20" s="34" t="s">
        <v>54</v>
      </c>
      <c r="B20" s="33">
        <v>0</v>
      </c>
      <c r="C20" s="86">
        <v>0</v>
      </c>
      <c r="D20" s="87">
        <f t="shared" si="10"/>
        <v>0</v>
      </c>
      <c r="E20" s="165">
        <v>0</v>
      </c>
      <c r="F20" s="166">
        <v>0</v>
      </c>
      <c r="G20" s="167">
        <f t="shared" si="11"/>
        <v>0</v>
      </c>
      <c r="H20" s="377">
        <v>0</v>
      </c>
      <c r="I20" s="378">
        <v>0</v>
      </c>
      <c r="J20" s="379">
        <f t="shared" si="12"/>
        <v>0</v>
      </c>
      <c r="K20" s="1022">
        <v>0</v>
      </c>
      <c r="L20" s="1023">
        <v>0</v>
      </c>
      <c r="M20" s="1024">
        <f t="shared" si="13"/>
        <v>0</v>
      </c>
      <c r="N20" s="168">
        <f t="shared" si="14"/>
        <v>0</v>
      </c>
      <c r="O20" s="169">
        <f t="shared" si="14"/>
        <v>0</v>
      </c>
      <c r="P20" s="170">
        <f t="shared" si="15"/>
        <v>0</v>
      </c>
      <c r="Q20" s="117"/>
      <c r="R20" s="117"/>
      <c r="S20" s="117"/>
      <c r="T20" s="117"/>
    </row>
    <row r="21" spans="1:20" ht="30" customHeight="1" thickBot="1" x14ac:dyDescent="0.45">
      <c r="A21" s="35" t="s">
        <v>27</v>
      </c>
      <c r="B21" s="33">
        <v>0</v>
      </c>
      <c r="C21" s="86">
        <v>0</v>
      </c>
      <c r="D21" s="87">
        <f t="shared" si="10"/>
        <v>0</v>
      </c>
      <c r="E21" s="165">
        <v>0</v>
      </c>
      <c r="F21" s="166">
        <v>0</v>
      </c>
      <c r="G21" s="167">
        <f t="shared" si="11"/>
        <v>0</v>
      </c>
      <c r="H21" s="377">
        <v>0</v>
      </c>
      <c r="I21" s="378">
        <v>0</v>
      </c>
      <c r="J21" s="379">
        <f t="shared" si="12"/>
        <v>0</v>
      </c>
      <c r="K21" s="1022">
        <v>0</v>
      </c>
      <c r="L21" s="1023">
        <v>0</v>
      </c>
      <c r="M21" s="1024">
        <f t="shared" si="13"/>
        <v>0</v>
      </c>
      <c r="N21" s="168">
        <f t="shared" si="14"/>
        <v>0</v>
      </c>
      <c r="O21" s="169">
        <f t="shared" si="14"/>
        <v>0</v>
      </c>
      <c r="P21" s="170">
        <f t="shared" si="15"/>
        <v>0</v>
      </c>
      <c r="Q21" s="117"/>
      <c r="R21" s="117"/>
      <c r="S21" s="117"/>
      <c r="T21" s="117"/>
    </row>
    <row r="22" spans="1:20" ht="27" thickBot="1" x14ac:dyDescent="0.45">
      <c r="A22" s="125" t="s">
        <v>14</v>
      </c>
      <c r="B22" s="126">
        <v>0</v>
      </c>
      <c r="C22" s="127">
        <f t="shared" ref="C22:P22" si="16">SUM(C19:C21)</f>
        <v>0</v>
      </c>
      <c r="D22" s="128">
        <f t="shared" si="16"/>
        <v>0</v>
      </c>
      <c r="E22" s="183">
        <f t="shared" si="16"/>
        <v>0</v>
      </c>
      <c r="F22" s="184">
        <f t="shared" si="16"/>
        <v>0</v>
      </c>
      <c r="G22" s="185">
        <f t="shared" si="16"/>
        <v>0</v>
      </c>
      <c r="H22" s="386">
        <f t="shared" si="16"/>
        <v>0</v>
      </c>
      <c r="I22" s="387">
        <f t="shared" si="16"/>
        <v>0</v>
      </c>
      <c r="J22" s="388">
        <f t="shared" si="16"/>
        <v>0</v>
      </c>
      <c r="K22" s="1016">
        <f t="shared" si="16"/>
        <v>0</v>
      </c>
      <c r="L22" s="1017">
        <f t="shared" si="16"/>
        <v>0</v>
      </c>
      <c r="M22" s="1018">
        <f t="shared" si="16"/>
        <v>0</v>
      </c>
      <c r="N22" s="183">
        <f t="shared" si="16"/>
        <v>0</v>
      </c>
      <c r="O22" s="184">
        <f t="shared" si="16"/>
        <v>0</v>
      </c>
      <c r="P22" s="185">
        <f t="shared" si="16"/>
        <v>0</v>
      </c>
      <c r="Q22" s="117"/>
      <c r="R22" s="117"/>
      <c r="S22" s="117"/>
      <c r="T22" s="117"/>
    </row>
    <row r="23" spans="1:20" ht="32.25" customHeight="1" x14ac:dyDescent="0.4">
      <c r="A23" s="129" t="s">
        <v>15</v>
      </c>
      <c r="B23" s="122">
        <f t="shared" ref="B23:P23" si="17">B17</f>
        <v>0</v>
      </c>
      <c r="C23" s="123">
        <f t="shared" si="17"/>
        <v>0</v>
      </c>
      <c r="D23" s="124">
        <f t="shared" si="17"/>
        <v>0</v>
      </c>
      <c r="E23" s="180">
        <f t="shared" si="17"/>
        <v>0</v>
      </c>
      <c r="F23" s="181">
        <f t="shared" si="17"/>
        <v>0</v>
      </c>
      <c r="G23" s="182">
        <f t="shared" si="17"/>
        <v>0</v>
      </c>
      <c r="H23" s="383">
        <f t="shared" si="17"/>
        <v>0</v>
      </c>
      <c r="I23" s="384">
        <f t="shared" si="17"/>
        <v>0</v>
      </c>
      <c r="J23" s="385">
        <f t="shared" si="17"/>
        <v>0</v>
      </c>
      <c r="K23" s="1025">
        <f t="shared" si="17"/>
        <v>0</v>
      </c>
      <c r="L23" s="1026">
        <f t="shared" si="17"/>
        <v>1</v>
      </c>
      <c r="M23" s="1027">
        <f t="shared" si="17"/>
        <v>1</v>
      </c>
      <c r="N23" s="180">
        <f t="shared" si="17"/>
        <v>0</v>
      </c>
      <c r="O23" s="181">
        <f t="shared" si="17"/>
        <v>1</v>
      </c>
      <c r="P23" s="182">
        <f t="shared" si="17"/>
        <v>1</v>
      </c>
      <c r="Q23" s="117"/>
      <c r="R23" s="117"/>
      <c r="S23" s="117"/>
      <c r="T23" s="117"/>
    </row>
    <row r="24" spans="1:20" ht="37.5" customHeight="1" thickBot="1" x14ac:dyDescent="0.45">
      <c r="A24" s="130" t="s">
        <v>16</v>
      </c>
      <c r="B24" s="131">
        <f>B22</f>
        <v>0</v>
      </c>
      <c r="C24" s="132">
        <f t="shared" ref="C24:P24" si="18">C22</f>
        <v>0</v>
      </c>
      <c r="D24" s="133">
        <f t="shared" si="18"/>
        <v>0</v>
      </c>
      <c r="E24" s="186">
        <f t="shared" si="18"/>
        <v>0</v>
      </c>
      <c r="F24" s="187">
        <f t="shared" si="18"/>
        <v>0</v>
      </c>
      <c r="G24" s="188">
        <f t="shared" si="18"/>
        <v>0</v>
      </c>
      <c r="H24" s="389">
        <f t="shared" si="18"/>
        <v>0</v>
      </c>
      <c r="I24" s="390">
        <f t="shared" si="18"/>
        <v>0</v>
      </c>
      <c r="J24" s="391">
        <f t="shared" si="18"/>
        <v>0</v>
      </c>
      <c r="K24" s="1028">
        <f t="shared" si="18"/>
        <v>0</v>
      </c>
      <c r="L24" s="1029">
        <f t="shared" si="18"/>
        <v>0</v>
      </c>
      <c r="M24" s="1030">
        <f t="shared" si="18"/>
        <v>0</v>
      </c>
      <c r="N24" s="189">
        <f t="shared" si="18"/>
        <v>0</v>
      </c>
      <c r="O24" s="190">
        <f t="shared" si="18"/>
        <v>0</v>
      </c>
      <c r="P24" s="191">
        <f t="shared" si="18"/>
        <v>0</v>
      </c>
      <c r="Q24" s="117"/>
      <c r="R24" s="117"/>
      <c r="S24" s="117"/>
      <c r="T24" s="117"/>
    </row>
    <row r="25" spans="1:20" ht="33.75" thickBot="1" x14ac:dyDescent="0.45">
      <c r="A25" s="134" t="s">
        <v>17</v>
      </c>
      <c r="B25" s="210">
        <f>SUM(B23:B24)</f>
        <v>0</v>
      </c>
      <c r="C25" s="211">
        <f t="shared" ref="C25:P25" si="19">SUM(C23:C24)</f>
        <v>0</v>
      </c>
      <c r="D25" s="212">
        <f t="shared" si="19"/>
        <v>0</v>
      </c>
      <c r="E25" s="210">
        <f t="shared" si="19"/>
        <v>0</v>
      </c>
      <c r="F25" s="211">
        <f t="shared" si="19"/>
        <v>0</v>
      </c>
      <c r="G25" s="212">
        <f t="shared" si="19"/>
        <v>0</v>
      </c>
      <c r="H25" s="210">
        <f t="shared" si="19"/>
        <v>0</v>
      </c>
      <c r="I25" s="211">
        <f t="shared" si="19"/>
        <v>0</v>
      </c>
      <c r="J25" s="212">
        <f t="shared" si="19"/>
        <v>0</v>
      </c>
      <c r="K25" s="210">
        <f t="shared" si="19"/>
        <v>0</v>
      </c>
      <c r="L25" s="211">
        <f t="shared" si="19"/>
        <v>1</v>
      </c>
      <c r="M25" s="212">
        <f t="shared" si="19"/>
        <v>1</v>
      </c>
      <c r="N25" s="210">
        <f t="shared" si="19"/>
        <v>0</v>
      </c>
      <c r="O25" s="211">
        <f t="shared" si="19"/>
        <v>1</v>
      </c>
      <c r="P25" s="212">
        <f t="shared" si="19"/>
        <v>1</v>
      </c>
      <c r="Q25" s="117"/>
      <c r="R25" s="117"/>
      <c r="S25" s="117"/>
      <c r="T25" s="117"/>
    </row>
    <row r="26" spans="1:20" x14ac:dyDescent="0.4">
      <c r="A26" s="117"/>
      <c r="B26" s="117"/>
      <c r="C26" s="117"/>
      <c r="D26" s="117"/>
      <c r="E26" s="117"/>
      <c r="F26" s="117"/>
      <c r="G26" s="117"/>
      <c r="H26" s="117"/>
      <c r="I26" s="117"/>
      <c r="J26" s="117"/>
      <c r="K26" s="117"/>
      <c r="L26" s="117"/>
      <c r="M26" s="117"/>
      <c r="N26" s="117"/>
      <c r="O26" s="117"/>
      <c r="P26" s="118"/>
      <c r="Q26" s="117"/>
      <c r="R26" s="117"/>
      <c r="S26" s="117"/>
      <c r="T26" s="117"/>
    </row>
  </sheetData>
  <mergeCells count="12">
    <mergeCell ref="E5:G5"/>
    <mergeCell ref="H5:J5"/>
    <mergeCell ref="K5:M5"/>
    <mergeCell ref="A1:P1"/>
    <mergeCell ref="A2:P2"/>
    <mergeCell ref="A4:A6"/>
    <mergeCell ref="B4:D4"/>
    <mergeCell ref="E4:G4"/>
    <mergeCell ref="H4:J4"/>
    <mergeCell ref="K4:M4"/>
    <mergeCell ref="N4:P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Лист8">
    <tabColor rgb="FF00B050"/>
  </sheetPr>
  <dimension ref="A1:S27"/>
  <sheetViews>
    <sheetView zoomScale="40" zoomScaleNormal="40" workbookViewId="0">
      <selection activeCell="AA34" sqref="AA34"/>
    </sheetView>
  </sheetViews>
  <sheetFormatPr defaultRowHeight="26.25" x14ac:dyDescent="0.4"/>
  <cols>
    <col min="1" max="1" width="110.85546875" style="105" customWidth="1"/>
    <col min="2" max="2" width="15" style="105" customWidth="1"/>
    <col min="3" max="3" width="12.140625" style="105" customWidth="1"/>
    <col min="4" max="5" width="15" style="105" customWidth="1"/>
    <col min="6" max="6" width="11.85546875" style="105" customWidth="1"/>
    <col min="7" max="7" width="10.7109375" style="105" customWidth="1"/>
    <col min="8" max="8" width="15" style="105" customWidth="1"/>
    <col min="9" max="9" width="12.42578125" style="105" customWidth="1"/>
    <col min="10" max="10" width="11.7109375" style="105" customWidth="1"/>
    <col min="11" max="11" width="15.42578125" style="105" customWidth="1"/>
    <col min="12" max="12" width="13.140625" style="105" customWidth="1"/>
    <col min="13" max="13" width="14.7109375" style="105" customWidth="1"/>
    <col min="14" max="14" width="16.42578125" style="105" customWidth="1"/>
    <col min="15" max="15" width="16.140625" style="105" customWidth="1"/>
    <col min="16" max="16" width="15.5703125" style="106" customWidth="1"/>
    <col min="17" max="19" width="9.140625" style="105"/>
    <col min="20" max="20" width="10.5703125" style="105" bestFit="1" customWidth="1"/>
    <col min="21" max="21" width="11.28515625" style="105" customWidth="1"/>
    <col min="22" max="255" width="9.140625" style="105"/>
    <col min="256" max="256" width="94.7109375" style="105" customWidth="1"/>
    <col min="257" max="257" width="15" style="105" customWidth="1"/>
    <col min="258" max="258" width="12.140625" style="105" customWidth="1"/>
    <col min="259" max="259" width="11" style="105" customWidth="1"/>
    <col min="260" max="260" width="15" style="105" customWidth="1"/>
    <col min="261" max="261" width="11.85546875" style="105" customWidth="1"/>
    <col min="262" max="262" width="10.7109375" style="105" customWidth="1"/>
    <col min="263" max="263" width="15" style="105" customWidth="1"/>
    <col min="264" max="264" width="12.42578125" style="105" customWidth="1"/>
    <col min="265" max="265" width="11.7109375" style="105" customWidth="1"/>
    <col min="266" max="266" width="15.42578125" style="105" customWidth="1"/>
    <col min="267" max="267" width="13.140625" style="105" customWidth="1"/>
    <col min="268" max="268" width="12.140625" style="105" customWidth="1"/>
    <col min="269" max="269" width="13.140625" style="105" customWidth="1"/>
    <col min="270" max="270" width="12.140625" style="105" customWidth="1"/>
    <col min="271" max="271" width="11.28515625" style="105" customWidth="1"/>
    <col min="272" max="275" width="9.140625" style="105"/>
    <col min="276" max="276" width="10.5703125" style="105" bestFit="1" customWidth="1"/>
    <col min="277" max="277" width="11.28515625" style="105" customWidth="1"/>
    <col min="278" max="511" width="9.140625" style="105"/>
    <col min="512" max="512" width="94.7109375" style="105" customWidth="1"/>
    <col min="513" max="513" width="15" style="105" customWidth="1"/>
    <col min="514" max="514" width="12.140625" style="105" customWidth="1"/>
    <col min="515" max="515" width="11" style="105" customWidth="1"/>
    <col min="516" max="516" width="15" style="105" customWidth="1"/>
    <col min="517" max="517" width="11.85546875" style="105" customWidth="1"/>
    <col min="518" max="518" width="10.7109375" style="105" customWidth="1"/>
    <col min="519" max="519" width="15" style="105" customWidth="1"/>
    <col min="520" max="520" width="12.42578125" style="105" customWidth="1"/>
    <col min="521" max="521" width="11.7109375" style="105" customWidth="1"/>
    <col min="522" max="522" width="15.42578125" style="105" customWidth="1"/>
    <col min="523" max="523" width="13.140625" style="105" customWidth="1"/>
    <col min="524" max="524" width="12.140625" style="105" customWidth="1"/>
    <col min="525" max="525" width="13.140625" style="105" customWidth="1"/>
    <col min="526" max="526" width="12.140625" style="105" customWidth="1"/>
    <col min="527" max="527" width="11.28515625" style="105" customWidth="1"/>
    <col min="528" max="531" width="9.140625" style="105"/>
    <col min="532" max="532" width="10.5703125" style="105" bestFit="1" customWidth="1"/>
    <col min="533" max="533" width="11.28515625" style="105" customWidth="1"/>
    <col min="534" max="767" width="9.140625" style="105"/>
    <col min="768" max="768" width="94.7109375" style="105" customWidth="1"/>
    <col min="769" max="769" width="15" style="105" customWidth="1"/>
    <col min="770" max="770" width="12.140625" style="105" customWidth="1"/>
    <col min="771" max="771" width="11" style="105" customWidth="1"/>
    <col min="772" max="772" width="15" style="105" customWidth="1"/>
    <col min="773" max="773" width="11.85546875" style="105" customWidth="1"/>
    <col min="774" max="774" width="10.7109375" style="105" customWidth="1"/>
    <col min="775" max="775" width="15" style="105" customWidth="1"/>
    <col min="776" max="776" width="12.42578125" style="105" customWidth="1"/>
    <col min="777" max="777" width="11.7109375" style="105" customWidth="1"/>
    <col min="778" max="778" width="15.42578125" style="105" customWidth="1"/>
    <col min="779" max="779" width="13.140625" style="105" customWidth="1"/>
    <col min="780" max="780" width="12.140625" style="105" customWidth="1"/>
    <col min="781" max="781" width="13.140625" style="105" customWidth="1"/>
    <col min="782" max="782" width="12.140625" style="105" customWidth="1"/>
    <col min="783" max="783" width="11.28515625" style="105" customWidth="1"/>
    <col min="784" max="787" width="9.140625" style="105"/>
    <col min="788" max="788" width="10.5703125" style="105" bestFit="1" customWidth="1"/>
    <col min="789" max="789" width="11.28515625" style="105" customWidth="1"/>
    <col min="790" max="1023" width="9.140625" style="105"/>
    <col min="1024" max="1024" width="94.7109375" style="105" customWidth="1"/>
    <col min="1025" max="1025" width="15" style="105" customWidth="1"/>
    <col min="1026" max="1026" width="12.140625" style="105" customWidth="1"/>
    <col min="1027" max="1027" width="11" style="105" customWidth="1"/>
    <col min="1028" max="1028" width="15" style="105" customWidth="1"/>
    <col min="1029" max="1029" width="11.85546875" style="105" customWidth="1"/>
    <col min="1030" max="1030" width="10.7109375" style="105" customWidth="1"/>
    <col min="1031" max="1031" width="15" style="105" customWidth="1"/>
    <col min="1032" max="1032" width="12.42578125" style="105" customWidth="1"/>
    <col min="1033" max="1033" width="11.7109375" style="105" customWidth="1"/>
    <col min="1034" max="1034" width="15.42578125" style="105" customWidth="1"/>
    <col min="1035" max="1035" width="13.140625" style="105" customWidth="1"/>
    <col min="1036" max="1036" width="12.140625" style="105" customWidth="1"/>
    <col min="1037" max="1037" width="13.140625" style="105" customWidth="1"/>
    <col min="1038" max="1038" width="12.140625" style="105" customWidth="1"/>
    <col min="1039" max="1039" width="11.28515625" style="105" customWidth="1"/>
    <col min="1040" max="1043" width="9.140625" style="105"/>
    <col min="1044" max="1044" width="10.5703125" style="105" bestFit="1" customWidth="1"/>
    <col min="1045" max="1045" width="11.28515625" style="105" customWidth="1"/>
    <col min="1046" max="1279" width="9.140625" style="105"/>
    <col min="1280" max="1280" width="94.7109375" style="105" customWidth="1"/>
    <col min="1281" max="1281" width="15" style="105" customWidth="1"/>
    <col min="1282" max="1282" width="12.140625" style="105" customWidth="1"/>
    <col min="1283" max="1283" width="11" style="105" customWidth="1"/>
    <col min="1284" max="1284" width="15" style="105" customWidth="1"/>
    <col min="1285" max="1285" width="11.85546875" style="105" customWidth="1"/>
    <col min="1286" max="1286" width="10.7109375" style="105" customWidth="1"/>
    <col min="1287" max="1287" width="15" style="105" customWidth="1"/>
    <col min="1288" max="1288" width="12.42578125" style="105" customWidth="1"/>
    <col min="1289" max="1289" width="11.7109375" style="105" customWidth="1"/>
    <col min="1290" max="1290" width="15.42578125" style="105" customWidth="1"/>
    <col min="1291" max="1291" width="13.140625" style="105" customWidth="1"/>
    <col min="1292" max="1292" width="12.140625" style="105" customWidth="1"/>
    <col min="1293" max="1293" width="13.140625" style="105" customWidth="1"/>
    <col min="1294" max="1294" width="12.140625" style="105" customWidth="1"/>
    <col min="1295" max="1295" width="11.28515625" style="105" customWidth="1"/>
    <col min="1296" max="1299" width="9.140625" style="105"/>
    <col min="1300" max="1300" width="10.5703125" style="105" bestFit="1" customWidth="1"/>
    <col min="1301" max="1301" width="11.28515625" style="105" customWidth="1"/>
    <col min="1302" max="1535" width="9.140625" style="105"/>
    <col min="1536" max="1536" width="94.7109375" style="105" customWidth="1"/>
    <col min="1537" max="1537" width="15" style="105" customWidth="1"/>
    <col min="1538" max="1538" width="12.140625" style="105" customWidth="1"/>
    <col min="1539" max="1539" width="11" style="105" customWidth="1"/>
    <col min="1540" max="1540" width="15" style="105" customWidth="1"/>
    <col min="1541" max="1541" width="11.85546875" style="105" customWidth="1"/>
    <col min="1542" max="1542" width="10.7109375" style="105" customWidth="1"/>
    <col min="1543" max="1543" width="15" style="105" customWidth="1"/>
    <col min="1544" max="1544" width="12.42578125" style="105" customWidth="1"/>
    <col min="1545" max="1545" width="11.7109375" style="105" customWidth="1"/>
    <col min="1546" max="1546" width="15.42578125" style="105" customWidth="1"/>
    <col min="1547" max="1547" width="13.140625" style="105" customWidth="1"/>
    <col min="1548" max="1548" width="12.140625" style="105" customWidth="1"/>
    <col min="1549" max="1549" width="13.140625" style="105" customWidth="1"/>
    <col min="1550" max="1550" width="12.140625" style="105" customWidth="1"/>
    <col min="1551" max="1551" width="11.28515625" style="105" customWidth="1"/>
    <col min="1552" max="1555" width="9.140625" style="105"/>
    <col min="1556" max="1556" width="10.5703125" style="105" bestFit="1" customWidth="1"/>
    <col min="1557" max="1557" width="11.28515625" style="105" customWidth="1"/>
    <col min="1558" max="1791" width="9.140625" style="105"/>
    <col min="1792" max="1792" width="94.7109375" style="105" customWidth="1"/>
    <col min="1793" max="1793" width="15" style="105" customWidth="1"/>
    <col min="1794" max="1794" width="12.140625" style="105" customWidth="1"/>
    <col min="1795" max="1795" width="11" style="105" customWidth="1"/>
    <col min="1796" max="1796" width="15" style="105" customWidth="1"/>
    <col min="1797" max="1797" width="11.85546875" style="105" customWidth="1"/>
    <col min="1798" max="1798" width="10.7109375" style="105" customWidth="1"/>
    <col min="1799" max="1799" width="15" style="105" customWidth="1"/>
    <col min="1800" max="1800" width="12.42578125" style="105" customWidth="1"/>
    <col min="1801" max="1801" width="11.7109375" style="105" customWidth="1"/>
    <col min="1802" max="1802" width="15.42578125" style="105" customWidth="1"/>
    <col min="1803" max="1803" width="13.140625" style="105" customWidth="1"/>
    <col min="1804" max="1804" width="12.140625" style="105" customWidth="1"/>
    <col min="1805" max="1805" width="13.140625" style="105" customWidth="1"/>
    <col min="1806" max="1806" width="12.140625" style="105" customWidth="1"/>
    <col min="1807" max="1807" width="11.28515625" style="105" customWidth="1"/>
    <col min="1808" max="1811" width="9.140625" style="105"/>
    <col min="1812" max="1812" width="10.5703125" style="105" bestFit="1" customWidth="1"/>
    <col min="1813" max="1813" width="11.28515625" style="105" customWidth="1"/>
    <col min="1814" max="2047" width="9.140625" style="105"/>
    <col min="2048" max="2048" width="94.7109375" style="105" customWidth="1"/>
    <col min="2049" max="2049" width="15" style="105" customWidth="1"/>
    <col min="2050" max="2050" width="12.140625" style="105" customWidth="1"/>
    <col min="2051" max="2051" width="11" style="105" customWidth="1"/>
    <col min="2052" max="2052" width="15" style="105" customWidth="1"/>
    <col min="2053" max="2053" width="11.85546875" style="105" customWidth="1"/>
    <col min="2054" max="2054" width="10.7109375" style="105" customWidth="1"/>
    <col min="2055" max="2055" width="15" style="105" customWidth="1"/>
    <col min="2056" max="2056" width="12.42578125" style="105" customWidth="1"/>
    <col min="2057" max="2057" width="11.7109375" style="105" customWidth="1"/>
    <col min="2058" max="2058" width="15.42578125" style="105" customWidth="1"/>
    <col min="2059" max="2059" width="13.140625" style="105" customWidth="1"/>
    <col min="2060" max="2060" width="12.140625" style="105" customWidth="1"/>
    <col min="2061" max="2061" width="13.140625" style="105" customWidth="1"/>
    <col min="2062" max="2062" width="12.140625" style="105" customWidth="1"/>
    <col min="2063" max="2063" width="11.28515625" style="105" customWidth="1"/>
    <col min="2064" max="2067" width="9.140625" style="105"/>
    <col min="2068" max="2068" width="10.5703125" style="105" bestFit="1" customWidth="1"/>
    <col min="2069" max="2069" width="11.28515625" style="105" customWidth="1"/>
    <col min="2070" max="2303" width="9.140625" style="105"/>
    <col min="2304" max="2304" width="94.7109375" style="105" customWidth="1"/>
    <col min="2305" max="2305" width="15" style="105" customWidth="1"/>
    <col min="2306" max="2306" width="12.140625" style="105" customWidth="1"/>
    <col min="2307" max="2307" width="11" style="105" customWidth="1"/>
    <col min="2308" max="2308" width="15" style="105" customWidth="1"/>
    <col min="2309" max="2309" width="11.85546875" style="105" customWidth="1"/>
    <col min="2310" max="2310" width="10.7109375" style="105" customWidth="1"/>
    <col min="2311" max="2311" width="15" style="105" customWidth="1"/>
    <col min="2312" max="2312" width="12.42578125" style="105" customWidth="1"/>
    <col min="2313" max="2313" width="11.7109375" style="105" customWidth="1"/>
    <col min="2314" max="2314" width="15.42578125" style="105" customWidth="1"/>
    <col min="2315" max="2315" width="13.140625" style="105" customWidth="1"/>
    <col min="2316" max="2316" width="12.140625" style="105" customWidth="1"/>
    <col min="2317" max="2317" width="13.140625" style="105" customWidth="1"/>
    <col min="2318" max="2318" width="12.140625" style="105" customWidth="1"/>
    <col min="2319" max="2319" width="11.28515625" style="105" customWidth="1"/>
    <col min="2320" max="2323" width="9.140625" style="105"/>
    <col min="2324" max="2324" width="10.5703125" style="105" bestFit="1" customWidth="1"/>
    <col min="2325" max="2325" width="11.28515625" style="105" customWidth="1"/>
    <col min="2326" max="2559" width="9.140625" style="105"/>
    <col min="2560" max="2560" width="94.7109375" style="105" customWidth="1"/>
    <col min="2561" max="2561" width="15" style="105" customWidth="1"/>
    <col min="2562" max="2562" width="12.140625" style="105" customWidth="1"/>
    <col min="2563" max="2563" width="11" style="105" customWidth="1"/>
    <col min="2564" max="2564" width="15" style="105" customWidth="1"/>
    <col min="2565" max="2565" width="11.85546875" style="105" customWidth="1"/>
    <col min="2566" max="2566" width="10.7109375" style="105" customWidth="1"/>
    <col min="2567" max="2567" width="15" style="105" customWidth="1"/>
    <col min="2568" max="2568" width="12.42578125" style="105" customWidth="1"/>
    <col min="2569" max="2569" width="11.7109375" style="105" customWidth="1"/>
    <col min="2570" max="2570" width="15.42578125" style="105" customWidth="1"/>
    <col min="2571" max="2571" width="13.140625" style="105" customWidth="1"/>
    <col min="2572" max="2572" width="12.140625" style="105" customWidth="1"/>
    <col min="2573" max="2573" width="13.140625" style="105" customWidth="1"/>
    <col min="2574" max="2574" width="12.140625" style="105" customWidth="1"/>
    <col min="2575" max="2575" width="11.28515625" style="105" customWidth="1"/>
    <col min="2576" max="2579" width="9.140625" style="105"/>
    <col min="2580" max="2580" width="10.5703125" style="105" bestFit="1" customWidth="1"/>
    <col min="2581" max="2581" width="11.28515625" style="105" customWidth="1"/>
    <col min="2582" max="2815" width="9.140625" style="105"/>
    <col min="2816" max="2816" width="94.7109375" style="105" customWidth="1"/>
    <col min="2817" max="2817" width="15" style="105" customWidth="1"/>
    <col min="2818" max="2818" width="12.140625" style="105" customWidth="1"/>
    <col min="2819" max="2819" width="11" style="105" customWidth="1"/>
    <col min="2820" max="2820" width="15" style="105" customWidth="1"/>
    <col min="2821" max="2821" width="11.85546875" style="105" customWidth="1"/>
    <col min="2822" max="2822" width="10.7109375" style="105" customWidth="1"/>
    <col min="2823" max="2823" width="15" style="105" customWidth="1"/>
    <col min="2824" max="2824" width="12.42578125" style="105" customWidth="1"/>
    <col min="2825" max="2825" width="11.7109375" style="105" customWidth="1"/>
    <col min="2826" max="2826" width="15.42578125" style="105" customWidth="1"/>
    <col min="2827" max="2827" width="13.140625" style="105" customWidth="1"/>
    <col min="2828" max="2828" width="12.140625" style="105" customWidth="1"/>
    <col min="2829" max="2829" width="13.140625" style="105" customWidth="1"/>
    <col min="2830" max="2830" width="12.140625" style="105" customWidth="1"/>
    <col min="2831" max="2831" width="11.28515625" style="105" customWidth="1"/>
    <col min="2832" max="2835" width="9.140625" style="105"/>
    <col min="2836" max="2836" width="10.5703125" style="105" bestFit="1" customWidth="1"/>
    <col min="2837" max="2837" width="11.28515625" style="105" customWidth="1"/>
    <col min="2838" max="3071" width="9.140625" style="105"/>
    <col min="3072" max="3072" width="94.7109375" style="105" customWidth="1"/>
    <col min="3073" max="3073" width="15" style="105" customWidth="1"/>
    <col min="3074" max="3074" width="12.140625" style="105" customWidth="1"/>
    <col min="3075" max="3075" width="11" style="105" customWidth="1"/>
    <col min="3076" max="3076" width="15" style="105" customWidth="1"/>
    <col min="3077" max="3077" width="11.85546875" style="105" customWidth="1"/>
    <col min="3078" max="3078" width="10.7109375" style="105" customWidth="1"/>
    <col min="3079" max="3079" width="15" style="105" customWidth="1"/>
    <col min="3080" max="3080" width="12.42578125" style="105" customWidth="1"/>
    <col min="3081" max="3081" width="11.7109375" style="105" customWidth="1"/>
    <col min="3082" max="3082" width="15.42578125" style="105" customWidth="1"/>
    <col min="3083" max="3083" width="13.140625" style="105" customWidth="1"/>
    <col min="3084" max="3084" width="12.140625" style="105" customWidth="1"/>
    <col min="3085" max="3085" width="13.140625" style="105" customWidth="1"/>
    <col min="3086" max="3086" width="12.140625" style="105" customWidth="1"/>
    <col min="3087" max="3087" width="11.28515625" style="105" customWidth="1"/>
    <col min="3088" max="3091" width="9.140625" style="105"/>
    <col min="3092" max="3092" width="10.5703125" style="105" bestFit="1" customWidth="1"/>
    <col min="3093" max="3093" width="11.28515625" style="105" customWidth="1"/>
    <col min="3094" max="3327" width="9.140625" style="105"/>
    <col min="3328" max="3328" width="94.7109375" style="105" customWidth="1"/>
    <col min="3329" max="3329" width="15" style="105" customWidth="1"/>
    <col min="3330" max="3330" width="12.140625" style="105" customWidth="1"/>
    <col min="3331" max="3331" width="11" style="105" customWidth="1"/>
    <col min="3332" max="3332" width="15" style="105" customWidth="1"/>
    <col min="3333" max="3333" width="11.85546875" style="105" customWidth="1"/>
    <col min="3334" max="3334" width="10.7109375" style="105" customWidth="1"/>
    <col min="3335" max="3335" width="15" style="105" customWidth="1"/>
    <col min="3336" max="3336" width="12.42578125" style="105" customWidth="1"/>
    <col min="3337" max="3337" width="11.7109375" style="105" customWidth="1"/>
    <col min="3338" max="3338" width="15.42578125" style="105" customWidth="1"/>
    <col min="3339" max="3339" width="13.140625" style="105" customWidth="1"/>
    <col min="3340" max="3340" width="12.140625" style="105" customWidth="1"/>
    <col min="3341" max="3341" width="13.140625" style="105" customWidth="1"/>
    <col min="3342" max="3342" width="12.140625" style="105" customWidth="1"/>
    <col min="3343" max="3343" width="11.28515625" style="105" customWidth="1"/>
    <col min="3344" max="3347" width="9.140625" style="105"/>
    <col min="3348" max="3348" width="10.5703125" style="105" bestFit="1" customWidth="1"/>
    <col min="3349" max="3349" width="11.28515625" style="105" customWidth="1"/>
    <col min="3350" max="3583" width="9.140625" style="105"/>
    <col min="3584" max="3584" width="94.7109375" style="105" customWidth="1"/>
    <col min="3585" max="3585" width="15" style="105" customWidth="1"/>
    <col min="3586" max="3586" width="12.140625" style="105" customWidth="1"/>
    <col min="3587" max="3587" width="11" style="105" customWidth="1"/>
    <col min="3588" max="3588" width="15" style="105" customWidth="1"/>
    <col min="3589" max="3589" width="11.85546875" style="105" customWidth="1"/>
    <col min="3590" max="3590" width="10.7109375" style="105" customWidth="1"/>
    <col min="3591" max="3591" width="15" style="105" customWidth="1"/>
    <col min="3592" max="3592" width="12.42578125" style="105" customWidth="1"/>
    <col min="3593" max="3593" width="11.7109375" style="105" customWidth="1"/>
    <col min="3594" max="3594" width="15.42578125" style="105" customWidth="1"/>
    <col min="3595" max="3595" width="13.140625" style="105" customWidth="1"/>
    <col min="3596" max="3596" width="12.140625" style="105" customWidth="1"/>
    <col min="3597" max="3597" width="13.140625" style="105" customWidth="1"/>
    <col min="3598" max="3598" width="12.140625" style="105" customWidth="1"/>
    <col min="3599" max="3599" width="11.28515625" style="105" customWidth="1"/>
    <col min="3600" max="3603" width="9.140625" style="105"/>
    <col min="3604" max="3604" width="10.5703125" style="105" bestFit="1" customWidth="1"/>
    <col min="3605" max="3605" width="11.28515625" style="105" customWidth="1"/>
    <col min="3606" max="3839" width="9.140625" style="105"/>
    <col min="3840" max="3840" width="94.7109375" style="105" customWidth="1"/>
    <col min="3841" max="3841" width="15" style="105" customWidth="1"/>
    <col min="3842" max="3842" width="12.140625" style="105" customWidth="1"/>
    <col min="3843" max="3843" width="11" style="105" customWidth="1"/>
    <col min="3844" max="3844" width="15" style="105" customWidth="1"/>
    <col min="3845" max="3845" width="11.85546875" style="105" customWidth="1"/>
    <col min="3846" max="3846" width="10.7109375" style="105" customWidth="1"/>
    <col min="3847" max="3847" width="15" style="105" customWidth="1"/>
    <col min="3848" max="3848" width="12.42578125" style="105" customWidth="1"/>
    <col min="3849" max="3849" width="11.7109375" style="105" customWidth="1"/>
    <col min="3850" max="3850" width="15.42578125" style="105" customWidth="1"/>
    <col min="3851" max="3851" width="13.140625" style="105" customWidth="1"/>
    <col min="3852" max="3852" width="12.140625" style="105" customWidth="1"/>
    <col min="3853" max="3853" width="13.140625" style="105" customWidth="1"/>
    <col min="3854" max="3854" width="12.140625" style="105" customWidth="1"/>
    <col min="3855" max="3855" width="11.28515625" style="105" customWidth="1"/>
    <col min="3856" max="3859" width="9.140625" style="105"/>
    <col min="3860" max="3860" width="10.5703125" style="105" bestFit="1" customWidth="1"/>
    <col min="3861" max="3861" width="11.28515625" style="105" customWidth="1"/>
    <col min="3862" max="4095" width="9.140625" style="105"/>
    <col min="4096" max="4096" width="94.7109375" style="105" customWidth="1"/>
    <col min="4097" max="4097" width="15" style="105" customWidth="1"/>
    <col min="4098" max="4098" width="12.140625" style="105" customWidth="1"/>
    <col min="4099" max="4099" width="11" style="105" customWidth="1"/>
    <col min="4100" max="4100" width="15" style="105" customWidth="1"/>
    <col min="4101" max="4101" width="11.85546875" style="105" customWidth="1"/>
    <col min="4102" max="4102" width="10.7109375" style="105" customWidth="1"/>
    <col min="4103" max="4103" width="15" style="105" customWidth="1"/>
    <col min="4104" max="4104" width="12.42578125" style="105" customWidth="1"/>
    <col min="4105" max="4105" width="11.7109375" style="105" customWidth="1"/>
    <col min="4106" max="4106" width="15.42578125" style="105" customWidth="1"/>
    <col min="4107" max="4107" width="13.140625" style="105" customWidth="1"/>
    <col min="4108" max="4108" width="12.140625" style="105" customWidth="1"/>
    <col min="4109" max="4109" width="13.140625" style="105" customWidth="1"/>
    <col min="4110" max="4110" width="12.140625" style="105" customWidth="1"/>
    <col min="4111" max="4111" width="11.28515625" style="105" customWidth="1"/>
    <col min="4112" max="4115" width="9.140625" style="105"/>
    <col min="4116" max="4116" width="10.5703125" style="105" bestFit="1" customWidth="1"/>
    <col min="4117" max="4117" width="11.28515625" style="105" customWidth="1"/>
    <col min="4118" max="4351" width="9.140625" style="105"/>
    <col min="4352" max="4352" width="94.7109375" style="105" customWidth="1"/>
    <col min="4353" max="4353" width="15" style="105" customWidth="1"/>
    <col min="4354" max="4354" width="12.140625" style="105" customWidth="1"/>
    <col min="4355" max="4355" width="11" style="105" customWidth="1"/>
    <col min="4356" max="4356" width="15" style="105" customWidth="1"/>
    <col min="4357" max="4357" width="11.85546875" style="105" customWidth="1"/>
    <col min="4358" max="4358" width="10.7109375" style="105" customWidth="1"/>
    <col min="4359" max="4359" width="15" style="105" customWidth="1"/>
    <col min="4360" max="4360" width="12.42578125" style="105" customWidth="1"/>
    <col min="4361" max="4361" width="11.7109375" style="105" customWidth="1"/>
    <col min="4362" max="4362" width="15.42578125" style="105" customWidth="1"/>
    <col min="4363" max="4363" width="13.140625" style="105" customWidth="1"/>
    <col min="4364" max="4364" width="12.140625" style="105" customWidth="1"/>
    <col min="4365" max="4365" width="13.140625" style="105" customWidth="1"/>
    <col min="4366" max="4366" width="12.140625" style="105" customWidth="1"/>
    <col min="4367" max="4367" width="11.28515625" style="105" customWidth="1"/>
    <col min="4368" max="4371" width="9.140625" style="105"/>
    <col min="4372" max="4372" width="10.5703125" style="105" bestFit="1" customWidth="1"/>
    <col min="4373" max="4373" width="11.28515625" style="105" customWidth="1"/>
    <col min="4374" max="4607" width="9.140625" style="105"/>
    <col min="4608" max="4608" width="94.7109375" style="105" customWidth="1"/>
    <col min="4609" max="4609" width="15" style="105" customWidth="1"/>
    <col min="4610" max="4610" width="12.140625" style="105" customWidth="1"/>
    <col min="4611" max="4611" width="11" style="105" customWidth="1"/>
    <col min="4612" max="4612" width="15" style="105" customWidth="1"/>
    <col min="4613" max="4613" width="11.85546875" style="105" customWidth="1"/>
    <col min="4614" max="4614" width="10.7109375" style="105" customWidth="1"/>
    <col min="4615" max="4615" width="15" style="105" customWidth="1"/>
    <col min="4616" max="4616" width="12.42578125" style="105" customWidth="1"/>
    <col min="4617" max="4617" width="11.7109375" style="105" customWidth="1"/>
    <col min="4618" max="4618" width="15.42578125" style="105" customWidth="1"/>
    <col min="4619" max="4619" width="13.140625" style="105" customWidth="1"/>
    <col min="4620" max="4620" width="12.140625" style="105" customWidth="1"/>
    <col min="4621" max="4621" width="13.140625" style="105" customWidth="1"/>
    <col min="4622" max="4622" width="12.140625" style="105" customWidth="1"/>
    <col min="4623" max="4623" width="11.28515625" style="105" customWidth="1"/>
    <col min="4624" max="4627" width="9.140625" style="105"/>
    <col min="4628" max="4628" width="10.5703125" style="105" bestFit="1" customWidth="1"/>
    <col min="4629" max="4629" width="11.28515625" style="105" customWidth="1"/>
    <col min="4630" max="4863" width="9.140625" style="105"/>
    <col min="4864" max="4864" width="94.7109375" style="105" customWidth="1"/>
    <col min="4865" max="4865" width="15" style="105" customWidth="1"/>
    <col min="4866" max="4866" width="12.140625" style="105" customWidth="1"/>
    <col min="4867" max="4867" width="11" style="105" customWidth="1"/>
    <col min="4868" max="4868" width="15" style="105" customWidth="1"/>
    <col min="4869" max="4869" width="11.85546875" style="105" customWidth="1"/>
    <col min="4870" max="4870" width="10.7109375" style="105" customWidth="1"/>
    <col min="4871" max="4871" width="15" style="105" customWidth="1"/>
    <col min="4872" max="4872" width="12.42578125" style="105" customWidth="1"/>
    <col min="4873" max="4873" width="11.7109375" style="105" customWidth="1"/>
    <col min="4874" max="4874" width="15.42578125" style="105" customWidth="1"/>
    <col min="4875" max="4875" width="13.140625" style="105" customWidth="1"/>
    <col min="4876" max="4876" width="12.140625" style="105" customWidth="1"/>
    <col min="4877" max="4877" width="13.140625" style="105" customWidth="1"/>
    <col min="4878" max="4878" width="12.140625" style="105" customWidth="1"/>
    <col min="4879" max="4879" width="11.28515625" style="105" customWidth="1"/>
    <col min="4880" max="4883" width="9.140625" style="105"/>
    <col min="4884" max="4884" width="10.5703125" style="105" bestFit="1" customWidth="1"/>
    <col min="4885" max="4885" width="11.28515625" style="105" customWidth="1"/>
    <col min="4886" max="5119" width="9.140625" style="105"/>
    <col min="5120" max="5120" width="94.7109375" style="105" customWidth="1"/>
    <col min="5121" max="5121" width="15" style="105" customWidth="1"/>
    <col min="5122" max="5122" width="12.140625" style="105" customWidth="1"/>
    <col min="5123" max="5123" width="11" style="105" customWidth="1"/>
    <col min="5124" max="5124" width="15" style="105" customWidth="1"/>
    <col min="5125" max="5125" width="11.85546875" style="105" customWidth="1"/>
    <col min="5126" max="5126" width="10.7109375" style="105" customWidth="1"/>
    <col min="5127" max="5127" width="15" style="105" customWidth="1"/>
    <col min="5128" max="5128" width="12.42578125" style="105" customWidth="1"/>
    <col min="5129" max="5129" width="11.7109375" style="105" customWidth="1"/>
    <col min="5130" max="5130" width="15.42578125" style="105" customWidth="1"/>
    <col min="5131" max="5131" width="13.140625" style="105" customWidth="1"/>
    <col min="5132" max="5132" width="12.140625" style="105" customWidth="1"/>
    <col min="5133" max="5133" width="13.140625" style="105" customWidth="1"/>
    <col min="5134" max="5134" width="12.140625" style="105" customWidth="1"/>
    <col min="5135" max="5135" width="11.28515625" style="105" customWidth="1"/>
    <col min="5136" max="5139" width="9.140625" style="105"/>
    <col min="5140" max="5140" width="10.5703125" style="105" bestFit="1" customWidth="1"/>
    <col min="5141" max="5141" width="11.28515625" style="105" customWidth="1"/>
    <col min="5142" max="5375" width="9.140625" style="105"/>
    <col min="5376" max="5376" width="94.7109375" style="105" customWidth="1"/>
    <col min="5377" max="5377" width="15" style="105" customWidth="1"/>
    <col min="5378" max="5378" width="12.140625" style="105" customWidth="1"/>
    <col min="5379" max="5379" width="11" style="105" customWidth="1"/>
    <col min="5380" max="5380" width="15" style="105" customWidth="1"/>
    <col min="5381" max="5381" width="11.85546875" style="105" customWidth="1"/>
    <col min="5382" max="5382" width="10.7109375" style="105" customWidth="1"/>
    <col min="5383" max="5383" width="15" style="105" customWidth="1"/>
    <col min="5384" max="5384" width="12.42578125" style="105" customWidth="1"/>
    <col min="5385" max="5385" width="11.7109375" style="105" customWidth="1"/>
    <col min="5386" max="5386" width="15.42578125" style="105" customWidth="1"/>
    <col min="5387" max="5387" width="13.140625" style="105" customWidth="1"/>
    <col min="5388" max="5388" width="12.140625" style="105" customWidth="1"/>
    <col min="5389" max="5389" width="13.140625" style="105" customWidth="1"/>
    <col min="5390" max="5390" width="12.140625" style="105" customWidth="1"/>
    <col min="5391" max="5391" width="11.28515625" style="105" customWidth="1"/>
    <col min="5392" max="5395" width="9.140625" style="105"/>
    <col min="5396" max="5396" width="10.5703125" style="105" bestFit="1" customWidth="1"/>
    <col min="5397" max="5397" width="11.28515625" style="105" customWidth="1"/>
    <col min="5398" max="5631" width="9.140625" style="105"/>
    <col min="5632" max="5632" width="94.7109375" style="105" customWidth="1"/>
    <col min="5633" max="5633" width="15" style="105" customWidth="1"/>
    <col min="5634" max="5634" width="12.140625" style="105" customWidth="1"/>
    <col min="5635" max="5635" width="11" style="105" customWidth="1"/>
    <col min="5636" max="5636" width="15" style="105" customWidth="1"/>
    <col min="5637" max="5637" width="11.85546875" style="105" customWidth="1"/>
    <col min="5638" max="5638" width="10.7109375" style="105" customWidth="1"/>
    <col min="5639" max="5639" width="15" style="105" customWidth="1"/>
    <col min="5640" max="5640" width="12.42578125" style="105" customWidth="1"/>
    <col min="5641" max="5641" width="11.7109375" style="105" customWidth="1"/>
    <col min="5642" max="5642" width="15.42578125" style="105" customWidth="1"/>
    <col min="5643" max="5643" width="13.140625" style="105" customWidth="1"/>
    <col min="5644" max="5644" width="12.140625" style="105" customWidth="1"/>
    <col min="5645" max="5645" width="13.140625" style="105" customWidth="1"/>
    <col min="5646" max="5646" width="12.140625" style="105" customWidth="1"/>
    <col min="5647" max="5647" width="11.28515625" style="105" customWidth="1"/>
    <col min="5648" max="5651" width="9.140625" style="105"/>
    <col min="5652" max="5652" width="10.5703125" style="105" bestFit="1" customWidth="1"/>
    <col min="5653" max="5653" width="11.28515625" style="105" customWidth="1"/>
    <col min="5654" max="5887" width="9.140625" style="105"/>
    <col min="5888" max="5888" width="94.7109375" style="105" customWidth="1"/>
    <col min="5889" max="5889" width="15" style="105" customWidth="1"/>
    <col min="5890" max="5890" width="12.140625" style="105" customWidth="1"/>
    <col min="5891" max="5891" width="11" style="105" customWidth="1"/>
    <col min="5892" max="5892" width="15" style="105" customWidth="1"/>
    <col min="5893" max="5893" width="11.85546875" style="105" customWidth="1"/>
    <col min="5894" max="5894" width="10.7109375" style="105" customWidth="1"/>
    <col min="5895" max="5895" width="15" style="105" customWidth="1"/>
    <col min="5896" max="5896" width="12.42578125" style="105" customWidth="1"/>
    <col min="5897" max="5897" width="11.7109375" style="105" customWidth="1"/>
    <col min="5898" max="5898" width="15.42578125" style="105" customWidth="1"/>
    <col min="5899" max="5899" width="13.140625" style="105" customWidth="1"/>
    <col min="5900" max="5900" width="12.140625" style="105" customWidth="1"/>
    <col min="5901" max="5901" width="13.140625" style="105" customWidth="1"/>
    <col min="5902" max="5902" width="12.140625" style="105" customWidth="1"/>
    <col min="5903" max="5903" width="11.28515625" style="105" customWidth="1"/>
    <col min="5904" max="5907" width="9.140625" style="105"/>
    <col min="5908" max="5908" width="10.5703125" style="105" bestFit="1" customWidth="1"/>
    <col min="5909" max="5909" width="11.28515625" style="105" customWidth="1"/>
    <col min="5910" max="6143" width="9.140625" style="105"/>
    <col min="6144" max="6144" width="94.7109375" style="105" customWidth="1"/>
    <col min="6145" max="6145" width="15" style="105" customWidth="1"/>
    <col min="6146" max="6146" width="12.140625" style="105" customWidth="1"/>
    <col min="6147" max="6147" width="11" style="105" customWidth="1"/>
    <col min="6148" max="6148" width="15" style="105" customWidth="1"/>
    <col min="6149" max="6149" width="11.85546875" style="105" customWidth="1"/>
    <col min="6150" max="6150" width="10.7109375" style="105" customWidth="1"/>
    <col min="6151" max="6151" width="15" style="105" customWidth="1"/>
    <col min="6152" max="6152" width="12.42578125" style="105" customWidth="1"/>
    <col min="6153" max="6153" width="11.7109375" style="105" customWidth="1"/>
    <col min="6154" max="6154" width="15.42578125" style="105" customWidth="1"/>
    <col min="6155" max="6155" width="13.140625" style="105" customWidth="1"/>
    <col min="6156" max="6156" width="12.140625" style="105" customWidth="1"/>
    <col min="6157" max="6157" width="13.140625" style="105" customWidth="1"/>
    <col min="6158" max="6158" width="12.140625" style="105" customWidth="1"/>
    <col min="6159" max="6159" width="11.28515625" style="105" customWidth="1"/>
    <col min="6160" max="6163" width="9.140625" style="105"/>
    <col min="6164" max="6164" width="10.5703125" style="105" bestFit="1" customWidth="1"/>
    <col min="6165" max="6165" width="11.28515625" style="105" customWidth="1"/>
    <col min="6166" max="6399" width="9.140625" style="105"/>
    <col min="6400" max="6400" width="94.7109375" style="105" customWidth="1"/>
    <col min="6401" max="6401" width="15" style="105" customWidth="1"/>
    <col min="6402" max="6402" width="12.140625" style="105" customWidth="1"/>
    <col min="6403" max="6403" width="11" style="105" customWidth="1"/>
    <col min="6404" max="6404" width="15" style="105" customWidth="1"/>
    <col min="6405" max="6405" width="11.85546875" style="105" customWidth="1"/>
    <col min="6406" max="6406" width="10.7109375" style="105" customWidth="1"/>
    <col min="6407" max="6407" width="15" style="105" customWidth="1"/>
    <col min="6408" max="6408" width="12.42578125" style="105" customWidth="1"/>
    <col min="6409" max="6409" width="11.7109375" style="105" customWidth="1"/>
    <col min="6410" max="6410" width="15.42578125" style="105" customWidth="1"/>
    <col min="6411" max="6411" width="13.140625" style="105" customWidth="1"/>
    <col min="6412" max="6412" width="12.140625" style="105" customWidth="1"/>
    <col min="6413" max="6413" width="13.140625" style="105" customWidth="1"/>
    <col min="6414" max="6414" width="12.140625" style="105" customWidth="1"/>
    <col min="6415" max="6415" width="11.28515625" style="105" customWidth="1"/>
    <col min="6416" max="6419" width="9.140625" style="105"/>
    <col min="6420" max="6420" width="10.5703125" style="105" bestFit="1" customWidth="1"/>
    <col min="6421" max="6421" width="11.28515625" style="105" customWidth="1"/>
    <col min="6422" max="6655" width="9.140625" style="105"/>
    <col min="6656" max="6656" width="94.7109375" style="105" customWidth="1"/>
    <col min="6657" max="6657" width="15" style="105" customWidth="1"/>
    <col min="6658" max="6658" width="12.140625" style="105" customWidth="1"/>
    <col min="6659" max="6659" width="11" style="105" customWidth="1"/>
    <col min="6660" max="6660" width="15" style="105" customWidth="1"/>
    <col min="6661" max="6661" width="11.85546875" style="105" customWidth="1"/>
    <col min="6662" max="6662" width="10.7109375" style="105" customWidth="1"/>
    <col min="6663" max="6663" width="15" style="105" customWidth="1"/>
    <col min="6664" max="6664" width="12.42578125" style="105" customWidth="1"/>
    <col min="6665" max="6665" width="11.7109375" style="105" customWidth="1"/>
    <col min="6666" max="6666" width="15.42578125" style="105" customWidth="1"/>
    <col min="6667" max="6667" width="13.140625" style="105" customWidth="1"/>
    <col min="6668" max="6668" width="12.140625" style="105" customWidth="1"/>
    <col min="6669" max="6669" width="13.140625" style="105" customWidth="1"/>
    <col min="6670" max="6670" width="12.140625" style="105" customWidth="1"/>
    <col min="6671" max="6671" width="11.28515625" style="105" customWidth="1"/>
    <col min="6672" max="6675" width="9.140625" style="105"/>
    <col min="6676" max="6676" width="10.5703125" style="105" bestFit="1" customWidth="1"/>
    <col min="6677" max="6677" width="11.28515625" style="105" customWidth="1"/>
    <col min="6678" max="6911" width="9.140625" style="105"/>
    <col min="6912" max="6912" width="94.7109375" style="105" customWidth="1"/>
    <col min="6913" max="6913" width="15" style="105" customWidth="1"/>
    <col min="6914" max="6914" width="12.140625" style="105" customWidth="1"/>
    <col min="6915" max="6915" width="11" style="105" customWidth="1"/>
    <col min="6916" max="6916" width="15" style="105" customWidth="1"/>
    <col min="6917" max="6917" width="11.85546875" style="105" customWidth="1"/>
    <col min="6918" max="6918" width="10.7109375" style="105" customWidth="1"/>
    <col min="6919" max="6919" width="15" style="105" customWidth="1"/>
    <col min="6920" max="6920" width="12.42578125" style="105" customWidth="1"/>
    <col min="6921" max="6921" width="11.7109375" style="105" customWidth="1"/>
    <col min="6922" max="6922" width="15.42578125" style="105" customWidth="1"/>
    <col min="6923" max="6923" width="13.140625" style="105" customWidth="1"/>
    <col min="6924" max="6924" width="12.140625" style="105" customWidth="1"/>
    <col min="6925" max="6925" width="13.140625" style="105" customWidth="1"/>
    <col min="6926" max="6926" width="12.140625" style="105" customWidth="1"/>
    <col min="6927" max="6927" width="11.28515625" style="105" customWidth="1"/>
    <col min="6928" max="6931" width="9.140625" style="105"/>
    <col min="6932" max="6932" width="10.5703125" style="105" bestFit="1" customWidth="1"/>
    <col min="6933" max="6933" width="11.28515625" style="105" customWidth="1"/>
    <col min="6934" max="7167" width="9.140625" style="105"/>
    <col min="7168" max="7168" width="94.7109375" style="105" customWidth="1"/>
    <col min="7169" max="7169" width="15" style="105" customWidth="1"/>
    <col min="7170" max="7170" width="12.140625" style="105" customWidth="1"/>
    <col min="7171" max="7171" width="11" style="105" customWidth="1"/>
    <col min="7172" max="7172" width="15" style="105" customWidth="1"/>
    <col min="7173" max="7173" width="11.85546875" style="105" customWidth="1"/>
    <col min="7174" max="7174" width="10.7109375" style="105" customWidth="1"/>
    <col min="7175" max="7175" width="15" style="105" customWidth="1"/>
    <col min="7176" max="7176" width="12.42578125" style="105" customWidth="1"/>
    <col min="7177" max="7177" width="11.7109375" style="105" customWidth="1"/>
    <col min="7178" max="7178" width="15.42578125" style="105" customWidth="1"/>
    <col min="7179" max="7179" width="13.140625" style="105" customWidth="1"/>
    <col min="7180" max="7180" width="12.140625" style="105" customWidth="1"/>
    <col min="7181" max="7181" width="13.140625" style="105" customWidth="1"/>
    <col min="7182" max="7182" width="12.140625" style="105" customWidth="1"/>
    <col min="7183" max="7183" width="11.28515625" style="105" customWidth="1"/>
    <col min="7184" max="7187" width="9.140625" style="105"/>
    <col min="7188" max="7188" width="10.5703125" style="105" bestFit="1" customWidth="1"/>
    <col min="7189" max="7189" width="11.28515625" style="105" customWidth="1"/>
    <col min="7190" max="7423" width="9.140625" style="105"/>
    <col min="7424" max="7424" width="94.7109375" style="105" customWidth="1"/>
    <col min="7425" max="7425" width="15" style="105" customWidth="1"/>
    <col min="7426" max="7426" width="12.140625" style="105" customWidth="1"/>
    <col min="7427" max="7427" width="11" style="105" customWidth="1"/>
    <col min="7428" max="7428" width="15" style="105" customWidth="1"/>
    <col min="7429" max="7429" width="11.85546875" style="105" customWidth="1"/>
    <col min="7430" max="7430" width="10.7109375" style="105" customWidth="1"/>
    <col min="7431" max="7431" width="15" style="105" customWidth="1"/>
    <col min="7432" max="7432" width="12.42578125" style="105" customWidth="1"/>
    <col min="7433" max="7433" width="11.7109375" style="105" customWidth="1"/>
    <col min="7434" max="7434" width="15.42578125" style="105" customWidth="1"/>
    <col min="7435" max="7435" width="13.140625" style="105" customWidth="1"/>
    <col min="7436" max="7436" width="12.140625" style="105" customWidth="1"/>
    <col min="7437" max="7437" width="13.140625" style="105" customWidth="1"/>
    <col min="7438" max="7438" width="12.140625" style="105" customWidth="1"/>
    <col min="7439" max="7439" width="11.28515625" style="105" customWidth="1"/>
    <col min="7440" max="7443" width="9.140625" style="105"/>
    <col min="7444" max="7444" width="10.5703125" style="105" bestFit="1" customWidth="1"/>
    <col min="7445" max="7445" width="11.28515625" style="105" customWidth="1"/>
    <col min="7446" max="7679" width="9.140625" style="105"/>
    <col min="7680" max="7680" width="94.7109375" style="105" customWidth="1"/>
    <col min="7681" max="7681" width="15" style="105" customWidth="1"/>
    <col min="7682" max="7682" width="12.140625" style="105" customWidth="1"/>
    <col min="7683" max="7683" width="11" style="105" customWidth="1"/>
    <col min="7684" max="7684" width="15" style="105" customWidth="1"/>
    <col min="7685" max="7685" width="11.85546875" style="105" customWidth="1"/>
    <col min="7686" max="7686" width="10.7109375" style="105" customWidth="1"/>
    <col min="7687" max="7687" width="15" style="105" customWidth="1"/>
    <col min="7688" max="7688" width="12.42578125" style="105" customWidth="1"/>
    <col min="7689" max="7689" width="11.7109375" style="105" customWidth="1"/>
    <col min="7690" max="7690" width="15.42578125" style="105" customWidth="1"/>
    <col min="7691" max="7691" width="13.140625" style="105" customWidth="1"/>
    <col min="7692" max="7692" width="12.140625" style="105" customWidth="1"/>
    <col min="7693" max="7693" width="13.140625" style="105" customWidth="1"/>
    <col min="7694" max="7694" width="12.140625" style="105" customWidth="1"/>
    <col min="7695" max="7695" width="11.28515625" style="105" customWidth="1"/>
    <col min="7696" max="7699" width="9.140625" style="105"/>
    <col min="7700" max="7700" width="10.5703125" style="105" bestFit="1" customWidth="1"/>
    <col min="7701" max="7701" width="11.28515625" style="105" customWidth="1"/>
    <col min="7702" max="7935" width="9.140625" style="105"/>
    <col min="7936" max="7936" width="94.7109375" style="105" customWidth="1"/>
    <col min="7937" max="7937" width="15" style="105" customWidth="1"/>
    <col min="7938" max="7938" width="12.140625" style="105" customWidth="1"/>
    <col min="7939" max="7939" width="11" style="105" customWidth="1"/>
    <col min="7940" max="7940" width="15" style="105" customWidth="1"/>
    <col min="7941" max="7941" width="11.85546875" style="105" customWidth="1"/>
    <col min="7942" max="7942" width="10.7109375" style="105" customWidth="1"/>
    <col min="7943" max="7943" width="15" style="105" customWidth="1"/>
    <col min="7944" max="7944" width="12.42578125" style="105" customWidth="1"/>
    <col min="7945" max="7945" width="11.7109375" style="105" customWidth="1"/>
    <col min="7946" max="7946" width="15.42578125" style="105" customWidth="1"/>
    <col min="7947" max="7947" width="13.140625" style="105" customWidth="1"/>
    <col min="7948" max="7948" width="12.140625" style="105" customWidth="1"/>
    <col min="7949" max="7949" width="13.140625" style="105" customWidth="1"/>
    <col min="7950" max="7950" width="12.140625" style="105" customWidth="1"/>
    <col min="7951" max="7951" width="11.28515625" style="105" customWidth="1"/>
    <col min="7952" max="7955" width="9.140625" style="105"/>
    <col min="7956" max="7956" width="10.5703125" style="105" bestFit="1" customWidth="1"/>
    <col min="7957" max="7957" width="11.28515625" style="105" customWidth="1"/>
    <col min="7958" max="8191" width="9.140625" style="105"/>
    <col min="8192" max="8192" width="94.7109375" style="105" customWidth="1"/>
    <col min="8193" max="8193" width="15" style="105" customWidth="1"/>
    <col min="8194" max="8194" width="12.140625" style="105" customWidth="1"/>
    <col min="8195" max="8195" width="11" style="105" customWidth="1"/>
    <col min="8196" max="8196" width="15" style="105" customWidth="1"/>
    <col min="8197" max="8197" width="11.85546875" style="105" customWidth="1"/>
    <col min="8198" max="8198" width="10.7109375" style="105" customWidth="1"/>
    <col min="8199" max="8199" width="15" style="105" customWidth="1"/>
    <col min="8200" max="8200" width="12.42578125" style="105" customWidth="1"/>
    <col min="8201" max="8201" width="11.7109375" style="105" customWidth="1"/>
    <col min="8202" max="8202" width="15.42578125" style="105" customWidth="1"/>
    <col min="8203" max="8203" width="13.140625" style="105" customWidth="1"/>
    <col min="8204" max="8204" width="12.140625" style="105" customWidth="1"/>
    <col min="8205" max="8205" width="13.140625" style="105" customWidth="1"/>
    <col min="8206" max="8206" width="12.140625" style="105" customWidth="1"/>
    <col min="8207" max="8207" width="11.28515625" style="105" customWidth="1"/>
    <col min="8208" max="8211" width="9.140625" style="105"/>
    <col min="8212" max="8212" width="10.5703125" style="105" bestFit="1" customWidth="1"/>
    <col min="8213" max="8213" width="11.28515625" style="105" customWidth="1"/>
    <col min="8214" max="8447" width="9.140625" style="105"/>
    <col min="8448" max="8448" width="94.7109375" style="105" customWidth="1"/>
    <col min="8449" max="8449" width="15" style="105" customWidth="1"/>
    <col min="8450" max="8450" width="12.140625" style="105" customWidth="1"/>
    <col min="8451" max="8451" width="11" style="105" customWidth="1"/>
    <col min="8452" max="8452" width="15" style="105" customWidth="1"/>
    <col min="8453" max="8453" width="11.85546875" style="105" customWidth="1"/>
    <col min="8454" max="8454" width="10.7109375" style="105" customWidth="1"/>
    <col min="8455" max="8455" width="15" style="105" customWidth="1"/>
    <col min="8456" max="8456" width="12.42578125" style="105" customWidth="1"/>
    <col min="8457" max="8457" width="11.7109375" style="105" customWidth="1"/>
    <col min="8458" max="8458" width="15.42578125" style="105" customWidth="1"/>
    <col min="8459" max="8459" width="13.140625" style="105" customWidth="1"/>
    <col min="8460" max="8460" width="12.140625" style="105" customWidth="1"/>
    <col min="8461" max="8461" width="13.140625" style="105" customWidth="1"/>
    <col min="8462" max="8462" width="12.140625" style="105" customWidth="1"/>
    <col min="8463" max="8463" width="11.28515625" style="105" customWidth="1"/>
    <col min="8464" max="8467" width="9.140625" style="105"/>
    <col min="8468" max="8468" width="10.5703125" style="105" bestFit="1" customWidth="1"/>
    <col min="8469" max="8469" width="11.28515625" style="105" customWidth="1"/>
    <col min="8470" max="8703" width="9.140625" style="105"/>
    <col min="8704" max="8704" width="94.7109375" style="105" customWidth="1"/>
    <col min="8705" max="8705" width="15" style="105" customWidth="1"/>
    <col min="8706" max="8706" width="12.140625" style="105" customWidth="1"/>
    <col min="8707" max="8707" width="11" style="105" customWidth="1"/>
    <col min="8708" max="8708" width="15" style="105" customWidth="1"/>
    <col min="8709" max="8709" width="11.85546875" style="105" customWidth="1"/>
    <col min="8710" max="8710" width="10.7109375" style="105" customWidth="1"/>
    <col min="8711" max="8711" width="15" style="105" customWidth="1"/>
    <col min="8712" max="8712" width="12.42578125" style="105" customWidth="1"/>
    <col min="8713" max="8713" width="11.7109375" style="105" customWidth="1"/>
    <col min="8714" max="8714" width="15.42578125" style="105" customWidth="1"/>
    <col min="8715" max="8715" width="13.140625" style="105" customWidth="1"/>
    <col min="8716" max="8716" width="12.140625" style="105" customWidth="1"/>
    <col min="8717" max="8717" width="13.140625" style="105" customWidth="1"/>
    <col min="8718" max="8718" width="12.140625" style="105" customWidth="1"/>
    <col min="8719" max="8719" width="11.28515625" style="105" customWidth="1"/>
    <col min="8720" max="8723" width="9.140625" style="105"/>
    <col min="8724" max="8724" width="10.5703125" style="105" bestFit="1" customWidth="1"/>
    <col min="8725" max="8725" width="11.28515625" style="105" customWidth="1"/>
    <col min="8726" max="8959" width="9.140625" style="105"/>
    <col min="8960" max="8960" width="94.7109375" style="105" customWidth="1"/>
    <col min="8961" max="8961" width="15" style="105" customWidth="1"/>
    <col min="8962" max="8962" width="12.140625" style="105" customWidth="1"/>
    <col min="8963" max="8963" width="11" style="105" customWidth="1"/>
    <col min="8964" max="8964" width="15" style="105" customWidth="1"/>
    <col min="8965" max="8965" width="11.85546875" style="105" customWidth="1"/>
    <col min="8966" max="8966" width="10.7109375" style="105" customWidth="1"/>
    <col min="8967" max="8967" width="15" style="105" customWidth="1"/>
    <col min="8968" max="8968" width="12.42578125" style="105" customWidth="1"/>
    <col min="8969" max="8969" width="11.7109375" style="105" customWidth="1"/>
    <col min="8970" max="8970" width="15.42578125" style="105" customWidth="1"/>
    <col min="8971" max="8971" width="13.140625" style="105" customWidth="1"/>
    <col min="8972" max="8972" width="12.140625" style="105" customWidth="1"/>
    <col min="8973" max="8973" width="13.140625" style="105" customWidth="1"/>
    <col min="8974" max="8974" width="12.140625" style="105" customWidth="1"/>
    <col min="8975" max="8975" width="11.28515625" style="105" customWidth="1"/>
    <col min="8976" max="8979" width="9.140625" style="105"/>
    <col min="8980" max="8980" width="10.5703125" style="105" bestFit="1" customWidth="1"/>
    <col min="8981" max="8981" width="11.28515625" style="105" customWidth="1"/>
    <col min="8982" max="9215" width="9.140625" style="105"/>
    <col min="9216" max="9216" width="94.7109375" style="105" customWidth="1"/>
    <col min="9217" max="9217" width="15" style="105" customWidth="1"/>
    <col min="9218" max="9218" width="12.140625" style="105" customWidth="1"/>
    <col min="9219" max="9219" width="11" style="105" customWidth="1"/>
    <col min="9220" max="9220" width="15" style="105" customWidth="1"/>
    <col min="9221" max="9221" width="11.85546875" style="105" customWidth="1"/>
    <col min="9222" max="9222" width="10.7109375" style="105" customWidth="1"/>
    <col min="9223" max="9223" width="15" style="105" customWidth="1"/>
    <col min="9224" max="9224" width="12.42578125" style="105" customWidth="1"/>
    <col min="9225" max="9225" width="11.7109375" style="105" customWidth="1"/>
    <col min="9226" max="9226" width="15.42578125" style="105" customWidth="1"/>
    <col min="9227" max="9227" width="13.140625" style="105" customWidth="1"/>
    <col min="9228" max="9228" width="12.140625" style="105" customWidth="1"/>
    <col min="9229" max="9229" width="13.140625" style="105" customWidth="1"/>
    <col min="9230" max="9230" width="12.140625" style="105" customWidth="1"/>
    <col min="9231" max="9231" width="11.28515625" style="105" customWidth="1"/>
    <col min="9232" max="9235" width="9.140625" style="105"/>
    <col min="9236" max="9236" width="10.5703125" style="105" bestFit="1" customWidth="1"/>
    <col min="9237" max="9237" width="11.28515625" style="105" customWidth="1"/>
    <col min="9238" max="9471" width="9.140625" style="105"/>
    <col min="9472" max="9472" width="94.7109375" style="105" customWidth="1"/>
    <col min="9473" max="9473" width="15" style="105" customWidth="1"/>
    <col min="9474" max="9474" width="12.140625" style="105" customWidth="1"/>
    <col min="9475" max="9475" width="11" style="105" customWidth="1"/>
    <col min="9476" max="9476" width="15" style="105" customWidth="1"/>
    <col min="9477" max="9477" width="11.85546875" style="105" customWidth="1"/>
    <col min="9478" max="9478" width="10.7109375" style="105" customWidth="1"/>
    <col min="9479" max="9479" width="15" style="105" customWidth="1"/>
    <col min="9480" max="9480" width="12.42578125" style="105" customWidth="1"/>
    <col min="9481" max="9481" width="11.7109375" style="105" customWidth="1"/>
    <col min="9482" max="9482" width="15.42578125" style="105" customWidth="1"/>
    <col min="9483" max="9483" width="13.140625" style="105" customWidth="1"/>
    <col min="9484" max="9484" width="12.140625" style="105" customWidth="1"/>
    <col min="9485" max="9485" width="13.140625" style="105" customWidth="1"/>
    <col min="9486" max="9486" width="12.140625" style="105" customWidth="1"/>
    <col min="9487" max="9487" width="11.28515625" style="105" customWidth="1"/>
    <col min="9488" max="9491" width="9.140625" style="105"/>
    <col min="9492" max="9492" width="10.5703125" style="105" bestFit="1" customWidth="1"/>
    <col min="9493" max="9493" width="11.28515625" style="105" customWidth="1"/>
    <col min="9494" max="9727" width="9.140625" style="105"/>
    <col min="9728" max="9728" width="94.7109375" style="105" customWidth="1"/>
    <col min="9729" max="9729" width="15" style="105" customWidth="1"/>
    <col min="9730" max="9730" width="12.140625" style="105" customWidth="1"/>
    <col min="9731" max="9731" width="11" style="105" customWidth="1"/>
    <col min="9732" max="9732" width="15" style="105" customWidth="1"/>
    <col min="9733" max="9733" width="11.85546875" style="105" customWidth="1"/>
    <col min="9734" max="9734" width="10.7109375" style="105" customWidth="1"/>
    <col min="9735" max="9735" width="15" style="105" customWidth="1"/>
    <col min="9736" max="9736" width="12.42578125" style="105" customWidth="1"/>
    <col min="9737" max="9737" width="11.7109375" style="105" customWidth="1"/>
    <col min="9738" max="9738" width="15.42578125" style="105" customWidth="1"/>
    <col min="9739" max="9739" width="13.140625" style="105" customWidth="1"/>
    <col min="9740" max="9740" width="12.140625" style="105" customWidth="1"/>
    <col min="9741" max="9741" width="13.140625" style="105" customWidth="1"/>
    <col min="9742" max="9742" width="12.140625" style="105" customWidth="1"/>
    <col min="9743" max="9743" width="11.28515625" style="105" customWidth="1"/>
    <col min="9744" max="9747" width="9.140625" style="105"/>
    <col min="9748" max="9748" width="10.5703125" style="105" bestFit="1" customWidth="1"/>
    <col min="9749" max="9749" width="11.28515625" style="105" customWidth="1"/>
    <col min="9750" max="9983" width="9.140625" style="105"/>
    <col min="9984" max="9984" width="94.7109375" style="105" customWidth="1"/>
    <col min="9985" max="9985" width="15" style="105" customWidth="1"/>
    <col min="9986" max="9986" width="12.140625" style="105" customWidth="1"/>
    <col min="9987" max="9987" width="11" style="105" customWidth="1"/>
    <col min="9988" max="9988" width="15" style="105" customWidth="1"/>
    <col min="9989" max="9989" width="11.85546875" style="105" customWidth="1"/>
    <col min="9990" max="9990" width="10.7109375" style="105" customWidth="1"/>
    <col min="9991" max="9991" width="15" style="105" customWidth="1"/>
    <col min="9992" max="9992" width="12.42578125" style="105" customWidth="1"/>
    <col min="9993" max="9993" width="11.7109375" style="105" customWidth="1"/>
    <col min="9994" max="9994" width="15.42578125" style="105" customWidth="1"/>
    <col min="9995" max="9995" width="13.140625" style="105" customWidth="1"/>
    <col min="9996" max="9996" width="12.140625" style="105" customWidth="1"/>
    <col min="9997" max="9997" width="13.140625" style="105" customWidth="1"/>
    <col min="9998" max="9998" width="12.140625" style="105" customWidth="1"/>
    <col min="9999" max="9999" width="11.28515625" style="105" customWidth="1"/>
    <col min="10000" max="10003" width="9.140625" style="105"/>
    <col min="10004" max="10004" width="10.5703125" style="105" bestFit="1" customWidth="1"/>
    <col min="10005" max="10005" width="11.28515625" style="105" customWidth="1"/>
    <col min="10006" max="10239" width="9.140625" style="105"/>
    <col min="10240" max="10240" width="94.7109375" style="105" customWidth="1"/>
    <col min="10241" max="10241" width="15" style="105" customWidth="1"/>
    <col min="10242" max="10242" width="12.140625" style="105" customWidth="1"/>
    <col min="10243" max="10243" width="11" style="105" customWidth="1"/>
    <col min="10244" max="10244" width="15" style="105" customWidth="1"/>
    <col min="10245" max="10245" width="11.85546875" style="105" customWidth="1"/>
    <col min="10246" max="10246" width="10.7109375" style="105" customWidth="1"/>
    <col min="10247" max="10247" width="15" style="105" customWidth="1"/>
    <col min="10248" max="10248" width="12.42578125" style="105" customWidth="1"/>
    <col min="10249" max="10249" width="11.7109375" style="105" customWidth="1"/>
    <col min="10250" max="10250" width="15.42578125" style="105" customWidth="1"/>
    <col min="10251" max="10251" width="13.140625" style="105" customWidth="1"/>
    <col min="10252" max="10252" width="12.140625" style="105" customWidth="1"/>
    <col min="10253" max="10253" width="13.140625" style="105" customWidth="1"/>
    <col min="10254" max="10254" width="12.140625" style="105" customWidth="1"/>
    <col min="10255" max="10255" width="11.28515625" style="105" customWidth="1"/>
    <col min="10256" max="10259" width="9.140625" style="105"/>
    <col min="10260" max="10260" width="10.5703125" style="105" bestFit="1" customWidth="1"/>
    <col min="10261" max="10261" width="11.28515625" style="105" customWidth="1"/>
    <col min="10262" max="10495" width="9.140625" style="105"/>
    <col min="10496" max="10496" width="94.7109375" style="105" customWidth="1"/>
    <col min="10497" max="10497" width="15" style="105" customWidth="1"/>
    <col min="10498" max="10498" width="12.140625" style="105" customWidth="1"/>
    <col min="10499" max="10499" width="11" style="105" customWidth="1"/>
    <col min="10500" max="10500" width="15" style="105" customWidth="1"/>
    <col min="10501" max="10501" width="11.85546875" style="105" customWidth="1"/>
    <col min="10502" max="10502" width="10.7109375" style="105" customWidth="1"/>
    <col min="10503" max="10503" width="15" style="105" customWidth="1"/>
    <col min="10504" max="10504" width="12.42578125" style="105" customWidth="1"/>
    <col min="10505" max="10505" width="11.7109375" style="105" customWidth="1"/>
    <col min="10506" max="10506" width="15.42578125" style="105" customWidth="1"/>
    <col min="10507" max="10507" width="13.140625" style="105" customWidth="1"/>
    <col min="10508" max="10508" width="12.140625" style="105" customWidth="1"/>
    <col min="10509" max="10509" width="13.140625" style="105" customWidth="1"/>
    <col min="10510" max="10510" width="12.140625" style="105" customWidth="1"/>
    <col min="10511" max="10511" width="11.28515625" style="105" customWidth="1"/>
    <col min="10512" max="10515" width="9.140625" style="105"/>
    <col min="10516" max="10516" width="10.5703125" style="105" bestFit="1" customWidth="1"/>
    <col min="10517" max="10517" width="11.28515625" style="105" customWidth="1"/>
    <col min="10518" max="10751" width="9.140625" style="105"/>
    <col min="10752" max="10752" width="94.7109375" style="105" customWidth="1"/>
    <col min="10753" max="10753" width="15" style="105" customWidth="1"/>
    <col min="10754" max="10754" width="12.140625" style="105" customWidth="1"/>
    <col min="10755" max="10755" width="11" style="105" customWidth="1"/>
    <col min="10756" max="10756" width="15" style="105" customWidth="1"/>
    <col min="10757" max="10757" width="11.85546875" style="105" customWidth="1"/>
    <col min="10758" max="10758" width="10.7109375" style="105" customWidth="1"/>
    <col min="10759" max="10759" width="15" style="105" customWidth="1"/>
    <col min="10760" max="10760" width="12.42578125" style="105" customWidth="1"/>
    <col min="10761" max="10761" width="11.7109375" style="105" customWidth="1"/>
    <col min="10762" max="10762" width="15.42578125" style="105" customWidth="1"/>
    <col min="10763" max="10763" width="13.140625" style="105" customWidth="1"/>
    <col min="10764" max="10764" width="12.140625" style="105" customWidth="1"/>
    <col min="10765" max="10765" width="13.140625" style="105" customWidth="1"/>
    <col min="10766" max="10766" width="12.140625" style="105" customWidth="1"/>
    <col min="10767" max="10767" width="11.28515625" style="105" customWidth="1"/>
    <col min="10768" max="10771" width="9.140625" style="105"/>
    <col min="10772" max="10772" width="10.5703125" style="105" bestFit="1" customWidth="1"/>
    <col min="10773" max="10773" width="11.28515625" style="105" customWidth="1"/>
    <col min="10774" max="11007" width="9.140625" style="105"/>
    <col min="11008" max="11008" width="94.7109375" style="105" customWidth="1"/>
    <col min="11009" max="11009" width="15" style="105" customWidth="1"/>
    <col min="11010" max="11010" width="12.140625" style="105" customWidth="1"/>
    <col min="11011" max="11011" width="11" style="105" customWidth="1"/>
    <col min="11012" max="11012" width="15" style="105" customWidth="1"/>
    <col min="11013" max="11013" width="11.85546875" style="105" customWidth="1"/>
    <col min="11014" max="11014" width="10.7109375" style="105" customWidth="1"/>
    <col min="11015" max="11015" width="15" style="105" customWidth="1"/>
    <col min="11016" max="11016" width="12.42578125" style="105" customWidth="1"/>
    <col min="11017" max="11017" width="11.7109375" style="105" customWidth="1"/>
    <col min="11018" max="11018" width="15.42578125" style="105" customWidth="1"/>
    <col min="11019" max="11019" width="13.140625" style="105" customWidth="1"/>
    <col min="11020" max="11020" width="12.140625" style="105" customWidth="1"/>
    <col min="11021" max="11021" width="13.140625" style="105" customWidth="1"/>
    <col min="11022" max="11022" width="12.140625" style="105" customWidth="1"/>
    <col min="11023" max="11023" width="11.28515625" style="105" customWidth="1"/>
    <col min="11024" max="11027" width="9.140625" style="105"/>
    <col min="11028" max="11028" width="10.5703125" style="105" bestFit="1" customWidth="1"/>
    <col min="11029" max="11029" width="11.28515625" style="105" customWidth="1"/>
    <col min="11030" max="11263" width="9.140625" style="105"/>
    <col min="11264" max="11264" width="94.7109375" style="105" customWidth="1"/>
    <col min="11265" max="11265" width="15" style="105" customWidth="1"/>
    <col min="11266" max="11266" width="12.140625" style="105" customWidth="1"/>
    <col min="11267" max="11267" width="11" style="105" customWidth="1"/>
    <col min="11268" max="11268" width="15" style="105" customWidth="1"/>
    <col min="11269" max="11269" width="11.85546875" style="105" customWidth="1"/>
    <col min="11270" max="11270" width="10.7109375" style="105" customWidth="1"/>
    <col min="11271" max="11271" width="15" style="105" customWidth="1"/>
    <col min="11272" max="11272" width="12.42578125" style="105" customWidth="1"/>
    <col min="11273" max="11273" width="11.7109375" style="105" customWidth="1"/>
    <col min="11274" max="11274" width="15.42578125" style="105" customWidth="1"/>
    <col min="11275" max="11275" width="13.140625" style="105" customWidth="1"/>
    <col min="11276" max="11276" width="12.140625" style="105" customWidth="1"/>
    <col min="11277" max="11277" width="13.140625" style="105" customWidth="1"/>
    <col min="11278" max="11278" width="12.140625" style="105" customWidth="1"/>
    <col min="11279" max="11279" width="11.28515625" style="105" customWidth="1"/>
    <col min="11280" max="11283" width="9.140625" style="105"/>
    <col min="11284" max="11284" width="10.5703125" style="105" bestFit="1" customWidth="1"/>
    <col min="11285" max="11285" width="11.28515625" style="105" customWidth="1"/>
    <col min="11286" max="11519" width="9.140625" style="105"/>
    <col min="11520" max="11520" width="94.7109375" style="105" customWidth="1"/>
    <col min="11521" max="11521" width="15" style="105" customWidth="1"/>
    <col min="11522" max="11522" width="12.140625" style="105" customWidth="1"/>
    <col min="11523" max="11523" width="11" style="105" customWidth="1"/>
    <col min="11524" max="11524" width="15" style="105" customWidth="1"/>
    <col min="11525" max="11525" width="11.85546875" style="105" customWidth="1"/>
    <col min="11526" max="11526" width="10.7109375" style="105" customWidth="1"/>
    <col min="11527" max="11527" width="15" style="105" customWidth="1"/>
    <col min="11528" max="11528" width="12.42578125" style="105" customWidth="1"/>
    <col min="11529" max="11529" width="11.7109375" style="105" customWidth="1"/>
    <col min="11530" max="11530" width="15.42578125" style="105" customWidth="1"/>
    <col min="11531" max="11531" width="13.140625" style="105" customWidth="1"/>
    <col min="11532" max="11532" width="12.140625" style="105" customWidth="1"/>
    <col min="11533" max="11533" width="13.140625" style="105" customWidth="1"/>
    <col min="11534" max="11534" width="12.140625" style="105" customWidth="1"/>
    <col min="11535" max="11535" width="11.28515625" style="105" customWidth="1"/>
    <col min="11536" max="11539" width="9.140625" style="105"/>
    <col min="11540" max="11540" width="10.5703125" style="105" bestFit="1" customWidth="1"/>
    <col min="11541" max="11541" width="11.28515625" style="105" customWidth="1"/>
    <col min="11542" max="11775" width="9.140625" style="105"/>
    <col min="11776" max="11776" width="94.7109375" style="105" customWidth="1"/>
    <col min="11777" max="11777" width="15" style="105" customWidth="1"/>
    <col min="11778" max="11778" width="12.140625" style="105" customWidth="1"/>
    <col min="11779" max="11779" width="11" style="105" customWidth="1"/>
    <col min="11780" max="11780" width="15" style="105" customWidth="1"/>
    <col min="11781" max="11781" width="11.85546875" style="105" customWidth="1"/>
    <col min="11782" max="11782" width="10.7109375" style="105" customWidth="1"/>
    <col min="11783" max="11783" width="15" style="105" customWidth="1"/>
    <col min="11784" max="11784" width="12.42578125" style="105" customWidth="1"/>
    <col min="11785" max="11785" width="11.7109375" style="105" customWidth="1"/>
    <col min="11786" max="11786" width="15.42578125" style="105" customWidth="1"/>
    <col min="11787" max="11787" width="13.140625" style="105" customWidth="1"/>
    <col min="11788" max="11788" width="12.140625" style="105" customWidth="1"/>
    <col min="11789" max="11789" width="13.140625" style="105" customWidth="1"/>
    <col min="11790" max="11790" width="12.140625" style="105" customWidth="1"/>
    <col min="11791" max="11791" width="11.28515625" style="105" customWidth="1"/>
    <col min="11792" max="11795" width="9.140625" style="105"/>
    <col min="11796" max="11796" width="10.5703125" style="105" bestFit="1" customWidth="1"/>
    <col min="11797" max="11797" width="11.28515625" style="105" customWidth="1"/>
    <col min="11798" max="12031" width="9.140625" style="105"/>
    <col min="12032" max="12032" width="94.7109375" style="105" customWidth="1"/>
    <col min="12033" max="12033" width="15" style="105" customWidth="1"/>
    <col min="12034" max="12034" width="12.140625" style="105" customWidth="1"/>
    <col min="12035" max="12035" width="11" style="105" customWidth="1"/>
    <col min="12036" max="12036" width="15" style="105" customWidth="1"/>
    <col min="12037" max="12037" width="11.85546875" style="105" customWidth="1"/>
    <col min="12038" max="12038" width="10.7109375" style="105" customWidth="1"/>
    <col min="12039" max="12039" width="15" style="105" customWidth="1"/>
    <col min="12040" max="12040" width="12.42578125" style="105" customWidth="1"/>
    <col min="12041" max="12041" width="11.7109375" style="105" customWidth="1"/>
    <col min="12042" max="12042" width="15.42578125" style="105" customWidth="1"/>
    <col min="12043" max="12043" width="13.140625" style="105" customWidth="1"/>
    <col min="12044" max="12044" width="12.140625" style="105" customWidth="1"/>
    <col min="12045" max="12045" width="13.140625" style="105" customWidth="1"/>
    <col min="12046" max="12046" width="12.140625" style="105" customWidth="1"/>
    <col min="12047" max="12047" width="11.28515625" style="105" customWidth="1"/>
    <col min="12048" max="12051" width="9.140625" style="105"/>
    <col min="12052" max="12052" width="10.5703125" style="105" bestFit="1" customWidth="1"/>
    <col min="12053" max="12053" width="11.28515625" style="105" customWidth="1"/>
    <col min="12054" max="12287" width="9.140625" style="105"/>
    <col min="12288" max="12288" width="94.7109375" style="105" customWidth="1"/>
    <col min="12289" max="12289" width="15" style="105" customWidth="1"/>
    <col min="12290" max="12290" width="12.140625" style="105" customWidth="1"/>
    <col min="12291" max="12291" width="11" style="105" customWidth="1"/>
    <col min="12292" max="12292" width="15" style="105" customWidth="1"/>
    <col min="12293" max="12293" width="11.85546875" style="105" customWidth="1"/>
    <col min="12294" max="12294" width="10.7109375" style="105" customWidth="1"/>
    <col min="12295" max="12295" width="15" style="105" customWidth="1"/>
    <col min="12296" max="12296" width="12.42578125" style="105" customWidth="1"/>
    <col min="12297" max="12297" width="11.7109375" style="105" customWidth="1"/>
    <col min="12298" max="12298" width="15.42578125" style="105" customWidth="1"/>
    <col min="12299" max="12299" width="13.140625" style="105" customWidth="1"/>
    <col min="12300" max="12300" width="12.140625" style="105" customWidth="1"/>
    <col min="12301" max="12301" width="13.140625" style="105" customWidth="1"/>
    <col min="12302" max="12302" width="12.140625" style="105" customWidth="1"/>
    <col min="12303" max="12303" width="11.28515625" style="105" customWidth="1"/>
    <col min="12304" max="12307" width="9.140625" style="105"/>
    <col min="12308" max="12308" width="10.5703125" style="105" bestFit="1" customWidth="1"/>
    <col min="12309" max="12309" width="11.28515625" style="105" customWidth="1"/>
    <col min="12310" max="12543" width="9.140625" style="105"/>
    <col min="12544" max="12544" width="94.7109375" style="105" customWidth="1"/>
    <col min="12545" max="12545" width="15" style="105" customWidth="1"/>
    <col min="12546" max="12546" width="12.140625" style="105" customWidth="1"/>
    <col min="12547" max="12547" width="11" style="105" customWidth="1"/>
    <col min="12548" max="12548" width="15" style="105" customWidth="1"/>
    <col min="12549" max="12549" width="11.85546875" style="105" customWidth="1"/>
    <col min="12550" max="12550" width="10.7109375" style="105" customWidth="1"/>
    <col min="12551" max="12551" width="15" style="105" customWidth="1"/>
    <col min="12552" max="12552" width="12.42578125" style="105" customWidth="1"/>
    <col min="12553" max="12553" width="11.7109375" style="105" customWidth="1"/>
    <col min="12554" max="12554" width="15.42578125" style="105" customWidth="1"/>
    <col min="12555" max="12555" width="13.140625" style="105" customWidth="1"/>
    <col min="12556" max="12556" width="12.140625" style="105" customWidth="1"/>
    <col min="12557" max="12557" width="13.140625" style="105" customWidth="1"/>
    <col min="12558" max="12558" width="12.140625" style="105" customWidth="1"/>
    <col min="12559" max="12559" width="11.28515625" style="105" customWidth="1"/>
    <col min="12560" max="12563" width="9.140625" style="105"/>
    <col min="12564" max="12564" width="10.5703125" style="105" bestFit="1" customWidth="1"/>
    <col min="12565" max="12565" width="11.28515625" style="105" customWidth="1"/>
    <col min="12566" max="12799" width="9.140625" style="105"/>
    <col min="12800" max="12800" width="94.7109375" style="105" customWidth="1"/>
    <col min="12801" max="12801" width="15" style="105" customWidth="1"/>
    <col min="12802" max="12802" width="12.140625" style="105" customWidth="1"/>
    <col min="12803" max="12803" width="11" style="105" customWidth="1"/>
    <col min="12804" max="12804" width="15" style="105" customWidth="1"/>
    <col min="12805" max="12805" width="11.85546875" style="105" customWidth="1"/>
    <col min="12806" max="12806" width="10.7109375" style="105" customWidth="1"/>
    <col min="12807" max="12807" width="15" style="105" customWidth="1"/>
    <col min="12808" max="12808" width="12.42578125" style="105" customWidth="1"/>
    <col min="12809" max="12809" width="11.7109375" style="105" customWidth="1"/>
    <col min="12810" max="12810" width="15.42578125" style="105" customWidth="1"/>
    <col min="12811" max="12811" width="13.140625" style="105" customWidth="1"/>
    <col min="12812" max="12812" width="12.140625" style="105" customWidth="1"/>
    <col min="12813" max="12813" width="13.140625" style="105" customWidth="1"/>
    <col min="12814" max="12814" width="12.140625" style="105" customWidth="1"/>
    <col min="12815" max="12815" width="11.28515625" style="105" customWidth="1"/>
    <col min="12816" max="12819" width="9.140625" style="105"/>
    <col min="12820" max="12820" width="10.5703125" style="105" bestFit="1" customWidth="1"/>
    <col min="12821" max="12821" width="11.28515625" style="105" customWidth="1"/>
    <col min="12822" max="13055" width="9.140625" style="105"/>
    <col min="13056" max="13056" width="94.7109375" style="105" customWidth="1"/>
    <col min="13057" max="13057" width="15" style="105" customWidth="1"/>
    <col min="13058" max="13058" width="12.140625" style="105" customWidth="1"/>
    <col min="13059" max="13059" width="11" style="105" customWidth="1"/>
    <col min="13060" max="13060" width="15" style="105" customWidth="1"/>
    <col min="13061" max="13061" width="11.85546875" style="105" customWidth="1"/>
    <col min="13062" max="13062" width="10.7109375" style="105" customWidth="1"/>
    <col min="13063" max="13063" width="15" style="105" customWidth="1"/>
    <col min="13064" max="13064" width="12.42578125" style="105" customWidth="1"/>
    <col min="13065" max="13065" width="11.7109375" style="105" customWidth="1"/>
    <col min="13066" max="13066" width="15.42578125" style="105" customWidth="1"/>
    <col min="13067" max="13067" width="13.140625" style="105" customWidth="1"/>
    <col min="13068" max="13068" width="12.140625" style="105" customWidth="1"/>
    <col min="13069" max="13069" width="13.140625" style="105" customWidth="1"/>
    <col min="13070" max="13070" width="12.140625" style="105" customWidth="1"/>
    <col min="13071" max="13071" width="11.28515625" style="105" customWidth="1"/>
    <col min="13072" max="13075" width="9.140625" style="105"/>
    <col min="13076" max="13076" width="10.5703125" style="105" bestFit="1" customWidth="1"/>
    <col min="13077" max="13077" width="11.28515625" style="105" customWidth="1"/>
    <col min="13078" max="13311" width="9.140625" style="105"/>
    <col min="13312" max="13312" width="94.7109375" style="105" customWidth="1"/>
    <col min="13313" max="13313" width="15" style="105" customWidth="1"/>
    <col min="13314" max="13314" width="12.140625" style="105" customWidth="1"/>
    <col min="13315" max="13315" width="11" style="105" customWidth="1"/>
    <col min="13316" max="13316" width="15" style="105" customWidth="1"/>
    <col min="13317" max="13317" width="11.85546875" style="105" customWidth="1"/>
    <col min="13318" max="13318" width="10.7109375" style="105" customWidth="1"/>
    <col min="13319" max="13319" width="15" style="105" customWidth="1"/>
    <col min="13320" max="13320" width="12.42578125" style="105" customWidth="1"/>
    <col min="13321" max="13321" width="11.7109375" style="105" customWidth="1"/>
    <col min="13322" max="13322" width="15.42578125" style="105" customWidth="1"/>
    <col min="13323" max="13323" width="13.140625" style="105" customWidth="1"/>
    <col min="13324" max="13324" width="12.140625" style="105" customWidth="1"/>
    <col min="13325" max="13325" width="13.140625" style="105" customWidth="1"/>
    <col min="13326" max="13326" width="12.140625" style="105" customWidth="1"/>
    <col min="13327" max="13327" width="11.28515625" style="105" customWidth="1"/>
    <col min="13328" max="13331" width="9.140625" style="105"/>
    <col min="13332" max="13332" width="10.5703125" style="105" bestFit="1" customWidth="1"/>
    <col min="13333" max="13333" width="11.28515625" style="105" customWidth="1"/>
    <col min="13334" max="13567" width="9.140625" style="105"/>
    <col min="13568" max="13568" width="94.7109375" style="105" customWidth="1"/>
    <col min="13569" max="13569" width="15" style="105" customWidth="1"/>
    <col min="13570" max="13570" width="12.140625" style="105" customWidth="1"/>
    <col min="13571" max="13571" width="11" style="105" customWidth="1"/>
    <col min="13572" max="13572" width="15" style="105" customWidth="1"/>
    <col min="13573" max="13573" width="11.85546875" style="105" customWidth="1"/>
    <col min="13574" max="13574" width="10.7109375" style="105" customWidth="1"/>
    <col min="13575" max="13575" width="15" style="105" customWidth="1"/>
    <col min="13576" max="13576" width="12.42578125" style="105" customWidth="1"/>
    <col min="13577" max="13577" width="11.7109375" style="105" customWidth="1"/>
    <col min="13578" max="13578" width="15.42578125" style="105" customWidth="1"/>
    <col min="13579" max="13579" width="13.140625" style="105" customWidth="1"/>
    <col min="13580" max="13580" width="12.140625" style="105" customWidth="1"/>
    <col min="13581" max="13581" width="13.140625" style="105" customWidth="1"/>
    <col min="13582" max="13582" width="12.140625" style="105" customWidth="1"/>
    <col min="13583" max="13583" width="11.28515625" style="105" customWidth="1"/>
    <col min="13584" max="13587" width="9.140625" style="105"/>
    <col min="13588" max="13588" width="10.5703125" style="105" bestFit="1" customWidth="1"/>
    <col min="13589" max="13589" width="11.28515625" style="105" customWidth="1"/>
    <col min="13590" max="13823" width="9.140625" style="105"/>
    <col min="13824" max="13824" width="94.7109375" style="105" customWidth="1"/>
    <col min="13825" max="13825" width="15" style="105" customWidth="1"/>
    <col min="13826" max="13826" width="12.140625" style="105" customWidth="1"/>
    <col min="13827" max="13827" width="11" style="105" customWidth="1"/>
    <col min="13828" max="13828" width="15" style="105" customWidth="1"/>
    <col min="13829" max="13829" width="11.85546875" style="105" customWidth="1"/>
    <col min="13830" max="13830" width="10.7109375" style="105" customWidth="1"/>
    <col min="13831" max="13831" width="15" style="105" customWidth="1"/>
    <col min="13832" max="13832" width="12.42578125" style="105" customWidth="1"/>
    <col min="13833" max="13833" width="11.7109375" style="105" customWidth="1"/>
    <col min="13834" max="13834" width="15.42578125" style="105" customWidth="1"/>
    <col min="13835" max="13835" width="13.140625" style="105" customWidth="1"/>
    <col min="13836" max="13836" width="12.140625" style="105" customWidth="1"/>
    <col min="13837" max="13837" width="13.140625" style="105" customWidth="1"/>
    <col min="13838" max="13838" width="12.140625" style="105" customWidth="1"/>
    <col min="13839" max="13839" width="11.28515625" style="105" customWidth="1"/>
    <col min="13840" max="13843" width="9.140625" style="105"/>
    <col min="13844" max="13844" width="10.5703125" style="105" bestFit="1" customWidth="1"/>
    <col min="13845" max="13845" width="11.28515625" style="105" customWidth="1"/>
    <col min="13846" max="14079" width="9.140625" style="105"/>
    <col min="14080" max="14080" width="94.7109375" style="105" customWidth="1"/>
    <col min="14081" max="14081" width="15" style="105" customWidth="1"/>
    <col min="14082" max="14082" width="12.140625" style="105" customWidth="1"/>
    <col min="14083" max="14083" width="11" style="105" customWidth="1"/>
    <col min="14084" max="14084" width="15" style="105" customWidth="1"/>
    <col min="14085" max="14085" width="11.85546875" style="105" customWidth="1"/>
    <col min="14086" max="14086" width="10.7109375" style="105" customWidth="1"/>
    <col min="14087" max="14087" width="15" style="105" customWidth="1"/>
    <col min="14088" max="14088" width="12.42578125" style="105" customWidth="1"/>
    <col min="14089" max="14089" width="11.7109375" style="105" customWidth="1"/>
    <col min="14090" max="14090" width="15.42578125" style="105" customWidth="1"/>
    <col min="14091" max="14091" width="13.140625" style="105" customWidth="1"/>
    <col min="14092" max="14092" width="12.140625" style="105" customWidth="1"/>
    <col min="14093" max="14093" width="13.140625" style="105" customWidth="1"/>
    <col min="14094" max="14094" width="12.140625" style="105" customWidth="1"/>
    <col min="14095" max="14095" width="11.28515625" style="105" customWidth="1"/>
    <col min="14096" max="14099" width="9.140625" style="105"/>
    <col min="14100" max="14100" width="10.5703125" style="105" bestFit="1" customWidth="1"/>
    <col min="14101" max="14101" width="11.28515625" style="105" customWidth="1"/>
    <col min="14102" max="14335" width="9.140625" style="105"/>
    <col min="14336" max="14336" width="94.7109375" style="105" customWidth="1"/>
    <col min="14337" max="14337" width="15" style="105" customWidth="1"/>
    <col min="14338" max="14338" width="12.140625" style="105" customWidth="1"/>
    <col min="14339" max="14339" width="11" style="105" customWidth="1"/>
    <col min="14340" max="14340" width="15" style="105" customWidth="1"/>
    <col min="14341" max="14341" width="11.85546875" style="105" customWidth="1"/>
    <col min="14342" max="14342" width="10.7109375" style="105" customWidth="1"/>
    <col min="14343" max="14343" width="15" style="105" customWidth="1"/>
    <col min="14344" max="14344" width="12.42578125" style="105" customWidth="1"/>
    <col min="14345" max="14345" width="11.7109375" style="105" customWidth="1"/>
    <col min="14346" max="14346" width="15.42578125" style="105" customWidth="1"/>
    <col min="14347" max="14347" width="13.140625" style="105" customWidth="1"/>
    <col min="14348" max="14348" width="12.140625" style="105" customWidth="1"/>
    <col min="14349" max="14349" width="13.140625" style="105" customWidth="1"/>
    <col min="14350" max="14350" width="12.140625" style="105" customWidth="1"/>
    <col min="14351" max="14351" width="11.28515625" style="105" customWidth="1"/>
    <col min="14352" max="14355" width="9.140625" style="105"/>
    <col min="14356" max="14356" width="10.5703125" style="105" bestFit="1" customWidth="1"/>
    <col min="14357" max="14357" width="11.28515625" style="105" customWidth="1"/>
    <col min="14358" max="14591" width="9.140625" style="105"/>
    <col min="14592" max="14592" width="94.7109375" style="105" customWidth="1"/>
    <col min="14593" max="14593" width="15" style="105" customWidth="1"/>
    <col min="14594" max="14594" width="12.140625" style="105" customWidth="1"/>
    <col min="14595" max="14595" width="11" style="105" customWidth="1"/>
    <col min="14596" max="14596" width="15" style="105" customWidth="1"/>
    <col min="14597" max="14597" width="11.85546875" style="105" customWidth="1"/>
    <col min="14598" max="14598" width="10.7109375" style="105" customWidth="1"/>
    <col min="14599" max="14599" width="15" style="105" customWidth="1"/>
    <col min="14600" max="14600" width="12.42578125" style="105" customWidth="1"/>
    <col min="14601" max="14601" width="11.7109375" style="105" customWidth="1"/>
    <col min="14602" max="14602" width="15.42578125" style="105" customWidth="1"/>
    <col min="14603" max="14603" width="13.140625" style="105" customWidth="1"/>
    <col min="14604" max="14604" width="12.140625" style="105" customWidth="1"/>
    <col min="14605" max="14605" width="13.140625" style="105" customWidth="1"/>
    <col min="14606" max="14606" width="12.140625" style="105" customWidth="1"/>
    <col min="14607" max="14607" width="11.28515625" style="105" customWidth="1"/>
    <col min="14608" max="14611" width="9.140625" style="105"/>
    <col min="14612" max="14612" width="10.5703125" style="105" bestFit="1" customWidth="1"/>
    <col min="14613" max="14613" width="11.28515625" style="105" customWidth="1"/>
    <col min="14614" max="14847" width="9.140625" style="105"/>
    <col min="14848" max="14848" width="94.7109375" style="105" customWidth="1"/>
    <col min="14849" max="14849" width="15" style="105" customWidth="1"/>
    <col min="14850" max="14850" width="12.140625" style="105" customWidth="1"/>
    <col min="14851" max="14851" width="11" style="105" customWidth="1"/>
    <col min="14852" max="14852" width="15" style="105" customWidth="1"/>
    <col min="14853" max="14853" width="11.85546875" style="105" customWidth="1"/>
    <col min="14854" max="14854" width="10.7109375" style="105" customWidth="1"/>
    <col min="14855" max="14855" width="15" style="105" customWidth="1"/>
    <col min="14856" max="14856" width="12.42578125" style="105" customWidth="1"/>
    <col min="14857" max="14857" width="11.7109375" style="105" customWidth="1"/>
    <col min="14858" max="14858" width="15.42578125" style="105" customWidth="1"/>
    <col min="14859" max="14859" width="13.140625" style="105" customWidth="1"/>
    <col min="14860" max="14860" width="12.140625" style="105" customWidth="1"/>
    <col min="14861" max="14861" width="13.140625" style="105" customWidth="1"/>
    <col min="14862" max="14862" width="12.140625" style="105" customWidth="1"/>
    <col min="14863" max="14863" width="11.28515625" style="105" customWidth="1"/>
    <col min="14864" max="14867" width="9.140625" style="105"/>
    <col min="14868" max="14868" width="10.5703125" style="105" bestFit="1" customWidth="1"/>
    <col min="14869" max="14869" width="11.28515625" style="105" customWidth="1"/>
    <col min="14870" max="15103" width="9.140625" style="105"/>
    <col min="15104" max="15104" width="94.7109375" style="105" customWidth="1"/>
    <col min="15105" max="15105" width="15" style="105" customWidth="1"/>
    <col min="15106" max="15106" width="12.140625" style="105" customWidth="1"/>
    <col min="15107" max="15107" width="11" style="105" customWidth="1"/>
    <col min="15108" max="15108" width="15" style="105" customWidth="1"/>
    <col min="15109" max="15109" width="11.85546875" style="105" customWidth="1"/>
    <col min="15110" max="15110" width="10.7109375" style="105" customWidth="1"/>
    <col min="15111" max="15111" width="15" style="105" customWidth="1"/>
    <col min="15112" max="15112" width="12.42578125" style="105" customWidth="1"/>
    <col min="15113" max="15113" width="11.7109375" style="105" customWidth="1"/>
    <col min="15114" max="15114" width="15.42578125" style="105" customWidth="1"/>
    <col min="15115" max="15115" width="13.140625" style="105" customWidth="1"/>
    <col min="15116" max="15116" width="12.140625" style="105" customWidth="1"/>
    <col min="15117" max="15117" width="13.140625" style="105" customWidth="1"/>
    <col min="15118" max="15118" width="12.140625" style="105" customWidth="1"/>
    <col min="15119" max="15119" width="11.28515625" style="105" customWidth="1"/>
    <col min="15120" max="15123" width="9.140625" style="105"/>
    <col min="15124" max="15124" width="10.5703125" style="105" bestFit="1" customWidth="1"/>
    <col min="15125" max="15125" width="11.28515625" style="105" customWidth="1"/>
    <col min="15126" max="15359" width="9.140625" style="105"/>
    <col min="15360" max="15360" width="94.7109375" style="105" customWidth="1"/>
    <col min="15361" max="15361" width="15" style="105" customWidth="1"/>
    <col min="15362" max="15362" width="12.140625" style="105" customWidth="1"/>
    <col min="15363" max="15363" width="11" style="105" customWidth="1"/>
    <col min="15364" max="15364" width="15" style="105" customWidth="1"/>
    <col min="15365" max="15365" width="11.85546875" style="105" customWidth="1"/>
    <col min="15366" max="15366" width="10.7109375" style="105" customWidth="1"/>
    <col min="15367" max="15367" width="15" style="105" customWidth="1"/>
    <col min="15368" max="15368" width="12.42578125" style="105" customWidth="1"/>
    <col min="15369" max="15369" width="11.7109375" style="105" customWidth="1"/>
    <col min="15370" max="15370" width="15.42578125" style="105" customWidth="1"/>
    <col min="15371" max="15371" width="13.140625" style="105" customWidth="1"/>
    <col min="15372" max="15372" width="12.140625" style="105" customWidth="1"/>
    <col min="15373" max="15373" width="13.140625" style="105" customWidth="1"/>
    <col min="15374" max="15374" width="12.140625" style="105" customWidth="1"/>
    <col min="15375" max="15375" width="11.28515625" style="105" customWidth="1"/>
    <col min="15376" max="15379" width="9.140625" style="105"/>
    <col min="15380" max="15380" width="10.5703125" style="105" bestFit="1" customWidth="1"/>
    <col min="15381" max="15381" width="11.28515625" style="105" customWidth="1"/>
    <col min="15382" max="15615" width="9.140625" style="105"/>
    <col min="15616" max="15616" width="94.7109375" style="105" customWidth="1"/>
    <col min="15617" max="15617" width="15" style="105" customWidth="1"/>
    <col min="15618" max="15618" width="12.140625" style="105" customWidth="1"/>
    <col min="15619" max="15619" width="11" style="105" customWidth="1"/>
    <col min="15620" max="15620" width="15" style="105" customWidth="1"/>
    <col min="15621" max="15621" width="11.85546875" style="105" customWidth="1"/>
    <col min="15622" max="15622" width="10.7109375" style="105" customWidth="1"/>
    <col min="15623" max="15623" width="15" style="105" customWidth="1"/>
    <col min="15624" max="15624" width="12.42578125" style="105" customWidth="1"/>
    <col min="15625" max="15625" width="11.7109375" style="105" customWidth="1"/>
    <col min="15626" max="15626" width="15.42578125" style="105" customWidth="1"/>
    <col min="15627" max="15627" width="13.140625" style="105" customWidth="1"/>
    <col min="15628" max="15628" width="12.140625" style="105" customWidth="1"/>
    <col min="15629" max="15629" width="13.140625" style="105" customWidth="1"/>
    <col min="15630" max="15630" width="12.140625" style="105" customWidth="1"/>
    <col min="15631" max="15631" width="11.28515625" style="105" customWidth="1"/>
    <col min="15632" max="15635" width="9.140625" style="105"/>
    <col min="15636" max="15636" width="10.5703125" style="105" bestFit="1" customWidth="1"/>
    <col min="15637" max="15637" width="11.28515625" style="105" customWidth="1"/>
    <col min="15638" max="15871" width="9.140625" style="105"/>
    <col min="15872" max="15872" width="94.7109375" style="105" customWidth="1"/>
    <col min="15873" max="15873" width="15" style="105" customWidth="1"/>
    <col min="15874" max="15874" width="12.140625" style="105" customWidth="1"/>
    <col min="15875" max="15875" width="11" style="105" customWidth="1"/>
    <col min="15876" max="15876" width="15" style="105" customWidth="1"/>
    <col min="15877" max="15877" width="11.85546875" style="105" customWidth="1"/>
    <col min="15878" max="15878" width="10.7109375" style="105" customWidth="1"/>
    <col min="15879" max="15879" width="15" style="105" customWidth="1"/>
    <col min="15880" max="15880" width="12.42578125" style="105" customWidth="1"/>
    <col min="15881" max="15881" width="11.7109375" style="105" customWidth="1"/>
    <col min="15882" max="15882" width="15.42578125" style="105" customWidth="1"/>
    <col min="15883" max="15883" width="13.140625" style="105" customWidth="1"/>
    <col min="15884" max="15884" width="12.140625" style="105" customWidth="1"/>
    <col min="15885" max="15885" width="13.140625" style="105" customWidth="1"/>
    <col min="15886" max="15886" width="12.140625" style="105" customWidth="1"/>
    <col min="15887" max="15887" width="11.28515625" style="105" customWidth="1"/>
    <col min="15888" max="15891" width="9.140625" style="105"/>
    <col min="15892" max="15892" width="10.5703125" style="105" bestFit="1" customWidth="1"/>
    <col min="15893" max="15893" width="11.28515625" style="105" customWidth="1"/>
    <col min="15894" max="16127" width="9.140625" style="105"/>
    <col min="16128" max="16128" width="94.7109375" style="105" customWidth="1"/>
    <col min="16129" max="16129" width="15" style="105" customWidth="1"/>
    <col min="16130" max="16130" width="12.140625" style="105" customWidth="1"/>
    <col min="16131" max="16131" width="11" style="105" customWidth="1"/>
    <col min="16132" max="16132" width="15" style="105" customWidth="1"/>
    <col min="16133" max="16133" width="11.85546875" style="105" customWidth="1"/>
    <col min="16134" max="16134" width="10.7109375" style="105" customWidth="1"/>
    <col min="16135" max="16135" width="15" style="105" customWidth="1"/>
    <col min="16136" max="16136" width="12.42578125" style="105" customWidth="1"/>
    <col min="16137" max="16137" width="11.7109375" style="105" customWidth="1"/>
    <col min="16138" max="16138" width="15.42578125" style="105" customWidth="1"/>
    <col min="16139" max="16139" width="13.140625" style="105" customWidth="1"/>
    <col min="16140" max="16140" width="12.140625" style="105" customWidth="1"/>
    <col min="16141" max="16141" width="13.140625" style="105" customWidth="1"/>
    <col min="16142" max="16142" width="12.140625" style="105" customWidth="1"/>
    <col min="16143" max="16143" width="11.28515625" style="105" customWidth="1"/>
    <col min="16144" max="16147" width="9.140625" style="105"/>
    <col min="16148" max="16148" width="10.5703125" style="105" bestFit="1" customWidth="1"/>
    <col min="16149" max="16149" width="11.28515625" style="105" customWidth="1"/>
    <col min="16150" max="16384" width="9.140625" style="105"/>
  </cols>
  <sheetData>
    <row r="1" spans="1:19" ht="39" customHeight="1" x14ac:dyDescent="0.4">
      <c r="A1" s="1841" t="s">
        <v>71</v>
      </c>
      <c r="B1" s="1841"/>
      <c r="C1" s="1841"/>
      <c r="D1" s="1841"/>
      <c r="E1" s="1841"/>
      <c r="F1" s="1841"/>
      <c r="G1" s="1841"/>
      <c r="H1" s="1841"/>
      <c r="I1" s="1841"/>
      <c r="J1" s="1841"/>
      <c r="K1" s="1841"/>
      <c r="L1" s="1841"/>
      <c r="M1" s="1841"/>
      <c r="N1" s="1841"/>
      <c r="O1" s="1841"/>
      <c r="P1" s="1841"/>
      <c r="Q1" s="104"/>
      <c r="R1" s="104"/>
      <c r="S1" s="104"/>
    </row>
    <row r="2" spans="1:19" ht="16.5" customHeight="1" x14ac:dyDescent="0.4">
      <c r="A2" s="432"/>
      <c r="B2" s="432"/>
      <c r="C2" s="432"/>
      <c r="D2" s="432"/>
      <c r="E2" s="432"/>
      <c r="F2" s="432"/>
      <c r="G2" s="432"/>
      <c r="H2" s="432"/>
      <c r="I2" s="432"/>
      <c r="J2" s="432"/>
      <c r="K2" s="432"/>
      <c r="L2" s="432"/>
      <c r="M2" s="432"/>
      <c r="N2" s="432"/>
      <c r="O2" s="432"/>
      <c r="P2" s="432"/>
      <c r="Q2" s="104"/>
      <c r="R2" s="104"/>
      <c r="S2" s="104"/>
    </row>
    <row r="3" spans="1:19" ht="27.75" customHeight="1" x14ac:dyDescent="0.4">
      <c r="A3" s="1842" t="s">
        <v>157</v>
      </c>
      <c r="B3" s="1842"/>
      <c r="C3" s="1842"/>
      <c r="D3" s="1842"/>
      <c r="E3" s="1842"/>
      <c r="F3" s="1842"/>
      <c r="G3" s="1842"/>
      <c r="H3" s="1842"/>
      <c r="I3" s="1842"/>
      <c r="J3" s="1842"/>
      <c r="K3" s="1842"/>
      <c r="L3" s="1842"/>
      <c r="M3" s="1842"/>
      <c r="N3" s="1842"/>
      <c r="O3" s="1842"/>
      <c r="P3" s="1842"/>
      <c r="Q3" s="104"/>
      <c r="R3" s="104"/>
      <c r="S3" s="104"/>
    </row>
    <row r="4" spans="1:19" ht="27" customHeight="1" thickBot="1" x14ac:dyDescent="0.45">
      <c r="A4" s="376"/>
    </row>
    <row r="5" spans="1:19" ht="34.5" customHeight="1" thickBot="1" x14ac:dyDescent="0.45">
      <c r="A5" s="1843" t="s">
        <v>0</v>
      </c>
      <c r="B5" s="1838" t="s">
        <v>18</v>
      </c>
      <c r="C5" s="1839"/>
      <c r="D5" s="1840"/>
      <c r="E5" s="1838" t="s">
        <v>19</v>
      </c>
      <c r="F5" s="1839"/>
      <c r="G5" s="1840"/>
      <c r="H5" s="1838" t="s">
        <v>20</v>
      </c>
      <c r="I5" s="1839"/>
      <c r="J5" s="1840"/>
      <c r="K5" s="1838" t="s">
        <v>21</v>
      </c>
      <c r="L5" s="1839"/>
      <c r="M5" s="1840"/>
      <c r="N5" s="1846" t="s">
        <v>102</v>
      </c>
      <c r="O5" s="1847"/>
      <c r="P5" s="1848"/>
    </row>
    <row r="6" spans="1:19" ht="40.5" customHeight="1" thickBot="1" x14ac:dyDescent="0.45">
      <c r="A6" s="1844"/>
      <c r="B6" s="1852" t="s">
        <v>23</v>
      </c>
      <c r="C6" s="1853"/>
      <c r="D6" s="1854"/>
      <c r="E6" s="1852" t="s">
        <v>23</v>
      </c>
      <c r="F6" s="1853"/>
      <c r="G6" s="1854"/>
      <c r="H6" s="1852" t="s">
        <v>23</v>
      </c>
      <c r="I6" s="1853"/>
      <c r="J6" s="1854"/>
      <c r="K6" s="1852" t="s">
        <v>23</v>
      </c>
      <c r="L6" s="1853"/>
      <c r="M6" s="1854"/>
      <c r="N6" s="1849"/>
      <c r="O6" s="1850"/>
      <c r="P6" s="1851"/>
    </row>
    <row r="7" spans="1:19" ht="92.25" customHeight="1" thickBot="1" x14ac:dyDescent="0.45">
      <c r="A7" s="1845"/>
      <c r="B7" s="237" t="s">
        <v>4</v>
      </c>
      <c r="C7" s="238" t="s">
        <v>5</v>
      </c>
      <c r="D7" s="223" t="s">
        <v>6</v>
      </c>
      <c r="E7" s="237" t="s">
        <v>4</v>
      </c>
      <c r="F7" s="238" t="s">
        <v>5</v>
      </c>
      <c r="G7" s="223" t="s">
        <v>6</v>
      </c>
      <c r="H7" s="237" t="s">
        <v>4</v>
      </c>
      <c r="I7" s="238" t="s">
        <v>5</v>
      </c>
      <c r="J7" s="223" t="s">
        <v>6</v>
      </c>
      <c r="K7" s="237" t="s">
        <v>4</v>
      </c>
      <c r="L7" s="238" t="s">
        <v>5</v>
      </c>
      <c r="M7" s="223" t="s">
        <v>6</v>
      </c>
      <c r="N7" s="237" t="s">
        <v>4</v>
      </c>
      <c r="O7" s="238" t="s">
        <v>5</v>
      </c>
      <c r="P7" s="223" t="s">
        <v>6</v>
      </c>
    </row>
    <row r="8" spans="1:19" ht="38.25" customHeight="1" thickBot="1" x14ac:dyDescent="0.45">
      <c r="A8" s="346" t="s">
        <v>7</v>
      </c>
      <c r="B8" s="353"/>
      <c r="C8" s="233"/>
      <c r="D8" s="233"/>
      <c r="E8" s="233"/>
      <c r="F8" s="233"/>
      <c r="G8" s="233"/>
      <c r="H8" s="233"/>
      <c r="I8" s="233"/>
      <c r="J8" s="233"/>
      <c r="K8" s="232"/>
      <c r="L8" s="232"/>
      <c r="M8" s="232"/>
      <c r="N8" s="234"/>
      <c r="O8" s="234"/>
      <c r="P8" s="344"/>
    </row>
    <row r="9" spans="1:19" ht="38.25" customHeight="1" thickBot="1" x14ac:dyDescent="0.45">
      <c r="A9" s="347" t="s">
        <v>47</v>
      </c>
      <c r="B9" s="354"/>
      <c r="C9" s="235"/>
      <c r="D9" s="235"/>
      <c r="E9" s="235"/>
      <c r="F9" s="235"/>
      <c r="G9" s="235"/>
      <c r="H9" s="235"/>
      <c r="I9" s="235"/>
      <c r="J9" s="235"/>
      <c r="K9" s="231"/>
      <c r="L9" s="231"/>
      <c r="M9" s="231"/>
      <c r="N9" s="236"/>
      <c r="O9" s="236"/>
      <c r="P9" s="345"/>
    </row>
    <row r="10" spans="1:19" ht="38.25" customHeight="1" x14ac:dyDescent="0.4">
      <c r="A10" s="348" t="s">
        <v>72</v>
      </c>
      <c r="B10" s="355">
        <v>0</v>
      </c>
      <c r="C10" s="339">
        <v>0</v>
      </c>
      <c r="D10" s="340">
        <v>0</v>
      </c>
      <c r="E10" s="338">
        <v>0</v>
      </c>
      <c r="F10" s="341">
        <v>0</v>
      </c>
      <c r="G10" s="243">
        <v>0</v>
      </c>
      <c r="H10" s="338">
        <v>0</v>
      </c>
      <c r="I10" s="339">
        <v>0</v>
      </c>
      <c r="J10" s="340">
        <v>0</v>
      </c>
      <c r="K10" s="338">
        <v>0</v>
      </c>
      <c r="L10" s="341">
        <v>0</v>
      </c>
      <c r="M10" s="243">
        <v>0</v>
      </c>
      <c r="N10" s="338">
        <v>0</v>
      </c>
      <c r="O10" s="339">
        <v>0</v>
      </c>
      <c r="P10" s="340">
        <v>0</v>
      </c>
    </row>
    <row r="11" spans="1:19" ht="33" customHeight="1" x14ac:dyDescent="0.4">
      <c r="A11" s="349" t="s">
        <v>73</v>
      </c>
      <c r="B11" s="356">
        <v>0</v>
      </c>
      <c r="C11" s="328">
        <v>1</v>
      </c>
      <c r="D11" s="342">
        <v>1</v>
      </c>
      <c r="E11" s="327">
        <v>1</v>
      </c>
      <c r="F11" s="343">
        <v>0</v>
      </c>
      <c r="G11" s="244">
        <v>1</v>
      </c>
      <c r="H11" s="327">
        <v>1</v>
      </c>
      <c r="I11" s="328">
        <v>0</v>
      </c>
      <c r="J11" s="342">
        <v>1</v>
      </c>
      <c r="K11" s="327">
        <v>0</v>
      </c>
      <c r="L11" s="343">
        <v>0</v>
      </c>
      <c r="M11" s="244">
        <v>0</v>
      </c>
      <c r="N11" s="327">
        <v>2</v>
      </c>
      <c r="O11" s="328">
        <v>1</v>
      </c>
      <c r="P11" s="342">
        <v>3</v>
      </c>
    </row>
    <row r="12" spans="1:19" ht="31.5" customHeight="1" x14ac:dyDescent="0.4">
      <c r="A12" s="350" t="s">
        <v>60</v>
      </c>
      <c r="B12" s="356">
        <v>0</v>
      </c>
      <c r="C12" s="328">
        <v>0</v>
      </c>
      <c r="D12" s="342">
        <v>0</v>
      </c>
      <c r="E12" s="327">
        <v>0</v>
      </c>
      <c r="F12" s="343">
        <v>0</v>
      </c>
      <c r="G12" s="244">
        <v>0</v>
      </c>
      <c r="H12" s="327">
        <v>0</v>
      </c>
      <c r="I12" s="328">
        <v>0</v>
      </c>
      <c r="J12" s="342">
        <v>0</v>
      </c>
      <c r="K12" s="327">
        <v>0</v>
      </c>
      <c r="L12" s="343">
        <v>0</v>
      </c>
      <c r="M12" s="244">
        <v>0</v>
      </c>
      <c r="N12" s="327">
        <v>0</v>
      </c>
      <c r="O12" s="328">
        <v>0</v>
      </c>
      <c r="P12" s="342">
        <v>0</v>
      </c>
    </row>
    <row r="13" spans="1:19" ht="35.25" customHeight="1" thickBot="1" x14ac:dyDescent="0.45">
      <c r="A13" s="349" t="s">
        <v>77</v>
      </c>
      <c r="B13" s="356">
        <v>0</v>
      </c>
      <c r="C13" s="328">
        <v>0</v>
      </c>
      <c r="D13" s="342">
        <v>0</v>
      </c>
      <c r="E13" s="327">
        <v>0</v>
      </c>
      <c r="F13" s="343">
        <v>0</v>
      </c>
      <c r="G13" s="244">
        <v>0</v>
      </c>
      <c r="H13" s="327">
        <v>0</v>
      </c>
      <c r="I13" s="328">
        <v>0</v>
      </c>
      <c r="J13" s="342">
        <v>0</v>
      </c>
      <c r="K13" s="327">
        <v>0</v>
      </c>
      <c r="L13" s="343">
        <v>0</v>
      </c>
      <c r="M13" s="244">
        <v>0</v>
      </c>
      <c r="N13" s="327">
        <v>0</v>
      </c>
      <c r="O13" s="328">
        <v>0</v>
      </c>
      <c r="P13" s="342">
        <v>0</v>
      </c>
    </row>
    <row r="14" spans="1:19" ht="37.5" customHeight="1" thickBot="1" x14ac:dyDescent="0.45">
      <c r="A14" s="239" t="s">
        <v>8</v>
      </c>
      <c r="B14" s="164">
        <f t="shared" ref="B14:P14" si="0">SUM(B10:B13)</f>
        <v>0</v>
      </c>
      <c r="C14" s="149">
        <f t="shared" si="0"/>
        <v>1</v>
      </c>
      <c r="D14" s="149">
        <f t="shared" si="0"/>
        <v>1</v>
      </c>
      <c r="E14" s="164">
        <f t="shared" si="0"/>
        <v>1</v>
      </c>
      <c r="F14" s="143">
        <f t="shared" si="0"/>
        <v>0</v>
      </c>
      <c r="G14" s="433">
        <f t="shared" si="0"/>
        <v>1</v>
      </c>
      <c r="H14" s="144">
        <f t="shared" si="0"/>
        <v>1</v>
      </c>
      <c r="I14" s="149">
        <f t="shared" si="0"/>
        <v>0</v>
      </c>
      <c r="J14" s="149">
        <f t="shared" si="0"/>
        <v>1</v>
      </c>
      <c r="K14" s="164">
        <f t="shared" si="0"/>
        <v>0</v>
      </c>
      <c r="L14" s="143">
        <f t="shared" si="0"/>
        <v>0</v>
      </c>
      <c r="M14" s="433">
        <f t="shared" si="0"/>
        <v>0</v>
      </c>
      <c r="N14" s="144">
        <f t="shared" si="0"/>
        <v>2</v>
      </c>
      <c r="O14" s="149">
        <f t="shared" si="0"/>
        <v>1</v>
      </c>
      <c r="P14" s="147">
        <f t="shared" si="0"/>
        <v>3</v>
      </c>
    </row>
    <row r="15" spans="1:19" ht="36.75" customHeight="1" thickBot="1" x14ac:dyDescent="0.45">
      <c r="A15" s="351" t="s">
        <v>9</v>
      </c>
      <c r="B15" s="462">
        <v>0</v>
      </c>
      <c r="C15" s="463">
        <v>0</v>
      </c>
      <c r="D15" s="463">
        <v>0</v>
      </c>
      <c r="E15" s="462">
        <v>0</v>
      </c>
      <c r="F15" s="464">
        <v>0</v>
      </c>
      <c r="G15" s="465">
        <v>0</v>
      </c>
      <c r="H15" s="466">
        <v>0</v>
      </c>
      <c r="I15" s="463">
        <v>0</v>
      </c>
      <c r="J15" s="463">
        <v>0</v>
      </c>
      <c r="K15" s="467">
        <v>0</v>
      </c>
      <c r="L15" s="468">
        <v>0</v>
      </c>
      <c r="M15" s="469">
        <v>0</v>
      </c>
      <c r="N15" s="470">
        <v>0</v>
      </c>
      <c r="O15" s="471">
        <v>0</v>
      </c>
      <c r="P15" s="472">
        <v>0</v>
      </c>
    </row>
    <row r="16" spans="1:19" ht="33" customHeight="1" thickBot="1" x14ac:dyDescent="0.45">
      <c r="A16" s="239" t="s">
        <v>10</v>
      </c>
      <c r="B16" s="473"/>
      <c r="C16" s="474"/>
      <c r="D16" s="474"/>
      <c r="E16" s="473"/>
      <c r="F16" s="475"/>
      <c r="G16" s="476"/>
      <c r="H16" s="477"/>
      <c r="I16" s="474"/>
      <c r="J16" s="474"/>
      <c r="K16" s="473"/>
      <c r="L16" s="475"/>
      <c r="M16" s="476"/>
      <c r="N16" s="477"/>
      <c r="O16" s="474"/>
      <c r="P16" s="478"/>
    </row>
    <row r="17" spans="1:16" ht="35.25" customHeight="1" thickBot="1" x14ac:dyDescent="0.45">
      <c r="A17" s="240" t="s">
        <v>47</v>
      </c>
      <c r="B17" s="357"/>
      <c r="C17" s="151"/>
      <c r="D17" s="151"/>
      <c r="E17" s="364"/>
      <c r="F17" s="330"/>
      <c r="G17" s="365"/>
      <c r="H17" s="145"/>
      <c r="I17" s="150"/>
      <c r="J17" s="150"/>
      <c r="K17" s="366"/>
      <c r="L17" s="331"/>
      <c r="M17" s="367"/>
      <c r="N17" s="1429"/>
      <c r="O17" s="1430"/>
      <c r="P17" s="1431"/>
    </row>
    <row r="18" spans="1:16" ht="30.75" customHeight="1" x14ac:dyDescent="0.4">
      <c r="A18" s="348" t="s">
        <v>72</v>
      </c>
      <c r="B18" s="355"/>
      <c r="C18" s="339"/>
      <c r="D18" s="363"/>
      <c r="E18" s="355"/>
      <c r="F18" s="341"/>
      <c r="G18" s="243"/>
      <c r="H18" s="338"/>
      <c r="I18" s="339"/>
      <c r="J18" s="363"/>
      <c r="K18" s="355"/>
      <c r="L18" s="341"/>
      <c r="M18" s="243"/>
      <c r="N18" s="1432"/>
      <c r="O18" s="1433"/>
      <c r="P18" s="1434"/>
    </row>
    <row r="19" spans="1:16" ht="36" customHeight="1" x14ac:dyDescent="0.4">
      <c r="A19" s="349" t="s">
        <v>73</v>
      </c>
      <c r="B19" s="356">
        <v>0</v>
      </c>
      <c r="C19" s="328">
        <v>1</v>
      </c>
      <c r="D19" s="342">
        <v>1</v>
      </c>
      <c r="E19" s="327">
        <v>1</v>
      </c>
      <c r="F19" s="343">
        <v>0</v>
      </c>
      <c r="G19" s="244">
        <v>1</v>
      </c>
      <c r="H19" s="327">
        <v>1</v>
      </c>
      <c r="I19" s="328">
        <v>0</v>
      </c>
      <c r="J19" s="342">
        <v>1</v>
      </c>
      <c r="K19" s="327">
        <v>0</v>
      </c>
      <c r="L19" s="343">
        <v>0</v>
      </c>
      <c r="M19" s="244">
        <v>0</v>
      </c>
      <c r="N19" s="1435">
        <v>2</v>
      </c>
      <c r="O19" s="1436">
        <v>1</v>
      </c>
      <c r="P19" s="1437">
        <v>3</v>
      </c>
    </row>
    <row r="20" spans="1:16" ht="33" customHeight="1" x14ac:dyDescent="0.4">
      <c r="A20" s="350" t="s">
        <v>60</v>
      </c>
      <c r="B20" s="356">
        <v>0</v>
      </c>
      <c r="C20" s="328">
        <v>0</v>
      </c>
      <c r="D20" s="342">
        <v>0</v>
      </c>
      <c r="E20" s="327">
        <v>0</v>
      </c>
      <c r="F20" s="343">
        <v>0</v>
      </c>
      <c r="G20" s="244">
        <v>0</v>
      </c>
      <c r="H20" s="327">
        <v>0</v>
      </c>
      <c r="I20" s="328">
        <v>0</v>
      </c>
      <c r="J20" s="342">
        <v>0</v>
      </c>
      <c r="K20" s="327">
        <v>0</v>
      </c>
      <c r="L20" s="343">
        <v>0</v>
      </c>
      <c r="M20" s="244">
        <v>0</v>
      </c>
      <c r="N20" s="1435">
        <v>0</v>
      </c>
      <c r="O20" s="1436">
        <v>0</v>
      </c>
      <c r="P20" s="1437">
        <v>0</v>
      </c>
    </row>
    <row r="21" spans="1:16" ht="58.5" customHeight="1" x14ac:dyDescent="0.4">
      <c r="A21" s="350" t="s">
        <v>74</v>
      </c>
      <c r="B21" s="356">
        <v>0</v>
      </c>
      <c r="C21" s="328">
        <v>0</v>
      </c>
      <c r="D21" s="342">
        <v>0</v>
      </c>
      <c r="E21" s="327">
        <v>0</v>
      </c>
      <c r="F21" s="343">
        <v>0</v>
      </c>
      <c r="G21" s="244">
        <v>0</v>
      </c>
      <c r="H21" s="327">
        <v>0</v>
      </c>
      <c r="I21" s="328">
        <v>0</v>
      </c>
      <c r="J21" s="342">
        <v>0</v>
      </c>
      <c r="K21" s="327">
        <v>0</v>
      </c>
      <c r="L21" s="343">
        <v>0</v>
      </c>
      <c r="M21" s="244">
        <v>0</v>
      </c>
      <c r="N21" s="1435">
        <v>0</v>
      </c>
      <c r="O21" s="1436">
        <v>0</v>
      </c>
      <c r="P21" s="1437">
        <v>0</v>
      </c>
    </row>
    <row r="22" spans="1:16" ht="36.75" customHeight="1" thickBot="1" x14ac:dyDescent="0.45">
      <c r="A22" s="349" t="s">
        <v>77</v>
      </c>
      <c r="B22" s="356">
        <v>0</v>
      </c>
      <c r="C22" s="328">
        <v>0</v>
      </c>
      <c r="D22" s="342">
        <v>0</v>
      </c>
      <c r="E22" s="327">
        <v>0</v>
      </c>
      <c r="F22" s="343">
        <v>0</v>
      </c>
      <c r="G22" s="244">
        <v>0</v>
      </c>
      <c r="H22" s="327">
        <v>0</v>
      </c>
      <c r="I22" s="328">
        <v>0</v>
      </c>
      <c r="J22" s="361">
        <v>0</v>
      </c>
      <c r="K22" s="356">
        <v>0</v>
      </c>
      <c r="L22" s="343">
        <v>0</v>
      </c>
      <c r="M22" s="368">
        <v>0</v>
      </c>
      <c r="N22" s="1438">
        <v>0</v>
      </c>
      <c r="O22" s="1436">
        <v>0</v>
      </c>
      <c r="P22" s="1437">
        <v>0</v>
      </c>
    </row>
    <row r="23" spans="1:16" ht="34.5" customHeight="1" thickBot="1" x14ac:dyDescent="0.45">
      <c r="A23" s="241" t="s">
        <v>12</v>
      </c>
      <c r="B23" s="1428">
        <f t="shared" ref="B23:P23" si="1">SUM(B19:B22)</f>
        <v>0</v>
      </c>
      <c r="C23" s="1428">
        <f t="shared" si="1"/>
        <v>1</v>
      </c>
      <c r="D23" s="1428">
        <f t="shared" si="1"/>
        <v>1</v>
      </c>
      <c r="E23" s="1428">
        <f t="shared" si="1"/>
        <v>1</v>
      </c>
      <c r="F23" s="1428">
        <f t="shared" si="1"/>
        <v>0</v>
      </c>
      <c r="G23" s="1428">
        <f t="shared" si="1"/>
        <v>1</v>
      </c>
      <c r="H23" s="1428">
        <f t="shared" si="1"/>
        <v>1</v>
      </c>
      <c r="I23" s="1428">
        <f t="shared" si="1"/>
        <v>0</v>
      </c>
      <c r="J23" s="1428">
        <f t="shared" si="1"/>
        <v>1</v>
      </c>
      <c r="K23" s="1428">
        <f t="shared" si="1"/>
        <v>0</v>
      </c>
      <c r="L23" s="1428">
        <f t="shared" si="1"/>
        <v>0</v>
      </c>
      <c r="M23" s="1428">
        <f t="shared" si="1"/>
        <v>0</v>
      </c>
      <c r="N23" s="1428">
        <f t="shared" si="1"/>
        <v>2</v>
      </c>
      <c r="O23" s="1428">
        <f t="shared" si="1"/>
        <v>1</v>
      </c>
      <c r="P23" s="1439">
        <f t="shared" si="1"/>
        <v>3</v>
      </c>
    </row>
    <row r="24" spans="1:16" ht="39.75" customHeight="1" thickBot="1" x14ac:dyDescent="0.45">
      <c r="A24" s="242" t="s">
        <v>13</v>
      </c>
      <c r="B24" s="357">
        <v>0</v>
      </c>
      <c r="C24" s="329">
        <v>0</v>
      </c>
      <c r="D24" s="151">
        <v>0</v>
      </c>
      <c r="E24" s="357">
        <v>0</v>
      </c>
      <c r="F24" s="329">
        <v>0</v>
      </c>
      <c r="G24" s="335">
        <v>0</v>
      </c>
      <c r="H24" s="142">
        <v>0</v>
      </c>
      <c r="I24" s="151">
        <v>0</v>
      </c>
      <c r="J24" s="151">
        <v>0</v>
      </c>
      <c r="K24" s="357">
        <v>0</v>
      </c>
      <c r="L24" s="329">
        <v>0</v>
      </c>
      <c r="M24" s="369">
        <v>0</v>
      </c>
      <c r="N24" s="1440">
        <v>0</v>
      </c>
      <c r="O24" s="1441">
        <v>0</v>
      </c>
      <c r="P24" s="1442">
        <v>0</v>
      </c>
    </row>
    <row r="25" spans="1:16" ht="34.5" customHeight="1" thickBot="1" x14ac:dyDescent="0.45">
      <c r="A25" s="352" t="s">
        <v>47</v>
      </c>
      <c r="B25" s="358">
        <v>0</v>
      </c>
      <c r="C25" s="333">
        <v>0</v>
      </c>
      <c r="D25" s="360">
        <v>0</v>
      </c>
      <c r="E25" s="358">
        <v>0</v>
      </c>
      <c r="F25" s="333">
        <v>0</v>
      </c>
      <c r="G25" s="336">
        <v>0</v>
      </c>
      <c r="H25" s="334">
        <v>0</v>
      </c>
      <c r="I25" s="333">
        <v>0</v>
      </c>
      <c r="J25" s="362">
        <v>0</v>
      </c>
      <c r="K25" s="358">
        <v>0</v>
      </c>
      <c r="L25" s="332">
        <v>0</v>
      </c>
      <c r="M25" s="370">
        <v>0</v>
      </c>
      <c r="N25" s="1118">
        <v>0</v>
      </c>
      <c r="O25" s="1141">
        <v>0</v>
      </c>
      <c r="P25" s="1443">
        <v>0</v>
      </c>
    </row>
    <row r="26" spans="1:16" ht="36" customHeight="1" thickBot="1" x14ac:dyDescent="0.45">
      <c r="A26" s="241" t="s">
        <v>14</v>
      </c>
      <c r="B26" s="359">
        <v>0</v>
      </c>
      <c r="C26" s="337">
        <v>0</v>
      </c>
      <c r="D26" s="152">
        <v>0</v>
      </c>
      <c r="E26" s="359">
        <v>0</v>
      </c>
      <c r="F26" s="337">
        <v>0</v>
      </c>
      <c r="G26" s="148">
        <v>0</v>
      </c>
      <c r="H26" s="146">
        <v>0</v>
      </c>
      <c r="I26" s="337">
        <v>0</v>
      </c>
      <c r="J26" s="152">
        <v>0</v>
      </c>
      <c r="K26" s="359">
        <v>0</v>
      </c>
      <c r="L26" s="337">
        <v>0</v>
      </c>
      <c r="M26" s="152">
        <v>0</v>
      </c>
      <c r="N26" s="1444">
        <v>0</v>
      </c>
      <c r="O26" s="1445">
        <v>0</v>
      </c>
      <c r="P26" s="1446">
        <v>0</v>
      </c>
    </row>
    <row r="27" spans="1:16" ht="49.5" customHeight="1" thickBot="1" x14ac:dyDescent="0.45">
      <c r="A27" s="414" t="s">
        <v>61</v>
      </c>
      <c r="B27" s="415">
        <f>B23+B26</f>
        <v>0</v>
      </c>
      <c r="C27" s="415">
        <f t="shared" ref="C27:P27" si="2">C23+C26</f>
        <v>1</v>
      </c>
      <c r="D27" s="415">
        <f t="shared" si="2"/>
        <v>1</v>
      </c>
      <c r="E27" s="415">
        <f t="shared" si="2"/>
        <v>1</v>
      </c>
      <c r="F27" s="415">
        <f t="shared" si="2"/>
        <v>0</v>
      </c>
      <c r="G27" s="415">
        <f t="shared" si="2"/>
        <v>1</v>
      </c>
      <c r="H27" s="415">
        <f t="shared" si="2"/>
        <v>1</v>
      </c>
      <c r="I27" s="415">
        <f t="shared" si="2"/>
        <v>0</v>
      </c>
      <c r="J27" s="415">
        <f t="shared" si="2"/>
        <v>1</v>
      </c>
      <c r="K27" s="415">
        <f t="shared" si="2"/>
        <v>0</v>
      </c>
      <c r="L27" s="415">
        <f t="shared" si="2"/>
        <v>0</v>
      </c>
      <c r="M27" s="415">
        <f t="shared" si="2"/>
        <v>0</v>
      </c>
      <c r="N27" s="1447">
        <f t="shared" si="2"/>
        <v>2</v>
      </c>
      <c r="O27" s="1447">
        <f t="shared" si="2"/>
        <v>1</v>
      </c>
      <c r="P27" s="1448">
        <f t="shared" si="2"/>
        <v>3</v>
      </c>
    </row>
  </sheetData>
  <mergeCells count="12">
    <mergeCell ref="H5:J5"/>
    <mergeCell ref="K5:M5"/>
    <mergeCell ref="A1:P1"/>
    <mergeCell ref="B5:D5"/>
    <mergeCell ref="E5:G5"/>
    <mergeCell ref="A3:P3"/>
    <mergeCell ref="A5:A7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Лист2">
    <tabColor rgb="FF00B050"/>
  </sheetPr>
  <dimension ref="A1:S40"/>
  <sheetViews>
    <sheetView zoomScale="50" zoomScaleNormal="50" workbookViewId="0">
      <selection activeCell="S35" sqref="S35"/>
    </sheetView>
  </sheetViews>
  <sheetFormatPr defaultRowHeight="26.25" x14ac:dyDescent="0.4"/>
  <cols>
    <col min="1" max="1" width="94.7109375" style="105" customWidth="1"/>
    <col min="2" max="2" width="15" style="105" customWidth="1"/>
    <col min="3" max="3" width="12.140625" style="105" customWidth="1"/>
    <col min="4" max="4" width="11" style="105" customWidth="1"/>
    <col min="5" max="5" width="15" style="105" customWidth="1"/>
    <col min="6" max="6" width="11.85546875" style="105" customWidth="1"/>
    <col min="7" max="7" width="10.7109375" style="105" customWidth="1"/>
    <col min="8" max="8" width="15" style="105" customWidth="1"/>
    <col min="9" max="9" width="12.42578125" style="105" customWidth="1"/>
    <col min="10" max="10" width="11.7109375" style="105" customWidth="1"/>
    <col min="11" max="11" width="15.42578125" style="105" customWidth="1"/>
    <col min="12" max="12" width="13.140625" style="105" customWidth="1"/>
    <col min="13" max="13" width="12.140625" style="105" customWidth="1"/>
    <col min="14" max="14" width="15.42578125" style="105" customWidth="1"/>
    <col min="15" max="15" width="12.140625" style="105" customWidth="1"/>
    <col min="16" max="16" width="12.140625" style="106" customWidth="1"/>
    <col min="17" max="19" width="9.140625" style="105"/>
    <col min="20" max="20" width="10.5703125" style="105" bestFit="1" customWidth="1"/>
    <col min="21" max="21" width="11.28515625" style="105" customWidth="1"/>
    <col min="22" max="255" width="9.140625" style="105"/>
    <col min="256" max="256" width="94.7109375" style="105" customWidth="1"/>
    <col min="257" max="257" width="15" style="105" customWidth="1"/>
    <col min="258" max="258" width="12.140625" style="105" customWidth="1"/>
    <col min="259" max="259" width="11" style="105" customWidth="1"/>
    <col min="260" max="260" width="15" style="105" customWidth="1"/>
    <col min="261" max="261" width="11.85546875" style="105" customWidth="1"/>
    <col min="262" max="262" width="10.7109375" style="105" customWidth="1"/>
    <col min="263" max="263" width="15" style="105" customWidth="1"/>
    <col min="264" max="264" width="12.42578125" style="105" customWidth="1"/>
    <col min="265" max="265" width="11.7109375" style="105" customWidth="1"/>
    <col min="266" max="266" width="15.42578125" style="105" customWidth="1"/>
    <col min="267" max="267" width="13.140625" style="105" customWidth="1"/>
    <col min="268" max="268" width="12.140625" style="105" customWidth="1"/>
    <col min="269" max="269" width="13.140625" style="105" customWidth="1"/>
    <col min="270" max="270" width="12.140625" style="105" customWidth="1"/>
    <col min="271" max="271" width="11.28515625" style="105" customWidth="1"/>
    <col min="272" max="275" width="9.140625" style="105"/>
    <col min="276" max="276" width="10.5703125" style="105" bestFit="1" customWidth="1"/>
    <col min="277" max="277" width="11.28515625" style="105" customWidth="1"/>
    <col min="278" max="511" width="9.140625" style="105"/>
    <col min="512" max="512" width="94.7109375" style="105" customWidth="1"/>
    <col min="513" max="513" width="15" style="105" customWidth="1"/>
    <col min="514" max="514" width="12.140625" style="105" customWidth="1"/>
    <col min="515" max="515" width="11" style="105" customWidth="1"/>
    <col min="516" max="516" width="15" style="105" customWidth="1"/>
    <col min="517" max="517" width="11.85546875" style="105" customWidth="1"/>
    <col min="518" max="518" width="10.7109375" style="105" customWidth="1"/>
    <col min="519" max="519" width="15" style="105" customWidth="1"/>
    <col min="520" max="520" width="12.42578125" style="105" customWidth="1"/>
    <col min="521" max="521" width="11.7109375" style="105" customWidth="1"/>
    <col min="522" max="522" width="15.42578125" style="105" customWidth="1"/>
    <col min="523" max="523" width="13.140625" style="105" customWidth="1"/>
    <col min="524" max="524" width="12.140625" style="105" customWidth="1"/>
    <col min="525" max="525" width="13.140625" style="105" customWidth="1"/>
    <col min="526" max="526" width="12.140625" style="105" customWidth="1"/>
    <col min="527" max="527" width="11.28515625" style="105" customWidth="1"/>
    <col min="528" max="531" width="9.140625" style="105"/>
    <col min="532" max="532" width="10.5703125" style="105" bestFit="1" customWidth="1"/>
    <col min="533" max="533" width="11.28515625" style="105" customWidth="1"/>
    <col min="534" max="767" width="9.140625" style="105"/>
    <col min="768" max="768" width="94.7109375" style="105" customWidth="1"/>
    <col min="769" max="769" width="15" style="105" customWidth="1"/>
    <col min="770" max="770" width="12.140625" style="105" customWidth="1"/>
    <col min="771" max="771" width="11" style="105" customWidth="1"/>
    <col min="772" max="772" width="15" style="105" customWidth="1"/>
    <col min="773" max="773" width="11.85546875" style="105" customWidth="1"/>
    <col min="774" max="774" width="10.7109375" style="105" customWidth="1"/>
    <col min="775" max="775" width="15" style="105" customWidth="1"/>
    <col min="776" max="776" width="12.42578125" style="105" customWidth="1"/>
    <col min="777" max="777" width="11.7109375" style="105" customWidth="1"/>
    <col min="778" max="778" width="15.42578125" style="105" customWidth="1"/>
    <col min="779" max="779" width="13.140625" style="105" customWidth="1"/>
    <col min="780" max="780" width="12.140625" style="105" customWidth="1"/>
    <col min="781" max="781" width="13.140625" style="105" customWidth="1"/>
    <col min="782" max="782" width="12.140625" style="105" customWidth="1"/>
    <col min="783" max="783" width="11.28515625" style="105" customWidth="1"/>
    <col min="784" max="787" width="9.140625" style="105"/>
    <col min="788" max="788" width="10.5703125" style="105" bestFit="1" customWidth="1"/>
    <col min="789" max="789" width="11.28515625" style="105" customWidth="1"/>
    <col min="790" max="1023" width="9.140625" style="105"/>
    <col min="1024" max="1024" width="94.7109375" style="105" customWidth="1"/>
    <col min="1025" max="1025" width="15" style="105" customWidth="1"/>
    <col min="1026" max="1026" width="12.140625" style="105" customWidth="1"/>
    <col min="1027" max="1027" width="11" style="105" customWidth="1"/>
    <col min="1028" max="1028" width="15" style="105" customWidth="1"/>
    <col min="1029" max="1029" width="11.85546875" style="105" customWidth="1"/>
    <col min="1030" max="1030" width="10.7109375" style="105" customWidth="1"/>
    <col min="1031" max="1031" width="15" style="105" customWidth="1"/>
    <col min="1032" max="1032" width="12.42578125" style="105" customWidth="1"/>
    <col min="1033" max="1033" width="11.7109375" style="105" customWidth="1"/>
    <col min="1034" max="1034" width="15.42578125" style="105" customWidth="1"/>
    <col min="1035" max="1035" width="13.140625" style="105" customWidth="1"/>
    <col min="1036" max="1036" width="12.140625" style="105" customWidth="1"/>
    <col min="1037" max="1037" width="13.140625" style="105" customWidth="1"/>
    <col min="1038" max="1038" width="12.140625" style="105" customWidth="1"/>
    <col min="1039" max="1039" width="11.28515625" style="105" customWidth="1"/>
    <col min="1040" max="1043" width="9.140625" style="105"/>
    <col min="1044" max="1044" width="10.5703125" style="105" bestFit="1" customWidth="1"/>
    <col min="1045" max="1045" width="11.28515625" style="105" customWidth="1"/>
    <col min="1046" max="1279" width="9.140625" style="105"/>
    <col min="1280" max="1280" width="94.7109375" style="105" customWidth="1"/>
    <col min="1281" max="1281" width="15" style="105" customWidth="1"/>
    <col min="1282" max="1282" width="12.140625" style="105" customWidth="1"/>
    <col min="1283" max="1283" width="11" style="105" customWidth="1"/>
    <col min="1284" max="1284" width="15" style="105" customWidth="1"/>
    <col min="1285" max="1285" width="11.85546875" style="105" customWidth="1"/>
    <col min="1286" max="1286" width="10.7109375" style="105" customWidth="1"/>
    <col min="1287" max="1287" width="15" style="105" customWidth="1"/>
    <col min="1288" max="1288" width="12.42578125" style="105" customWidth="1"/>
    <col min="1289" max="1289" width="11.7109375" style="105" customWidth="1"/>
    <col min="1290" max="1290" width="15.42578125" style="105" customWidth="1"/>
    <col min="1291" max="1291" width="13.140625" style="105" customWidth="1"/>
    <col min="1292" max="1292" width="12.140625" style="105" customWidth="1"/>
    <col min="1293" max="1293" width="13.140625" style="105" customWidth="1"/>
    <col min="1294" max="1294" width="12.140625" style="105" customWidth="1"/>
    <col min="1295" max="1295" width="11.28515625" style="105" customWidth="1"/>
    <col min="1296" max="1299" width="9.140625" style="105"/>
    <col min="1300" max="1300" width="10.5703125" style="105" bestFit="1" customWidth="1"/>
    <col min="1301" max="1301" width="11.28515625" style="105" customWidth="1"/>
    <col min="1302" max="1535" width="9.140625" style="105"/>
    <col min="1536" max="1536" width="94.7109375" style="105" customWidth="1"/>
    <col min="1537" max="1537" width="15" style="105" customWidth="1"/>
    <col min="1538" max="1538" width="12.140625" style="105" customWidth="1"/>
    <col min="1539" max="1539" width="11" style="105" customWidth="1"/>
    <col min="1540" max="1540" width="15" style="105" customWidth="1"/>
    <col min="1541" max="1541" width="11.85546875" style="105" customWidth="1"/>
    <col min="1542" max="1542" width="10.7109375" style="105" customWidth="1"/>
    <col min="1543" max="1543" width="15" style="105" customWidth="1"/>
    <col min="1544" max="1544" width="12.42578125" style="105" customWidth="1"/>
    <col min="1545" max="1545" width="11.7109375" style="105" customWidth="1"/>
    <col min="1546" max="1546" width="15.42578125" style="105" customWidth="1"/>
    <col min="1547" max="1547" width="13.140625" style="105" customWidth="1"/>
    <col min="1548" max="1548" width="12.140625" style="105" customWidth="1"/>
    <col min="1549" max="1549" width="13.140625" style="105" customWidth="1"/>
    <col min="1550" max="1550" width="12.140625" style="105" customWidth="1"/>
    <col min="1551" max="1551" width="11.28515625" style="105" customWidth="1"/>
    <col min="1552" max="1555" width="9.140625" style="105"/>
    <col min="1556" max="1556" width="10.5703125" style="105" bestFit="1" customWidth="1"/>
    <col min="1557" max="1557" width="11.28515625" style="105" customWidth="1"/>
    <col min="1558" max="1791" width="9.140625" style="105"/>
    <col min="1792" max="1792" width="94.7109375" style="105" customWidth="1"/>
    <col min="1793" max="1793" width="15" style="105" customWidth="1"/>
    <col min="1794" max="1794" width="12.140625" style="105" customWidth="1"/>
    <col min="1795" max="1795" width="11" style="105" customWidth="1"/>
    <col min="1796" max="1796" width="15" style="105" customWidth="1"/>
    <col min="1797" max="1797" width="11.85546875" style="105" customWidth="1"/>
    <col min="1798" max="1798" width="10.7109375" style="105" customWidth="1"/>
    <col min="1799" max="1799" width="15" style="105" customWidth="1"/>
    <col min="1800" max="1800" width="12.42578125" style="105" customWidth="1"/>
    <col min="1801" max="1801" width="11.7109375" style="105" customWidth="1"/>
    <col min="1802" max="1802" width="15.42578125" style="105" customWidth="1"/>
    <col min="1803" max="1803" width="13.140625" style="105" customWidth="1"/>
    <col min="1804" max="1804" width="12.140625" style="105" customWidth="1"/>
    <col min="1805" max="1805" width="13.140625" style="105" customWidth="1"/>
    <col min="1806" max="1806" width="12.140625" style="105" customWidth="1"/>
    <col min="1807" max="1807" width="11.28515625" style="105" customWidth="1"/>
    <col min="1808" max="1811" width="9.140625" style="105"/>
    <col min="1812" max="1812" width="10.5703125" style="105" bestFit="1" customWidth="1"/>
    <col min="1813" max="1813" width="11.28515625" style="105" customWidth="1"/>
    <col min="1814" max="2047" width="9.140625" style="105"/>
    <col min="2048" max="2048" width="94.7109375" style="105" customWidth="1"/>
    <col min="2049" max="2049" width="15" style="105" customWidth="1"/>
    <col min="2050" max="2050" width="12.140625" style="105" customWidth="1"/>
    <col min="2051" max="2051" width="11" style="105" customWidth="1"/>
    <col min="2052" max="2052" width="15" style="105" customWidth="1"/>
    <col min="2053" max="2053" width="11.85546875" style="105" customWidth="1"/>
    <col min="2054" max="2054" width="10.7109375" style="105" customWidth="1"/>
    <col min="2055" max="2055" width="15" style="105" customWidth="1"/>
    <col min="2056" max="2056" width="12.42578125" style="105" customWidth="1"/>
    <col min="2057" max="2057" width="11.7109375" style="105" customWidth="1"/>
    <col min="2058" max="2058" width="15.42578125" style="105" customWidth="1"/>
    <col min="2059" max="2059" width="13.140625" style="105" customWidth="1"/>
    <col min="2060" max="2060" width="12.140625" style="105" customWidth="1"/>
    <col min="2061" max="2061" width="13.140625" style="105" customWidth="1"/>
    <col min="2062" max="2062" width="12.140625" style="105" customWidth="1"/>
    <col min="2063" max="2063" width="11.28515625" style="105" customWidth="1"/>
    <col min="2064" max="2067" width="9.140625" style="105"/>
    <col min="2068" max="2068" width="10.5703125" style="105" bestFit="1" customWidth="1"/>
    <col min="2069" max="2069" width="11.28515625" style="105" customWidth="1"/>
    <col min="2070" max="2303" width="9.140625" style="105"/>
    <col min="2304" max="2304" width="94.7109375" style="105" customWidth="1"/>
    <col min="2305" max="2305" width="15" style="105" customWidth="1"/>
    <col min="2306" max="2306" width="12.140625" style="105" customWidth="1"/>
    <col min="2307" max="2307" width="11" style="105" customWidth="1"/>
    <col min="2308" max="2308" width="15" style="105" customWidth="1"/>
    <col min="2309" max="2309" width="11.85546875" style="105" customWidth="1"/>
    <col min="2310" max="2310" width="10.7109375" style="105" customWidth="1"/>
    <col min="2311" max="2311" width="15" style="105" customWidth="1"/>
    <col min="2312" max="2312" width="12.42578125" style="105" customWidth="1"/>
    <col min="2313" max="2313" width="11.7109375" style="105" customWidth="1"/>
    <col min="2314" max="2314" width="15.42578125" style="105" customWidth="1"/>
    <col min="2315" max="2315" width="13.140625" style="105" customWidth="1"/>
    <col min="2316" max="2316" width="12.140625" style="105" customWidth="1"/>
    <col min="2317" max="2317" width="13.140625" style="105" customWidth="1"/>
    <col min="2318" max="2318" width="12.140625" style="105" customWidth="1"/>
    <col min="2319" max="2319" width="11.28515625" style="105" customWidth="1"/>
    <col min="2320" max="2323" width="9.140625" style="105"/>
    <col min="2324" max="2324" width="10.5703125" style="105" bestFit="1" customWidth="1"/>
    <col min="2325" max="2325" width="11.28515625" style="105" customWidth="1"/>
    <col min="2326" max="2559" width="9.140625" style="105"/>
    <col min="2560" max="2560" width="94.7109375" style="105" customWidth="1"/>
    <col min="2561" max="2561" width="15" style="105" customWidth="1"/>
    <col min="2562" max="2562" width="12.140625" style="105" customWidth="1"/>
    <col min="2563" max="2563" width="11" style="105" customWidth="1"/>
    <col min="2564" max="2564" width="15" style="105" customWidth="1"/>
    <col min="2565" max="2565" width="11.85546875" style="105" customWidth="1"/>
    <col min="2566" max="2566" width="10.7109375" style="105" customWidth="1"/>
    <col min="2567" max="2567" width="15" style="105" customWidth="1"/>
    <col min="2568" max="2568" width="12.42578125" style="105" customWidth="1"/>
    <col min="2569" max="2569" width="11.7109375" style="105" customWidth="1"/>
    <col min="2570" max="2570" width="15.42578125" style="105" customWidth="1"/>
    <col min="2571" max="2571" width="13.140625" style="105" customWidth="1"/>
    <col min="2572" max="2572" width="12.140625" style="105" customWidth="1"/>
    <col min="2573" max="2573" width="13.140625" style="105" customWidth="1"/>
    <col min="2574" max="2574" width="12.140625" style="105" customWidth="1"/>
    <col min="2575" max="2575" width="11.28515625" style="105" customWidth="1"/>
    <col min="2576" max="2579" width="9.140625" style="105"/>
    <col min="2580" max="2580" width="10.5703125" style="105" bestFit="1" customWidth="1"/>
    <col min="2581" max="2581" width="11.28515625" style="105" customWidth="1"/>
    <col min="2582" max="2815" width="9.140625" style="105"/>
    <col min="2816" max="2816" width="94.7109375" style="105" customWidth="1"/>
    <col min="2817" max="2817" width="15" style="105" customWidth="1"/>
    <col min="2818" max="2818" width="12.140625" style="105" customWidth="1"/>
    <col min="2819" max="2819" width="11" style="105" customWidth="1"/>
    <col min="2820" max="2820" width="15" style="105" customWidth="1"/>
    <col min="2821" max="2821" width="11.85546875" style="105" customWidth="1"/>
    <col min="2822" max="2822" width="10.7109375" style="105" customWidth="1"/>
    <col min="2823" max="2823" width="15" style="105" customWidth="1"/>
    <col min="2824" max="2824" width="12.42578125" style="105" customWidth="1"/>
    <col min="2825" max="2825" width="11.7109375" style="105" customWidth="1"/>
    <col min="2826" max="2826" width="15.42578125" style="105" customWidth="1"/>
    <col min="2827" max="2827" width="13.140625" style="105" customWidth="1"/>
    <col min="2828" max="2828" width="12.140625" style="105" customWidth="1"/>
    <col min="2829" max="2829" width="13.140625" style="105" customWidth="1"/>
    <col min="2830" max="2830" width="12.140625" style="105" customWidth="1"/>
    <col min="2831" max="2831" width="11.28515625" style="105" customWidth="1"/>
    <col min="2832" max="2835" width="9.140625" style="105"/>
    <col min="2836" max="2836" width="10.5703125" style="105" bestFit="1" customWidth="1"/>
    <col min="2837" max="2837" width="11.28515625" style="105" customWidth="1"/>
    <col min="2838" max="3071" width="9.140625" style="105"/>
    <col min="3072" max="3072" width="94.7109375" style="105" customWidth="1"/>
    <col min="3073" max="3073" width="15" style="105" customWidth="1"/>
    <col min="3074" max="3074" width="12.140625" style="105" customWidth="1"/>
    <col min="3075" max="3075" width="11" style="105" customWidth="1"/>
    <col min="3076" max="3076" width="15" style="105" customWidth="1"/>
    <col min="3077" max="3077" width="11.85546875" style="105" customWidth="1"/>
    <col min="3078" max="3078" width="10.7109375" style="105" customWidth="1"/>
    <col min="3079" max="3079" width="15" style="105" customWidth="1"/>
    <col min="3080" max="3080" width="12.42578125" style="105" customWidth="1"/>
    <col min="3081" max="3081" width="11.7109375" style="105" customWidth="1"/>
    <col min="3082" max="3082" width="15.42578125" style="105" customWidth="1"/>
    <col min="3083" max="3083" width="13.140625" style="105" customWidth="1"/>
    <col min="3084" max="3084" width="12.140625" style="105" customWidth="1"/>
    <col min="3085" max="3085" width="13.140625" style="105" customWidth="1"/>
    <col min="3086" max="3086" width="12.140625" style="105" customWidth="1"/>
    <col min="3087" max="3087" width="11.28515625" style="105" customWidth="1"/>
    <col min="3088" max="3091" width="9.140625" style="105"/>
    <col min="3092" max="3092" width="10.5703125" style="105" bestFit="1" customWidth="1"/>
    <col min="3093" max="3093" width="11.28515625" style="105" customWidth="1"/>
    <col min="3094" max="3327" width="9.140625" style="105"/>
    <col min="3328" max="3328" width="94.7109375" style="105" customWidth="1"/>
    <col min="3329" max="3329" width="15" style="105" customWidth="1"/>
    <col min="3330" max="3330" width="12.140625" style="105" customWidth="1"/>
    <col min="3331" max="3331" width="11" style="105" customWidth="1"/>
    <col min="3332" max="3332" width="15" style="105" customWidth="1"/>
    <col min="3333" max="3333" width="11.85546875" style="105" customWidth="1"/>
    <col min="3334" max="3334" width="10.7109375" style="105" customWidth="1"/>
    <col min="3335" max="3335" width="15" style="105" customWidth="1"/>
    <col min="3336" max="3336" width="12.42578125" style="105" customWidth="1"/>
    <col min="3337" max="3337" width="11.7109375" style="105" customWidth="1"/>
    <col min="3338" max="3338" width="15.42578125" style="105" customWidth="1"/>
    <col min="3339" max="3339" width="13.140625" style="105" customWidth="1"/>
    <col min="3340" max="3340" width="12.140625" style="105" customWidth="1"/>
    <col min="3341" max="3341" width="13.140625" style="105" customWidth="1"/>
    <col min="3342" max="3342" width="12.140625" style="105" customWidth="1"/>
    <col min="3343" max="3343" width="11.28515625" style="105" customWidth="1"/>
    <col min="3344" max="3347" width="9.140625" style="105"/>
    <col min="3348" max="3348" width="10.5703125" style="105" bestFit="1" customWidth="1"/>
    <col min="3349" max="3349" width="11.28515625" style="105" customWidth="1"/>
    <col min="3350" max="3583" width="9.140625" style="105"/>
    <col min="3584" max="3584" width="94.7109375" style="105" customWidth="1"/>
    <col min="3585" max="3585" width="15" style="105" customWidth="1"/>
    <col min="3586" max="3586" width="12.140625" style="105" customWidth="1"/>
    <col min="3587" max="3587" width="11" style="105" customWidth="1"/>
    <col min="3588" max="3588" width="15" style="105" customWidth="1"/>
    <col min="3589" max="3589" width="11.85546875" style="105" customWidth="1"/>
    <col min="3590" max="3590" width="10.7109375" style="105" customWidth="1"/>
    <col min="3591" max="3591" width="15" style="105" customWidth="1"/>
    <col min="3592" max="3592" width="12.42578125" style="105" customWidth="1"/>
    <col min="3593" max="3593" width="11.7109375" style="105" customWidth="1"/>
    <col min="3594" max="3594" width="15.42578125" style="105" customWidth="1"/>
    <col min="3595" max="3595" width="13.140625" style="105" customWidth="1"/>
    <col min="3596" max="3596" width="12.140625" style="105" customWidth="1"/>
    <col min="3597" max="3597" width="13.140625" style="105" customWidth="1"/>
    <col min="3598" max="3598" width="12.140625" style="105" customWidth="1"/>
    <col min="3599" max="3599" width="11.28515625" style="105" customWidth="1"/>
    <col min="3600" max="3603" width="9.140625" style="105"/>
    <col min="3604" max="3604" width="10.5703125" style="105" bestFit="1" customWidth="1"/>
    <col min="3605" max="3605" width="11.28515625" style="105" customWidth="1"/>
    <col min="3606" max="3839" width="9.140625" style="105"/>
    <col min="3840" max="3840" width="94.7109375" style="105" customWidth="1"/>
    <col min="3841" max="3841" width="15" style="105" customWidth="1"/>
    <col min="3842" max="3842" width="12.140625" style="105" customWidth="1"/>
    <col min="3843" max="3843" width="11" style="105" customWidth="1"/>
    <col min="3844" max="3844" width="15" style="105" customWidth="1"/>
    <col min="3845" max="3845" width="11.85546875" style="105" customWidth="1"/>
    <col min="3846" max="3846" width="10.7109375" style="105" customWidth="1"/>
    <col min="3847" max="3847" width="15" style="105" customWidth="1"/>
    <col min="3848" max="3848" width="12.42578125" style="105" customWidth="1"/>
    <col min="3849" max="3849" width="11.7109375" style="105" customWidth="1"/>
    <col min="3850" max="3850" width="15.42578125" style="105" customWidth="1"/>
    <col min="3851" max="3851" width="13.140625" style="105" customWidth="1"/>
    <col min="3852" max="3852" width="12.140625" style="105" customWidth="1"/>
    <col min="3853" max="3853" width="13.140625" style="105" customWidth="1"/>
    <col min="3854" max="3854" width="12.140625" style="105" customWidth="1"/>
    <col min="3855" max="3855" width="11.28515625" style="105" customWidth="1"/>
    <col min="3856" max="3859" width="9.140625" style="105"/>
    <col min="3860" max="3860" width="10.5703125" style="105" bestFit="1" customWidth="1"/>
    <col min="3861" max="3861" width="11.28515625" style="105" customWidth="1"/>
    <col min="3862" max="4095" width="9.140625" style="105"/>
    <col min="4096" max="4096" width="94.7109375" style="105" customWidth="1"/>
    <col min="4097" max="4097" width="15" style="105" customWidth="1"/>
    <col min="4098" max="4098" width="12.140625" style="105" customWidth="1"/>
    <col min="4099" max="4099" width="11" style="105" customWidth="1"/>
    <col min="4100" max="4100" width="15" style="105" customWidth="1"/>
    <col min="4101" max="4101" width="11.85546875" style="105" customWidth="1"/>
    <col min="4102" max="4102" width="10.7109375" style="105" customWidth="1"/>
    <col min="4103" max="4103" width="15" style="105" customWidth="1"/>
    <col min="4104" max="4104" width="12.42578125" style="105" customWidth="1"/>
    <col min="4105" max="4105" width="11.7109375" style="105" customWidth="1"/>
    <col min="4106" max="4106" width="15.42578125" style="105" customWidth="1"/>
    <col min="4107" max="4107" width="13.140625" style="105" customWidth="1"/>
    <col min="4108" max="4108" width="12.140625" style="105" customWidth="1"/>
    <col min="4109" max="4109" width="13.140625" style="105" customWidth="1"/>
    <col min="4110" max="4110" width="12.140625" style="105" customWidth="1"/>
    <col min="4111" max="4111" width="11.28515625" style="105" customWidth="1"/>
    <col min="4112" max="4115" width="9.140625" style="105"/>
    <col min="4116" max="4116" width="10.5703125" style="105" bestFit="1" customWidth="1"/>
    <col min="4117" max="4117" width="11.28515625" style="105" customWidth="1"/>
    <col min="4118" max="4351" width="9.140625" style="105"/>
    <col min="4352" max="4352" width="94.7109375" style="105" customWidth="1"/>
    <col min="4353" max="4353" width="15" style="105" customWidth="1"/>
    <col min="4354" max="4354" width="12.140625" style="105" customWidth="1"/>
    <col min="4355" max="4355" width="11" style="105" customWidth="1"/>
    <col min="4356" max="4356" width="15" style="105" customWidth="1"/>
    <col min="4357" max="4357" width="11.85546875" style="105" customWidth="1"/>
    <col min="4358" max="4358" width="10.7109375" style="105" customWidth="1"/>
    <col min="4359" max="4359" width="15" style="105" customWidth="1"/>
    <col min="4360" max="4360" width="12.42578125" style="105" customWidth="1"/>
    <col min="4361" max="4361" width="11.7109375" style="105" customWidth="1"/>
    <col min="4362" max="4362" width="15.42578125" style="105" customWidth="1"/>
    <col min="4363" max="4363" width="13.140625" style="105" customWidth="1"/>
    <col min="4364" max="4364" width="12.140625" style="105" customWidth="1"/>
    <col min="4365" max="4365" width="13.140625" style="105" customWidth="1"/>
    <col min="4366" max="4366" width="12.140625" style="105" customWidth="1"/>
    <col min="4367" max="4367" width="11.28515625" style="105" customWidth="1"/>
    <col min="4368" max="4371" width="9.140625" style="105"/>
    <col min="4372" max="4372" width="10.5703125" style="105" bestFit="1" customWidth="1"/>
    <col min="4373" max="4373" width="11.28515625" style="105" customWidth="1"/>
    <col min="4374" max="4607" width="9.140625" style="105"/>
    <col min="4608" max="4608" width="94.7109375" style="105" customWidth="1"/>
    <col min="4609" max="4609" width="15" style="105" customWidth="1"/>
    <col min="4610" max="4610" width="12.140625" style="105" customWidth="1"/>
    <col min="4611" max="4611" width="11" style="105" customWidth="1"/>
    <col min="4612" max="4612" width="15" style="105" customWidth="1"/>
    <col min="4613" max="4613" width="11.85546875" style="105" customWidth="1"/>
    <col min="4614" max="4614" width="10.7109375" style="105" customWidth="1"/>
    <col min="4615" max="4615" width="15" style="105" customWidth="1"/>
    <col min="4616" max="4616" width="12.42578125" style="105" customWidth="1"/>
    <col min="4617" max="4617" width="11.7109375" style="105" customWidth="1"/>
    <col min="4618" max="4618" width="15.42578125" style="105" customWidth="1"/>
    <col min="4619" max="4619" width="13.140625" style="105" customWidth="1"/>
    <col min="4620" max="4620" width="12.140625" style="105" customWidth="1"/>
    <col min="4621" max="4621" width="13.140625" style="105" customWidth="1"/>
    <col min="4622" max="4622" width="12.140625" style="105" customWidth="1"/>
    <col min="4623" max="4623" width="11.28515625" style="105" customWidth="1"/>
    <col min="4624" max="4627" width="9.140625" style="105"/>
    <col min="4628" max="4628" width="10.5703125" style="105" bestFit="1" customWidth="1"/>
    <col min="4629" max="4629" width="11.28515625" style="105" customWidth="1"/>
    <col min="4630" max="4863" width="9.140625" style="105"/>
    <col min="4864" max="4864" width="94.7109375" style="105" customWidth="1"/>
    <col min="4865" max="4865" width="15" style="105" customWidth="1"/>
    <col min="4866" max="4866" width="12.140625" style="105" customWidth="1"/>
    <col min="4867" max="4867" width="11" style="105" customWidth="1"/>
    <col min="4868" max="4868" width="15" style="105" customWidth="1"/>
    <col min="4869" max="4869" width="11.85546875" style="105" customWidth="1"/>
    <col min="4870" max="4870" width="10.7109375" style="105" customWidth="1"/>
    <col min="4871" max="4871" width="15" style="105" customWidth="1"/>
    <col min="4872" max="4872" width="12.42578125" style="105" customWidth="1"/>
    <col min="4873" max="4873" width="11.7109375" style="105" customWidth="1"/>
    <col min="4874" max="4874" width="15.42578125" style="105" customWidth="1"/>
    <col min="4875" max="4875" width="13.140625" style="105" customWidth="1"/>
    <col min="4876" max="4876" width="12.140625" style="105" customWidth="1"/>
    <col min="4877" max="4877" width="13.140625" style="105" customWidth="1"/>
    <col min="4878" max="4878" width="12.140625" style="105" customWidth="1"/>
    <col min="4879" max="4879" width="11.28515625" style="105" customWidth="1"/>
    <col min="4880" max="4883" width="9.140625" style="105"/>
    <col min="4884" max="4884" width="10.5703125" style="105" bestFit="1" customWidth="1"/>
    <col min="4885" max="4885" width="11.28515625" style="105" customWidth="1"/>
    <col min="4886" max="5119" width="9.140625" style="105"/>
    <col min="5120" max="5120" width="94.7109375" style="105" customWidth="1"/>
    <col min="5121" max="5121" width="15" style="105" customWidth="1"/>
    <col min="5122" max="5122" width="12.140625" style="105" customWidth="1"/>
    <col min="5123" max="5123" width="11" style="105" customWidth="1"/>
    <col min="5124" max="5124" width="15" style="105" customWidth="1"/>
    <col min="5125" max="5125" width="11.85546875" style="105" customWidth="1"/>
    <col min="5126" max="5126" width="10.7109375" style="105" customWidth="1"/>
    <col min="5127" max="5127" width="15" style="105" customWidth="1"/>
    <col min="5128" max="5128" width="12.42578125" style="105" customWidth="1"/>
    <col min="5129" max="5129" width="11.7109375" style="105" customWidth="1"/>
    <col min="5130" max="5130" width="15.42578125" style="105" customWidth="1"/>
    <col min="5131" max="5131" width="13.140625" style="105" customWidth="1"/>
    <col min="5132" max="5132" width="12.140625" style="105" customWidth="1"/>
    <col min="5133" max="5133" width="13.140625" style="105" customWidth="1"/>
    <col min="5134" max="5134" width="12.140625" style="105" customWidth="1"/>
    <col min="5135" max="5135" width="11.28515625" style="105" customWidth="1"/>
    <col min="5136" max="5139" width="9.140625" style="105"/>
    <col min="5140" max="5140" width="10.5703125" style="105" bestFit="1" customWidth="1"/>
    <col min="5141" max="5141" width="11.28515625" style="105" customWidth="1"/>
    <col min="5142" max="5375" width="9.140625" style="105"/>
    <col min="5376" max="5376" width="94.7109375" style="105" customWidth="1"/>
    <col min="5377" max="5377" width="15" style="105" customWidth="1"/>
    <col min="5378" max="5378" width="12.140625" style="105" customWidth="1"/>
    <col min="5379" max="5379" width="11" style="105" customWidth="1"/>
    <col min="5380" max="5380" width="15" style="105" customWidth="1"/>
    <col min="5381" max="5381" width="11.85546875" style="105" customWidth="1"/>
    <col min="5382" max="5382" width="10.7109375" style="105" customWidth="1"/>
    <col min="5383" max="5383" width="15" style="105" customWidth="1"/>
    <col min="5384" max="5384" width="12.42578125" style="105" customWidth="1"/>
    <col min="5385" max="5385" width="11.7109375" style="105" customWidth="1"/>
    <col min="5386" max="5386" width="15.42578125" style="105" customWidth="1"/>
    <col min="5387" max="5387" width="13.140625" style="105" customWidth="1"/>
    <col min="5388" max="5388" width="12.140625" style="105" customWidth="1"/>
    <col min="5389" max="5389" width="13.140625" style="105" customWidth="1"/>
    <col min="5390" max="5390" width="12.140625" style="105" customWidth="1"/>
    <col min="5391" max="5391" width="11.28515625" style="105" customWidth="1"/>
    <col min="5392" max="5395" width="9.140625" style="105"/>
    <col min="5396" max="5396" width="10.5703125" style="105" bestFit="1" customWidth="1"/>
    <col min="5397" max="5397" width="11.28515625" style="105" customWidth="1"/>
    <col min="5398" max="5631" width="9.140625" style="105"/>
    <col min="5632" max="5632" width="94.7109375" style="105" customWidth="1"/>
    <col min="5633" max="5633" width="15" style="105" customWidth="1"/>
    <col min="5634" max="5634" width="12.140625" style="105" customWidth="1"/>
    <col min="5635" max="5635" width="11" style="105" customWidth="1"/>
    <col min="5636" max="5636" width="15" style="105" customWidth="1"/>
    <col min="5637" max="5637" width="11.85546875" style="105" customWidth="1"/>
    <col min="5638" max="5638" width="10.7109375" style="105" customWidth="1"/>
    <col min="5639" max="5639" width="15" style="105" customWidth="1"/>
    <col min="5640" max="5640" width="12.42578125" style="105" customWidth="1"/>
    <col min="5641" max="5641" width="11.7109375" style="105" customWidth="1"/>
    <col min="5642" max="5642" width="15.42578125" style="105" customWidth="1"/>
    <col min="5643" max="5643" width="13.140625" style="105" customWidth="1"/>
    <col min="5644" max="5644" width="12.140625" style="105" customWidth="1"/>
    <col min="5645" max="5645" width="13.140625" style="105" customWidth="1"/>
    <col min="5646" max="5646" width="12.140625" style="105" customWidth="1"/>
    <col min="5647" max="5647" width="11.28515625" style="105" customWidth="1"/>
    <col min="5648" max="5651" width="9.140625" style="105"/>
    <col min="5652" max="5652" width="10.5703125" style="105" bestFit="1" customWidth="1"/>
    <col min="5653" max="5653" width="11.28515625" style="105" customWidth="1"/>
    <col min="5654" max="5887" width="9.140625" style="105"/>
    <col min="5888" max="5888" width="94.7109375" style="105" customWidth="1"/>
    <col min="5889" max="5889" width="15" style="105" customWidth="1"/>
    <col min="5890" max="5890" width="12.140625" style="105" customWidth="1"/>
    <col min="5891" max="5891" width="11" style="105" customWidth="1"/>
    <col min="5892" max="5892" width="15" style="105" customWidth="1"/>
    <col min="5893" max="5893" width="11.85546875" style="105" customWidth="1"/>
    <col min="5894" max="5894" width="10.7109375" style="105" customWidth="1"/>
    <col min="5895" max="5895" width="15" style="105" customWidth="1"/>
    <col min="5896" max="5896" width="12.42578125" style="105" customWidth="1"/>
    <col min="5897" max="5897" width="11.7109375" style="105" customWidth="1"/>
    <col min="5898" max="5898" width="15.42578125" style="105" customWidth="1"/>
    <col min="5899" max="5899" width="13.140625" style="105" customWidth="1"/>
    <col min="5900" max="5900" width="12.140625" style="105" customWidth="1"/>
    <col min="5901" max="5901" width="13.140625" style="105" customWidth="1"/>
    <col min="5902" max="5902" width="12.140625" style="105" customWidth="1"/>
    <col min="5903" max="5903" width="11.28515625" style="105" customWidth="1"/>
    <col min="5904" max="5907" width="9.140625" style="105"/>
    <col min="5908" max="5908" width="10.5703125" style="105" bestFit="1" customWidth="1"/>
    <col min="5909" max="5909" width="11.28515625" style="105" customWidth="1"/>
    <col min="5910" max="6143" width="9.140625" style="105"/>
    <col min="6144" max="6144" width="94.7109375" style="105" customWidth="1"/>
    <col min="6145" max="6145" width="15" style="105" customWidth="1"/>
    <col min="6146" max="6146" width="12.140625" style="105" customWidth="1"/>
    <col min="6147" max="6147" width="11" style="105" customWidth="1"/>
    <col min="6148" max="6148" width="15" style="105" customWidth="1"/>
    <col min="6149" max="6149" width="11.85546875" style="105" customWidth="1"/>
    <col min="6150" max="6150" width="10.7109375" style="105" customWidth="1"/>
    <col min="6151" max="6151" width="15" style="105" customWidth="1"/>
    <col min="6152" max="6152" width="12.42578125" style="105" customWidth="1"/>
    <col min="6153" max="6153" width="11.7109375" style="105" customWidth="1"/>
    <col min="6154" max="6154" width="15.42578125" style="105" customWidth="1"/>
    <col min="6155" max="6155" width="13.140625" style="105" customWidth="1"/>
    <col min="6156" max="6156" width="12.140625" style="105" customWidth="1"/>
    <col min="6157" max="6157" width="13.140625" style="105" customWidth="1"/>
    <col min="6158" max="6158" width="12.140625" style="105" customWidth="1"/>
    <col min="6159" max="6159" width="11.28515625" style="105" customWidth="1"/>
    <col min="6160" max="6163" width="9.140625" style="105"/>
    <col min="6164" max="6164" width="10.5703125" style="105" bestFit="1" customWidth="1"/>
    <col min="6165" max="6165" width="11.28515625" style="105" customWidth="1"/>
    <col min="6166" max="6399" width="9.140625" style="105"/>
    <col min="6400" max="6400" width="94.7109375" style="105" customWidth="1"/>
    <col min="6401" max="6401" width="15" style="105" customWidth="1"/>
    <col min="6402" max="6402" width="12.140625" style="105" customWidth="1"/>
    <col min="6403" max="6403" width="11" style="105" customWidth="1"/>
    <col min="6404" max="6404" width="15" style="105" customWidth="1"/>
    <col min="6405" max="6405" width="11.85546875" style="105" customWidth="1"/>
    <col min="6406" max="6406" width="10.7109375" style="105" customWidth="1"/>
    <col min="6407" max="6407" width="15" style="105" customWidth="1"/>
    <col min="6408" max="6408" width="12.42578125" style="105" customWidth="1"/>
    <col min="6409" max="6409" width="11.7109375" style="105" customWidth="1"/>
    <col min="6410" max="6410" width="15.42578125" style="105" customWidth="1"/>
    <col min="6411" max="6411" width="13.140625" style="105" customWidth="1"/>
    <col min="6412" max="6412" width="12.140625" style="105" customWidth="1"/>
    <col min="6413" max="6413" width="13.140625" style="105" customWidth="1"/>
    <col min="6414" max="6414" width="12.140625" style="105" customWidth="1"/>
    <col min="6415" max="6415" width="11.28515625" style="105" customWidth="1"/>
    <col min="6416" max="6419" width="9.140625" style="105"/>
    <col min="6420" max="6420" width="10.5703125" style="105" bestFit="1" customWidth="1"/>
    <col min="6421" max="6421" width="11.28515625" style="105" customWidth="1"/>
    <col min="6422" max="6655" width="9.140625" style="105"/>
    <col min="6656" max="6656" width="94.7109375" style="105" customWidth="1"/>
    <col min="6657" max="6657" width="15" style="105" customWidth="1"/>
    <col min="6658" max="6658" width="12.140625" style="105" customWidth="1"/>
    <col min="6659" max="6659" width="11" style="105" customWidth="1"/>
    <col min="6660" max="6660" width="15" style="105" customWidth="1"/>
    <col min="6661" max="6661" width="11.85546875" style="105" customWidth="1"/>
    <col min="6662" max="6662" width="10.7109375" style="105" customWidth="1"/>
    <col min="6663" max="6663" width="15" style="105" customWidth="1"/>
    <col min="6664" max="6664" width="12.42578125" style="105" customWidth="1"/>
    <col min="6665" max="6665" width="11.7109375" style="105" customWidth="1"/>
    <col min="6666" max="6666" width="15.42578125" style="105" customWidth="1"/>
    <col min="6667" max="6667" width="13.140625" style="105" customWidth="1"/>
    <col min="6668" max="6668" width="12.140625" style="105" customWidth="1"/>
    <col min="6669" max="6669" width="13.140625" style="105" customWidth="1"/>
    <col min="6670" max="6670" width="12.140625" style="105" customWidth="1"/>
    <col min="6671" max="6671" width="11.28515625" style="105" customWidth="1"/>
    <col min="6672" max="6675" width="9.140625" style="105"/>
    <col min="6676" max="6676" width="10.5703125" style="105" bestFit="1" customWidth="1"/>
    <col min="6677" max="6677" width="11.28515625" style="105" customWidth="1"/>
    <col min="6678" max="6911" width="9.140625" style="105"/>
    <col min="6912" max="6912" width="94.7109375" style="105" customWidth="1"/>
    <col min="6913" max="6913" width="15" style="105" customWidth="1"/>
    <col min="6914" max="6914" width="12.140625" style="105" customWidth="1"/>
    <col min="6915" max="6915" width="11" style="105" customWidth="1"/>
    <col min="6916" max="6916" width="15" style="105" customWidth="1"/>
    <col min="6917" max="6917" width="11.85546875" style="105" customWidth="1"/>
    <col min="6918" max="6918" width="10.7109375" style="105" customWidth="1"/>
    <col min="6919" max="6919" width="15" style="105" customWidth="1"/>
    <col min="6920" max="6920" width="12.42578125" style="105" customWidth="1"/>
    <col min="6921" max="6921" width="11.7109375" style="105" customWidth="1"/>
    <col min="6922" max="6922" width="15.42578125" style="105" customWidth="1"/>
    <col min="6923" max="6923" width="13.140625" style="105" customWidth="1"/>
    <col min="6924" max="6924" width="12.140625" style="105" customWidth="1"/>
    <col min="6925" max="6925" width="13.140625" style="105" customWidth="1"/>
    <col min="6926" max="6926" width="12.140625" style="105" customWidth="1"/>
    <col min="6927" max="6927" width="11.28515625" style="105" customWidth="1"/>
    <col min="6928" max="6931" width="9.140625" style="105"/>
    <col min="6932" max="6932" width="10.5703125" style="105" bestFit="1" customWidth="1"/>
    <col min="6933" max="6933" width="11.28515625" style="105" customWidth="1"/>
    <col min="6934" max="7167" width="9.140625" style="105"/>
    <col min="7168" max="7168" width="94.7109375" style="105" customWidth="1"/>
    <col min="7169" max="7169" width="15" style="105" customWidth="1"/>
    <col min="7170" max="7170" width="12.140625" style="105" customWidth="1"/>
    <col min="7171" max="7171" width="11" style="105" customWidth="1"/>
    <col min="7172" max="7172" width="15" style="105" customWidth="1"/>
    <col min="7173" max="7173" width="11.85546875" style="105" customWidth="1"/>
    <col min="7174" max="7174" width="10.7109375" style="105" customWidth="1"/>
    <col min="7175" max="7175" width="15" style="105" customWidth="1"/>
    <col min="7176" max="7176" width="12.42578125" style="105" customWidth="1"/>
    <col min="7177" max="7177" width="11.7109375" style="105" customWidth="1"/>
    <col min="7178" max="7178" width="15.42578125" style="105" customWidth="1"/>
    <col min="7179" max="7179" width="13.140625" style="105" customWidth="1"/>
    <col min="7180" max="7180" width="12.140625" style="105" customWidth="1"/>
    <col min="7181" max="7181" width="13.140625" style="105" customWidth="1"/>
    <col min="7182" max="7182" width="12.140625" style="105" customWidth="1"/>
    <col min="7183" max="7183" width="11.28515625" style="105" customWidth="1"/>
    <col min="7184" max="7187" width="9.140625" style="105"/>
    <col min="7188" max="7188" width="10.5703125" style="105" bestFit="1" customWidth="1"/>
    <col min="7189" max="7189" width="11.28515625" style="105" customWidth="1"/>
    <col min="7190" max="7423" width="9.140625" style="105"/>
    <col min="7424" max="7424" width="94.7109375" style="105" customWidth="1"/>
    <col min="7425" max="7425" width="15" style="105" customWidth="1"/>
    <col min="7426" max="7426" width="12.140625" style="105" customWidth="1"/>
    <col min="7427" max="7427" width="11" style="105" customWidth="1"/>
    <col min="7428" max="7428" width="15" style="105" customWidth="1"/>
    <col min="7429" max="7429" width="11.85546875" style="105" customWidth="1"/>
    <col min="7430" max="7430" width="10.7109375" style="105" customWidth="1"/>
    <col min="7431" max="7431" width="15" style="105" customWidth="1"/>
    <col min="7432" max="7432" width="12.42578125" style="105" customWidth="1"/>
    <col min="7433" max="7433" width="11.7109375" style="105" customWidth="1"/>
    <col min="7434" max="7434" width="15.42578125" style="105" customWidth="1"/>
    <col min="7435" max="7435" width="13.140625" style="105" customWidth="1"/>
    <col min="7436" max="7436" width="12.140625" style="105" customWidth="1"/>
    <col min="7437" max="7437" width="13.140625" style="105" customWidth="1"/>
    <col min="7438" max="7438" width="12.140625" style="105" customWidth="1"/>
    <col min="7439" max="7439" width="11.28515625" style="105" customWidth="1"/>
    <col min="7440" max="7443" width="9.140625" style="105"/>
    <col min="7444" max="7444" width="10.5703125" style="105" bestFit="1" customWidth="1"/>
    <col min="7445" max="7445" width="11.28515625" style="105" customWidth="1"/>
    <col min="7446" max="7679" width="9.140625" style="105"/>
    <col min="7680" max="7680" width="94.7109375" style="105" customWidth="1"/>
    <col min="7681" max="7681" width="15" style="105" customWidth="1"/>
    <col min="7682" max="7682" width="12.140625" style="105" customWidth="1"/>
    <col min="7683" max="7683" width="11" style="105" customWidth="1"/>
    <col min="7684" max="7684" width="15" style="105" customWidth="1"/>
    <col min="7685" max="7685" width="11.85546875" style="105" customWidth="1"/>
    <col min="7686" max="7686" width="10.7109375" style="105" customWidth="1"/>
    <col min="7687" max="7687" width="15" style="105" customWidth="1"/>
    <col min="7688" max="7688" width="12.42578125" style="105" customWidth="1"/>
    <col min="7689" max="7689" width="11.7109375" style="105" customWidth="1"/>
    <col min="7690" max="7690" width="15.42578125" style="105" customWidth="1"/>
    <col min="7691" max="7691" width="13.140625" style="105" customWidth="1"/>
    <col min="7692" max="7692" width="12.140625" style="105" customWidth="1"/>
    <col min="7693" max="7693" width="13.140625" style="105" customWidth="1"/>
    <col min="7694" max="7694" width="12.140625" style="105" customWidth="1"/>
    <col min="7695" max="7695" width="11.28515625" style="105" customWidth="1"/>
    <col min="7696" max="7699" width="9.140625" style="105"/>
    <col min="7700" max="7700" width="10.5703125" style="105" bestFit="1" customWidth="1"/>
    <col min="7701" max="7701" width="11.28515625" style="105" customWidth="1"/>
    <col min="7702" max="7935" width="9.140625" style="105"/>
    <col min="7936" max="7936" width="94.7109375" style="105" customWidth="1"/>
    <col min="7937" max="7937" width="15" style="105" customWidth="1"/>
    <col min="7938" max="7938" width="12.140625" style="105" customWidth="1"/>
    <col min="7939" max="7939" width="11" style="105" customWidth="1"/>
    <col min="7940" max="7940" width="15" style="105" customWidth="1"/>
    <col min="7941" max="7941" width="11.85546875" style="105" customWidth="1"/>
    <col min="7942" max="7942" width="10.7109375" style="105" customWidth="1"/>
    <col min="7943" max="7943" width="15" style="105" customWidth="1"/>
    <col min="7944" max="7944" width="12.42578125" style="105" customWidth="1"/>
    <col min="7945" max="7945" width="11.7109375" style="105" customWidth="1"/>
    <col min="7946" max="7946" width="15.42578125" style="105" customWidth="1"/>
    <col min="7947" max="7947" width="13.140625" style="105" customWidth="1"/>
    <col min="7948" max="7948" width="12.140625" style="105" customWidth="1"/>
    <col min="7949" max="7949" width="13.140625" style="105" customWidth="1"/>
    <col min="7950" max="7950" width="12.140625" style="105" customWidth="1"/>
    <col min="7951" max="7951" width="11.28515625" style="105" customWidth="1"/>
    <col min="7952" max="7955" width="9.140625" style="105"/>
    <col min="7956" max="7956" width="10.5703125" style="105" bestFit="1" customWidth="1"/>
    <col min="7957" max="7957" width="11.28515625" style="105" customWidth="1"/>
    <col min="7958" max="8191" width="9.140625" style="105"/>
    <col min="8192" max="8192" width="94.7109375" style="105" customWidth="1"/>
    <col min="8193" max="8193" width="15" style="105" customWidth="1"/>
    <col min="8194" max="8194" width="12.140625" style="105" customWidth="1"/>
    <col min="8195" max="8195" width="11" style="105" customWidth="1"/>
    <col min="8196" max="8196" width="15" style="105" customWidth="1"/>
    <col min="8197" max="8197" width="11.85546875" style="105" customWidth="1"/>
    <col min="8198" max="8198" width="10.7109375" style="105" customWidth="1"/>
    <col min="8199" max="8199" width="15" style="105" customWidth="1"/>
    <col min="8200" max="8200" width="12.42578125" style="105" customWidth="1"/>
    <col min="8201" max="8201" width="11.7109375" style="105" customWidth="1"/>
    <col min="8202" max="8202" width="15.42578125" style="105" customWidth="1"/>
    <col min="8203" max="8203" width="13.140625" style="105" customWidth="1"/>
    <col min="8204" max="8204" width="12.140625" style="105" customWidth="1"/>
    <col min="8205" max="8205" width="13.140625" style="105" customWidth="1"/>
    <col min="8206" max="8206" width="12.140625" style="105" customWidth="1"/>
    <col min="8207" max="8207" width="11.28515625" style="105" customWidth="1"/>
    <col min="8208" max="8211" width="9.140625" style="105"/>
    <col min="8212" max="8212" width="10.5703125" style="105" bestFit="1" customWidth="1"/>
    <col min="8213" max="8213" width="11.28515625" style="105" customWidth="1"/>
    <col min="8214" max="8447" width="9.140625" style="105"/>
    <col min="8448" max="8448" width="94.7109375" style="105" customWidth="1"/>
    <col min="8449" max="8449" width="15" style="105" customWidth="1"/>
    <col min="8450" max="8450" width="12.140625" style="105" customWidth="1"/>
    <col min="8451" max="8451" width="11" style="105" customWidth="1"/>
    <col min="8452" max="8452" width="15" style="105" customWidth="1"/>
    <col min="8453" max="8453" width="11.85546875" style="105" customWidth="1"/>
    <col min="8454" max="8454" width="10.7109375" style="105" customWidth="1"/>
    <col min="8455" max="8455" width="15" style="105" customWidth="1"/>
    <col min="8456" max="8456" width="12.42578125" style="105" customWidth="1"/>
    <col min="8457" max="8457" width="11.7109375" style="105" customWidth="1"/>
    <col min="8458" max="8458" width="15.42578125" style="105" customWidth="1"/>
    <col min="8459" max="8459" width="13.140625" style="105" customWidth="1"/>
    <col min="8460" max="8460" width="12.140625" style="105" customWidth="1"/>
    <col min="8461" max="8461" width="13.140625" style="105" customWidth="1"/>
    <col min="8462" max="8462" width="12.140625" style="105" customWidth="1"/>
    <col min="8463" max="8463" width="11.28515625" style="105" customWidth="1"/>
    <col min="8464" max="8467" width="9.140625" style="105"/>
    <col min="8468" max="8468" width="10.5703125" style="105" bestFit="1" customWidth="1"/>
    <col min="8469" max="8469" width="11.28515625" style="105" customWidth="1"/>
    <col min="8470" max="8703" width="9.140625" style="105"/>
    <col min="8704" max="8704" width="94.7109375" style="105" customWidth="1"/>
    <col min="8705" max="8705" width="15" style="105" customWidth="1"/>
    <col min="8706" max="8706" width="12.140625" style="105" customWidth="1"/>
    <col min="8707" max="8707" width="11" style="105" customWidth="1"/>
    <col min="8708" max="8708" width="15" style="105" customWidth="1"/>
    <col min="8709" max="8709" width="11.85546875" style="105" customWidth="1"/>
    <col min="8710" max="8710" width="10.7109375" style="105" customWidth="1"/>
    <col min="8711" max="8711" width="15" style="105" customWidth="1"/>
    <col min="8712" max="8712" width="12.42578125" style="105" customWidth="1"/>
    <col min="8713" max="8713" width="11.7109375" style="105" customWidth="1"/>
    <col min="8714" max="8714" width="15.42578125" style="105" customWidth="1"/>
    <col min="8715" max="8715" width="13.140625" style="105" customWidth="1"/>
    <col min="8716" max="8716" width="12.140625" style="105" customWidth="1"/>
    <col min="8717" max="8717" width="13.140625" style="105" customWidth="1"/>
    <col min="8718" max="8718" width="12.140625" style="105" customWidth="1"/>
    <col min="8719" max="8719" width="11.28515625" style="105" customWidth="1"/>
    <col min="8720" max="8723" width="9.140625" style="105"/>
    <col min="8724" max="8724" width="10.5703125" style="105" bestFit="1" customWidth="1"/>
    <col min="8725" max="8725" width="11.28515625" style="105" customWidth="1"/>
    <col min="8726" max="8959" width="9.140625" style="105"/>
    <col min="8960" max="8960" width="94.7109375" style="105" customWidth="1"/>
    <col min="8961" max="8961" width="15" style="105" customWidth="1"/>
    <col min="8962" max="8962" width="12.140625" style="105" customWidth="1"/>
    <col min="8963" max="8963" width="11" style="105" customWidth="1"/>
    <col min="8964" max="8964" width="15" style="105" customWidth="1"/>
    <col min="8965" max="8965" width="11.85546875" style="105" customWidth="1"/>
    <col min="8966" max="8966" width="10.7109375" style="105" customWidth="1"/>
    <col min="8967" max="8967" width="15" style="105" customWidth="1"/>
    <col min="8968" max="8968" width="12.42578125" style="105" customWidth="1"/>
    <col min="8969" max="8969" width="11.7109375" style="105" customWidth="1"/>
    <col min="8970" max="8970" width="15.42578125" style="105" customWidth="1"/>
    <col min="8971" max="8971" width="13.140625" style="105" customWidth="1"/>
    <col min="8972" max="8972" width="12.140625" style="105" customWidth="1"/>
    <col min="8973" max="8973" width="13.140625" style="105" customWidth="1"/>
    <col min="8974" max="8974" width="12.140625" style="105" customWidth="1"/>
    <col min="8975" max="8975" width="11.28515625" style="105" customWidth="1"/>
    <col min="8976" max="8979" width="9.140625" style="105"/>
    <col min="8980" max="8980" width="10.5703125" style="105" bestFit="1" customWidth="1"/>
    <col min="8981" max="8981" width="11.28515625" style="105" customWidth="1"/>
    <col min="8982" max="9215" width="9.140625" style="105"/>
    <col min="9216" max="9216" width="94.7109375" style="105" customWidth="1"/>
    <col min="9217" max="9217" width="15" style="105" customWidth="1"/>
    <col min="9218" max="9218" width="12.140625" style="105" customWidth="1"/>
    <col min="9219" max="9219" width="11" style="105" customWidth="1"/>
    <col min="9220" max="9220" width="15" style="105" customWidth="1"/>
    <col min="9221" max="9221" width="11.85546875" style="105" customWidth="1"/>
    <col min="9222" max="9222" width="10.7109375" style="105" customWidth="1"/>
    <col min="9223" max="9223" width="15" style="105" customWidth="1"/>
    <col min="9224" max="9224" width="12.42578125" style="105" customWidth="1"/>
    <col min="9225" max="9225" width="11.7109375" style="105" customWidth="1"/>
    <col min="9226" max="9226" width="15.42578125" style="105" customWidth="1"/>
    <col min="9227" max="9227" width="13.140625" style="105" customWidth="1"/>
    <col min="9228" max="9228" width="12.140625" style="105" customWidth="1"/>
    <col min="9229" max="9229" width="13.140625" style="105" customWidth="1"/>
    <col min="9230" max="9230" width="12.140625" style="105" customWidth="1"/>
    <col min="9231" max="9231" width="11.28515625" style="105" customWidth="1"/>
    <col min="9232" max="9235" width="9.140625" style="105"/>
    <col min="9236" max="9236" width="10.5703125" style="105" bestFit="1" customWidth="1"/>
    <col min="9237" max="9237" width="11.28515625" style="105" customWidth="1"/>
    <col min="9238" max="9471" width="9.140625" style="105"/>
    <col min="9472" max="9472" width="94.7109375" style="105" customWidth="1"/>
    <col min="9473" max="9473" width="15" style="105" customWidth="1"/>
    <col min="9474" max="9474" width="12.140625" style="105" customWidth="1"/>
    <col min="9475" max="9475" width="11" style="105" customWidth="1"/>
    <col min="9476" max="9476" width="15" style="105" customWidth="1"/>
    <col min="9477" max="9477" width="11.85546875" style="105" customWidth="1"/>
    <col min="9478" max="9478" width="10.7109375" style="105" customWidth="1"/>
    <col min="9479" max="9479" width="15" style="105" customWidth="1"/>
    <col min="9480" max="9480" width="12.42578125" style="105" customWidth="1"/>
    <col min="9481" max="9481" width="11.7109375" style="105" customWidth="1"/>
    <col min="9482" max="9482" width="15.42578125" style="105" customWidth="1"/>
    <col min="9483" max="9483" width="13.140625" style="105" customWidth="1"/>
    <col min="9484" max="9484" width="12.140625" style="105" customWidth="1"/>
    <col min="9485" max="9485" width="13.140625" style="105" customWidth="1"/>
    <col min="9486" max="9486" width="12.140625" style="105" customWidth="1"/>
    <col min="9487" max="9487" width="11.28515625" style="105" customWidth="1"/>
    <col min="9488" max="9491" width="9.140625" style="105"/>
    <col min="9492" max="9492" width="10.5703125" style="105" bestFit="1" customWidth="1"/>
    <col min="9493" max="9493" width="11.28515625" style="105" customWidth="1"/>
    <col min="9494" max="9727" width="9.140625" style="105"/>
    <col min="9728" max="9728" width="94.7109375" style="105" customWidth="1"/>
    <col min="9729" max="9729" width="15" style="105" customWidth="1"/>
    <col min="9730" max="9730" width="12.140625" style="105" customWidth="1"/>
    <col min="9731" max="9731" width="11" style="105" customWidth="1"/>
    <col min="9732" max="9732" width="15" style="105" customWidth="1"/>
    <col min="9733" max="9733" width="11.85546875" style="105" customWidth="1"/>
    <col min="9734" max="9734" width="10.7109375" style="105" customWidth="1"/>
    <col min="9735" max="9735" width="15" style="105" customWidth="1"/>
    <col min="9736" max="9736" width="12.42578125" style="105" customWidth="1"/>
    <col min="9737" max="9737" width="11.7109375" style="105" customWidth="1"/>
    <col min="9738" max="9738" width="15.42578125" style="105" customWidth="1"/>
    <col min="9739" max="9739" width="13.140625" style="105" customWidth="1"/>
    <col min="9740" max="9740" width="12.140625" style="105" customWidth="1"/>
    <col min="9741" max="9741" width="13.140625" style="105" customWidth="1"/>
    <col min="9742" max="9742" width="12.140625" style="105" customWidth="1"/>
    <col min="9743" max="9743" width="11.28515625" style="105" customWidth="1"/>
    <col min="9744" max="9747" width="9.140625" style="105"/>
    <col min="9748" max="9748" width="10.5703125" style="105" bestFit="1" customWidth="1"/>
    <col min="9749" max="9749" width="11.28515625" style="105" customWidth="1"/>
    <col min="9750" max="9983" width="9.140625" style="105"/>
    <col min="9984" max="9984" width="94.7109375" style="105" customWidth="1"/>
    <col min="9985" max="9985" width="15" style="105" customWidth="1"/>
    <col min="9986" max="9986" width="12.140625" style="105" customWidth="1"/>
    <col min="9987" max="9987" width="11" style="105" customWidth="1"/>
    <col min="9988" max="9988" width="15" style="105" customWidth="1"/>
    <col min="9989" max="9989" width="11.85546875" style="105" customWidth="1"/>
    <col min="9990" max="9990" width="10.7109375" style="105" customWidth="1"/>
    <col min="9991" max="9991" width="15" style="105" customWidth="1"/>
    <col min="9992" max="9992" width="12.42578125" style="105" customWidth="1"/>
    <col min="9993" max="9993" width="11.7109375" style="105" customWidth="1"/>
    <col min="9994" max="9994" width="15.42578125" style="105" customWidth="1"/>
    <col min="9995" max="9995" width="13.140625" style="105" customWidth="1"/>
    <col min="9996" max="9996" width="12.140625" style="105" customWidth="1"/>
    <col min="9997" max="9997" width="13.140625" style="105" customWidth="1"/>
    <col min="9998" max="9998" width="12.140625" style="105" customWidth="1"/>
    <col min="9999" max="9999" width="11.28515625" style="105" customWidth="1"/>
    <col min="10000" max="10003" width="9.140625" style="105"/>
    <col min="10004" max="10004" width="10.5703125" style="105" bestFit="1" customWidth="1"/>
    <col min="10005" max="10005" width="11.28515625" style="105" customWidth="1"/>
    <col min="10006" max="10239" width="9.140625" style="105"/>
    <col min="10240" max="10240" width="94.7109375" style="105" customWidth="1"/>
    <col min="10241" max="10241" width="15" style="105" customWidth="1"/>
    <col min="10242" max="10242" width="12.140625" style="105" customWidth="1"/>
    <col min="10243" max="10243" width="11" style="105" customWidth="1"/>
    <col min="10244" max="10244" width="15" style="105" customWidth="1"/>
    <col min="10245" max="10245" width="11.85546875" style="105" customWidth="1"/>
    <col min="10246" max="10246" width="10.7109375" style="105" customWidth="1"/>
    <col min="10247" max="10247" width="15" style="105" customWidth="1"/>
    <col min="10248" max="10248" width="12.42578125" style="105" customWidth="1"/>
    <col min="10249" max="10249" width="11.7109375" style="105" customWidth="1"/>
    <col min="10250" max="10250" width="15.42578125" style="105" customWidth="1"/>
    <col min="10251" max="10251" width="13.140625" style="105" customWidth="1"/>
    <col min="10252" max="10252" width="12.140625" style="105" customWidth="1"/>
    <col min="10253" max="10253" width="13.140625" style="105" customWidth="1"/>
    <col min="10254" max="10254" width="12.140625" style="105" customWidth="1"/>
    <col min="10255" max="10255" width="11.28515625" style="105" customWidth="1"/>
    <col min="10256" max="10259" width="9.140625" style="105"/>
    <col min="10260" max="10260" width="10.5703125" style="105" bestFit="1" customWidth="1"/>
    <col min="10261" max="10261" width="11.28515625" style="105" customWidth="1"/>
    <col min="10262" max="10495" width="9.140625" style="105"/>
    <col min="10496" max="10496" width="94.7109375" style="105" customWidth="1"/>
    <col min="10497" max="10497" width="15" style="105" customWidth="1"/>
    <col min="10498" max="10498" width="12.140625" style="105" customWidth="1"/>
    <col min="10499" max="10499" width="11" style="105" customWidth="1"/>
    <col min="10500" max="10500" width="15" style="105" customWidth="1"/>
    <col min="10501" max="10501" width="11.85546875" style="105" customWidth="1"/>
    <col min="10502" max="10502" width="10.7109375" style="105" customWidth="1"/>
    <col min="10503" max="10503" width="15" style="105" customWidth="1"/>
    <col min="10504" max="10504" width="12.42578125" style="105" customWidth="1"/>
    <col min="10505" max="10505" width="11.7109375" style="105" customWidth="1"/>
    <col min="10506" max="10506" width="15.42578125" style="105" customWidth="1"/>
    <col min="10507" max="10507" width="13.140625" style="105" customWidth="1"/>
    <col min="10508" max="10508" width="12.140625" style="105" customWidth="1"/>
    <col min="10509" max="10509" width="13.140625" style="105" customWidth="1"/>
    <col min="10510" max="10510" width="12.140625" style="105" customWidth="1"/>
    <col min="10511" max="10511" width="11.28515625" style="105" customWidth="1"/>
    <col min="10512" max="10515" width="9.140625" style="105"/>
    <col min="10516" max="10516" width="10.5703125" style="105" bestFit="1" customWidth="1"/>
    <col min="10517" max="10517" width="11.28515625" style="105" customWidth="1"/>
    <col min="10518" max="10751" width="9.140625" style="105"/>
    <col min="10752" max="10752" width="94.7109375" style="105" customWidth="1"/>
    <col min="10753" max="10753" width="15" style="105" customWidth="1"/>
    <col min="10754" max="10754" width="12.140625" style="105" customWidth="1"/>
    <col min="10755" max="10755" width="11" style="105" customWidth="1"/>
    <col min="10756" max="10756" width="15" style="105" customWidth="1"/>
    <col min="10757" max="10757" width="11.85546875" style="105" customWidth="1"/>
    <col min="10758" max="10758" width="10.7109375" style="105" customWidth="1"/>
    <col min="10759" max="10759" width="15" style="105" customWidth="1"/>
    <col min="10760" max="10760" width="12.42578125" style="105" customWidth="1"/>
    <col min="10761" max="10761" width="11.7109375" style="105" customWidth="1"/>
    <col min="10762" max="10762" width="15.42578125" style="105" customWidth="1"/>
    <col min="10763" max="10763" width="13.140625" style="105" customWidth="1"/>
    <col min="10764" max="10764" width="12.140625" style="105" customWidth="1"/>
    <col min="10765" max="10765" width="13.140625" style="105" customWidth="1"/>
    <col min="10766" max="10766" width="12.140625" style="105" customWidth="1"/>
    <col min="10767" max="10767" width="11.28515625" style="105" customWidth="1"/>
    <col min="10768" max="10771" width="9.140625" style="105"/>
    <col min="10772" max="10772" width="10.5703125" style="105" bestFit="1" customWidth="1"/>
    <col min="10773" max="10773" width="11.28515625" style="105" customWidth="1"/>
    <col min="10774" max="11007" width="9.140625" style="105"/>
    <col min="11008" max="11008" width="94.7109375" style="105" customWidth="1"/>
    <col min="11009" max="11009" width="15" style="105" customWidth="1"/>
    <col min="11010" max="11010" width="12.140625" style="105" customWidth="1"/>
    <col min="11011" max="11011" width="11" style="105" customWidth="1"/>
    <col min="11012" max="11012" width="15" style="105" customWidth="1"/>
    <col min="11013" max="11013" width="11.85546875" style="105" customWidth="1"/>
    <col min="11014" max="11014" width="10.7109375" style="105" customWidth="1"/>
    <col min="11015" max="11015" width="15" style="105" customWidth="1"/>
    <col min="11016" max="11016" width="12.42578125" style="105" customWidth="1"/>
    <col min="11017" max="11017" width="11.7109375" style="105" customWidth="1"/>
    <col min="11018" max="11018" width="15.42578125" style="105" customWidth="1"/>
    <col min="11019" max="11019" width="13.140625" style="105" customWidth="1"/>
    <col min="11020" max="11020" width="12.140625" style="105" customWidth="1"/>
    <col min="11021" max="11021" width="13.140625" style="105" customWidth="1"/>
    <col min="11022" max="11022" width="12.140625" style="105" customWidth="1"/>
    <col min="11023" max="11023" width="11.28515625" style="105" customWidth="1"/>
    <col min="11024" max="11027" width="9.140625" style="105"/>
    <col min="11028" max="11028" width="10.5703125" style="105" bestFit="1" customWidth="1"/>
    <col min="11029" max="11029" width="11.28515625" style="105" customWidth="1"/>
    <col min="11030" max="11263" width="9.140625" style="105"/>
    <col min="11264" max="11264" width="94.7109375" style="105" customWidth="1"/>
    <col min="11265" max="11265" width="15" style="105" customWidth="1"/>
    <col min="11266" max="11266" width="12.140625" style="105" customWidth="1"/>
    <col min="11267" max="11267" width="11" style="105" customWidth="1"/>
    <col min="11268" max="11268" width="15" style="105" customWidth="1"/>
    <col min="11269" max="11269" width="11.85546875" style="105" customWidth="1"/>
    <col min="11270" max="11270" width="10.7109375" style="105" customWidth="1"/>
    <col min="11271" max="11271" width="15" style="105" customWidth="1"/>
    <col min="11272" max="11272" width="12.42578125" style="105" customWidth="1"/>
    <col min="11273" max="11273" width="11.7109375" style="105" customWidth="1"/>
    <col min="11274" max="11274" width="15.42578125" style="105" customWidth="1"/>
    <col min="11275" max="11275" width="13.140625" style="105" customWidth="1"/>
    <col min="11276" max="11276" width="12.140625" style="105" customWidth="1"/>
    <col min="11277" max="11277" width="13.140625" style="105" customWidth="1"/>
    <col min="11278" max="11278" width="12.140625" style="105" customWidth="1"/>
    <col min="11279" max="11279" width="11.28515625" style="105" customWidth="1"/>
    <col min="11280" max="11283" width="9.140625" style="105"/>
    <col min="11284" max="11284" width="10.5703125" style="105" bestFit="1" customWidth="1"/>
    <col min="11285" max="11285" width="11.28515625" style="105" customWidth="1"/>
    <col min="11286" max="11519" width="9.140625" style="105"/>
    <col min="11520" max="11520" width="94.7109375" style="105" customWidth="1"/>
    <col min="11521" max="11521" width="15" style="105" customWidth="1"/>
    <col min="11522" max="11522" width="12.140625" style="105" customWidth="1"/>
    <col min="11523" max="11523" width="11" style="105" customWidth="1"/>
    <col min="11524" max="11524" width="15" style="105" customWidth="1"/>
    <col min="11525" max="11525" width="11.85546875" style="105" customWidth="1"/>
    <col min="11526" max="11526" width="10.7109375" style="105" customWidth="1"/>
    <col min="11527" max="11527" width="15" style="105" customWidth="1"/>
    <col min="11528" max="11528" width="12.42578125" style="105" customWidth="1"/>
    <col min="11529" max="11529" width="11.7109375" style="105" customWidth="1"/>
    <col min="11530" max="11530" width="15.42578125" style="105" customWidth="1"/>
    <col min="11531" max="11531" width="13.140625" style="105" customWidth="1"/>
    <col min="11532" max="11532" width="12.140625" style="105" customWidth="1"/>
    <col min="11533" max="11533" width="13.140625" style="105" customWidth="1"/>
    <col min="11534" max="11534" width="12.140625" style="105" customWidth="1"/>
    <col min="11535" max="11535" width="11.28515625" style="105" customWidth="1"/>
    <col min="11536" max="11539" width="9.140625" style="105"/>
    <col min="11540" max="11540" width="10.5703125" style="105" bestFit="1" customWidth="1"/>
    <col min="11541" max="11541" width="11.28515625" style="105" customWidth="1"/>
    <col min="11542" max="11775" width="9.140625" style="105"/>
    <col min="11776" max="11776" width="94.7109375" style="105" customWidth="1"/>
    <col min="11777" max="11777" width="15" style="105" customWidth="1"/>
    <col min="11778" max="11778" width="12.140625" style="105" customWidth="1"/>
    <col min="11779" max="11779" width="11" style="105" customWidth="1"/>
    <col min="11780" max="11780" width="15" style="105" customWidth="1"/>
    <col min="11781" max="11781" width="11.85546875" style="105" customWidth="1"/>
    <col min="11782" max="11782" width="10.7109375" style="105" customWidth="1"/>
    <col min="11783" max="11783" width="15" style="105" customWidth="1"/>
    <col min="11784" max="11784" width="12.42578125" style="105" customWidth="1"/>
    <col min="11785" max="11785" width="11.7109375" style="105" customWidth="1"/>
    <col min="11786" max="11786" width="15.42578125" style="105" customWidth="1"/>
    <col min="11787" max="11787" width="13.140625" style="105" customWidth="1"/>
    <col min="11788" max="11788" width="12.140625" style="105" customWidth="1"/>
    <col min="11789" max="11789" width="13.140625" style="105" customWidth="1"/>
    <col min="11790" max="11790" width="12.140625" style="105" customWidth="1"/>
    <col min="11791" max="11791" width="11.28515625" style="105" customWidth="1"/>
    <col min="11792" max="11795" width="9.140625" style="105"/>
    <col min="11796" max="11796" width="10.5703125" style="105" bestFit="1" customWidth="1"/>
    <col min="11797" max="11797" width="11.28515625" style="105" customWidth="1"/>
    <col min="11798" max="12031" width="9.140625" style="105"/>
    <col min="12032" max="12032" width="94.7109375" style="105" customWidth="1"/>
    <col min="12033" max="12033" width="15" style="105" customWidth="1"/>
    <col min="12034" max="12034" width="12.140625" style="105" customWidth="1"/>
    <col min="12035" max="12035" width="11" style="105" customWidth="1"/>
    <col min="12036" max="12036" width="15" style="105" customWidth="1"/>
    <col min="12037" max="12037" width="11.85546875" style="105" customWidth="1"/>
    <col min="12038" max="12038" width="10.7109375" style="105" customWidth="1"/>
    <col min="12039" max="12039" width="15" style="105" customWidth="1"/>
    <col min="12040" max="12040" width="12.42578125" style="105" customWidth="1"/>
    <col min="12041" max="12041" width="11.7109375" style="105" customWidth="1"/>
    <col min="12042" max="12042" width="15.42578125" style="105" customWidth="1"/>
    <col min="12043" max="12043" width="13.140625" style="105" customWidth="1"/>
    <col min="12044" max="12044" width="12.140625" style="105" customWidth="1"/>
    <col min="12045" max="12045" width="13.140625" style="105" customWidth="1"/>
    <col min="12046" max="12046" width="12.140625" style="105" customWidth="1"/>
    <col min="12047" max="12047" width="11.28515625" style="105" customWidth="1"/>
    <col min="12048" max="12051" width="9.140625" style="105"/>
    <col min="12052" max="12052" width="10.5703125" style="105" bestFit="1" customWidth="1"/>
    <col min="12053" max="12053" width="11.28515625" style="105" customWidth="1"/>
    <col min="12054" max="12287" width="9.140625" style="105"/>
    <col min="12288" max="12288" width="94.7109375" style="105" customWidth="1"/>
    <col min="12289" max="12289" width="15" style="105" customWidth="1"/>
    <col min="12290" max="12290" width="12.140625" style="105" customWidth="1"/>
    <col min="12291" max="12291" width="11" style="105" customWidth="1"/>
    <col min="12292" max="12292" width="15" style="105" customWidth="1"/>
    <col min="12293" max="12293" width="11.85546875" style="105" customWidth="1"/>
    <col min="12294" max="12294" width="10.7109375" style="105" customWidth="1"/>
    <col min="12295" max="12295" width="15" style="105" customWidth="1"/>
    <col min="12296" max="12296" width="12.42578125" style="105" customWidth="1"/>
    <col min="12297" max="12297" width="11.7109375" style="105" customWidth="1"/>
    <col min="12298" max="12298" width="15.42578125" style="105" customWidth="1"/>
    <col min="12299" max="12299" width="13.140625" style="105" customWidth="1"/>
    <col min="12300" max="12300" width="12.140625" style="105" customWidth="1"/>
    <col min="12301" max="12301" width="13.140625" style="105" customWidth="1"/>
    <col min="12302" max="12302" width="12.140625" style="105" customWidth="1"/>
    <col min="12303" max="12303" width="11.28515625" style="105" customWidth="1"/>
    <col min="12304" max="12307" width="9.140625" style="105"/>
    <col min="12308" max="12308" width="10.5703125" style="105" bestFit="1" customWidth="1"/>
    <col min="12309" max="12309" width="11.28515625" style="105" customWidth="1"/>
    <col min="12310" max="12543" width="9.140625" style="105"/>
    <col min="12544" max="12544" width="94.7109375" style="105" customWidth="1"/>
    <col min="12545" max="12545" width="15" style="105" customWidth="1"/>
    <col min="12546" max="12546" width="12.140625" style="105" customWidth="1"/>
    <col min="12547" max="12547" width="11" style="105" customWidth="1"/>
    <col min="12548" max="12548" width="15" style="105" customWidth="1"/>
    <col min="12549" max="12549" width="11.85546875" style="105" customWidth="1"/>
    <col min="12550" max="12550" width="10.7109375" style="105" customWidth="1"/>
    <col min="12551" max="12551" width="15" style="105" customWidth="1"/>
    <col min="12552" max="12552" width="12.42578125" style="105" customWidth="1"/>
    <col min="12553" max="12553" width="11.7109375" style="105" customWidth="1"/>
    <col min="12554" max="12554" width="15.42578125" style="105" customWidth="1"/>
    <col min="12555" max="12555" width="13.140625" style="105" customWidth="1"/>
    <col min="12556" max="12556" width="12.140625" style="105" customWidth="1"/>
    <col min="12557" max="12557" width="13.140625" style="105" customWidth="1"/>
    <col min="12558" max="12558" width="12.140625" style="105" customWidth="1"/>
    <col min="12559" max="12559" width="11.28515625" style="105" customWidth="1"/>
    <col min="12560" max="12563" width="9.140625" style="105"/>
    <col min="12564" max="12564" width="10.5703125" style="105" bestFit="1" customWidth="1"/>
    <col min="12565" max="12565" width="11.28515625" style="105" customWidth="1"/>
    <col min="12566" max="12799" width="9.140625" style="105"/>
    <col min="12800" max="12800" width="94.7109375" style="105" customWidth="1"/>
    <col min="12801" max="12801" width="15" style="105" customWidth="1"/>
    <col min="12802" max="12802" width="12.140625" style="105" customWidth="1"/>
    <col min="12803" max="12803" width="11" style="105" customWidth="1"/>
    <col min="12804" max="12804" width="15" style="105" customWidth="1"/>
    <col min="12805" max="12805" width="11.85546875" style="105" customWidth="1"/>
    <col min="12806" max="12806" width="10.7109375" style="105" customWidth="1"/>
    <col min="12807" max="12807" width="15" style="105" customWidth="1"/>
    <col min="12808" max="12808" width="12.42578125" style="105" customWidth="1"/>
    <col min="12809" max="12809" width="11.7109375" style="105" customWidth="1"/>
    <col min="12810" max="12810" width="15.42578125" style="105" customWidth="1"/>
    <col min="12811" max="12811" width="13.140625" style="105" customWidth="1"/>
    <col min="12812" max="12812" width="12.140625" style="105" customWidth="1"/>
    <col min="12813" max="12813" width="13.140625" style="105" customWidth="1"/>
    <col min="12814" max="12814" width="12.140625" style="105" customWidth="1"/>
    <col min="12815" max="12815" width="11.28515625" style="105" customWidth="1"/>
    <col min="12816" max="12819" width="9.140625" style="105"/>
    <col min="12820" max="12820" width="10.5703125" style="105" bestFit="1" customWidth="1"/>
    <col min="12821" max="12821" width="11.28515625" style="105" customWidth="1"/>
    <col min="12822" max="13055" width="9.140625" style="105"/>
    <col min="13056" max="13056" width="94.7109375" style="105" customWidth="1"/>
    <col min="13057" max="13057" width="15" style="105" customWidth="1"/>
    <col min="13058" max="13058" width="12.140625" style="105" customWidth="1"/>
    <col min="13059" max="13059" width="11" style="105" customWidth="1"/>
    <col min="13060" max="13060" width="15" style="105" customWidth="1"/>
    <col min="13061" max="13061" width="11.85546875" style="105" customWidth="1"/>
    <col min="13062" max="13062" width="10.7109375" style="105" customWidth="1"/>
    <col min="13063" max="13063" width="15" style="105" customWidth="1"/>
    <col min="13064" max="13064" width="12.42578125" style="105" customWidth="1"/>
    <col min="13065" max="13065" width="11.7109375" style="105" customWidth="1"/>
    <col min="13066" max="13066" width="15.42578125" style="105" customWidth="1"/>
    <col min="13067" max="13067" width="13.140625" style="105" customWidth="1"/>
    <col min="13068" max="13068" width="12.140625" style="105" customWidth="1"/>
    <col min="13069" max="13069" width="13.140625" style="105" customWidth="1"/>
    <col min="13070" max="13070" width="12.140625" style="105" customWidth="1"/>
    <col min="13071" max="13071" width="11.28515625" style="105" customWidth="1"/>
    <col min="13072" max="13075" width="9.140625" style="105"/>
    <col min="13076" max="13076" width="10.5703125" style="105" bestFit="1" customWidth="1"/>
    <col min="13077" max="13077" width="11.28515625" style="105" customWidth="1"/>
    <col min="13078" max="13311" width="9.140625" style="105"/>
    <col min="13312" max="13312" width="94.7109375" style="105" customWidth="1"/>
    <col min="13313" max="13313" width="15" style="105" customWidth="1"/>
    <col min="13314" max="13314" width="12.140625" style="105" customWidth="1"/>
    <col min="13315" max="13315" width="11" style="105" customWidth="1"/>
    <col min="13316" max="13316" width="15" style="105" customWidth="1"/>
    <col min="13317" max="13317" width="11.85546875" style="105" customWidth="1"/>
    <col min="13318" max="13318" width="10.7109375" style="105" customWidth="1"/>
    <col min="13319" max="13319" width="15" style="105" customWidth="1"/>
    <col min="13320" max="13320" width="12.42578125" style="105" customWidth="1"/>
    <col min="13321" max="13321" width="11.7109375" style="105" customWidth="1"/>
    <col min="13322" max="13322" width="15.42578125" style="105" customWidth="1"/>
    <col min="13323" max="13323" width="13.140625" style="105" customWidth="1"/>
    <col min="13324" max="13324" width="12.140625" style="105" customWidth="1"/>
    <col min="13325" max="13325" width="13.140625" style="105" customWidth="1"/>
    <col min="13326" max="13326" width="12.140625" style="105" customWidth="1"/>
    <col min="13327" max="13327" width="11.28515625" style="105" customWidth="1"/>
    <col min="13328" max="13331" width="9.140625" style="105"/>
    <col min="13332" max="13332" width="10.5703125" style="105" bestFit="1" customWidth="1"/>
    <col min="13333" max="13333" width="11.28515625" style="105" customWidth="1"/>
    <col min="13334" max="13567" width="9.140625" style="105"/>
    <col min="13568" max="13568" width="94.7109375" style="105" customWidth="1"/>
    <col min="13569" max="13569" width="15" style="105" customWidth="1"/>
    <col min="13570" max="13570" width="12.140625" style="105" customWidth="1"/>
    <col min="13571" max="13571" width="11" style="105" customWidth="1"/>
    <col min="13572" max="13572" width="15" style="105" customWidth="1"/>
    <col min="13573" max="13573" width="11.85546875" style="105" customWidth="1"/>
    <col min="13574" max="13574" width="10.7109375" style="105" customWidth="1"/>
    <col min="13575" max="13575" width="15" style="105" customWidth="1"/>
    <col min="13576" max="13576" width="12.42578125" style="105" customWidth="1"/>
    <col min="13577" max="13577" width="11.7109375" style="105" customWidth="1"/>
    <col min="13578" max="13578" width="15.42578125" style="105" customWidth="1"/>
    <col min="13579" max="13579" width="13.140625" style="105" customWidth="1"/>
    <col min="13580" max="13580" width="12.140625" style="105" customWidth="1"/>
    <col min="13581" max="13581" width="13.140625" style="105" customWidth="1"/>
    <col min="13582" max="13582" width="12.140625" style="105" customWidth="1"/>
    <col min="13583" max="13583" width="11.28515625" style="105" customWidth="1"/>
    <col min="13584" max="13587" width="9.140625" style="105"/>
    <col min="13588" max="13588" width="10.5703125" style="105" bestFit="1" customWidth="1"/>
    <col min="13589" max="13589" width="11.28515625" style="105" customWidth="1"/>
    <col min="13590" max="13823" width="9.140625" style="105"/>
    <col min="13824" max="13824" width="94.7109375" style="105" customWidth="1"/>
    <col min="13825" max="13825" width="15" style="105" customWidth="1"/>
    <col min="13826" max="13826" width="12.140625" style="105" customWidth="1"/>
    <col min="13827" max="13827" width="11" style="105" customWidth="1"/>
    <col min="13828" max="13828" width="15" style="105" customWidth="1"/>
    <col min="13829" max="13829" width="11.85546875" style="105" customWidth="1"/>
    <col min="13830" max="13830" width="10.7109375" style="105" customWidth="1"/>
    <col min="13831" max="13831" width="15" style="105" customWidth="1"/>
    <col min="13832" max="13832" width="12.42578125" style="105" customWidth="1"/>
    <col min="13833" max="13833" width="11.7109375" style="105" customWidth="1"/>
    <col min="13834" max="13834" width="15.42578125" style="105" customWidth="1"/>
    <col min="13835" max="13835" width="13.140625" style="105" customWidth="1"/>
    <col min="13836" max="13836" width="12.140625" style="105" customWidth="1"/>
    <col min="13837" max="13837" width="13.140625" style="105" customWidth="1"/>
    <col min="13838" max="13838" width="12.140625" style="105" customWidth="1"/>
    <col min="13839" max="13839" width="11.28515625" style="105" customWidth="1"/>
    <col min="13840" max="13843" width="9.140625" style="105"/>
    <col min="13844" max="13844" width="10.5703125" style="105" bestFit="1" customWidth="1"/>
    <col min="13845" max="13845" width="11.28515625" style="105" customWidth="1"/>
    <col min="13846" max="14079" width="9.140625" style="105"/>
    <col min="14080" max="14080" width="94.7109375" style="105" customWidth="1"/>
    <col min="14081" max="14081" width="15" style="105" customWidth="1"/>
    <col min="14082" max="14082" width="12.140625" style="105" customWidth="1"/>
    <col min="14083" max="14083" width="11" style="105" customWidth="1"/>
    <col min="14084" max="14084" width="15" style="105" customWidth="1"/>
    <col min="14085" max="14085" width="11.85546875" style="105" customWidth="1"/>
    <col min="14086" max="14086" width="10.7109375" style="105" customWidth="1"/>
    <col min="14087" max="14087" width="15" style="105" customWidth="1"/>
    <col min="14088" max="14088" width="12.42578125" style="105" customWidth="1"/>
    <col min="14089" max="14089" width="11.7109375" style="105" customWidth="1"/>
    <col min="14090" max="14090" width="15.42578125" style="105" customWidth="1"/>
    <col min="14091" max="14091" width="13.140625" style="105" customWidth="1"/>
    <col min="14092" max="14092" width="12.140625" style="105" customWidth="1"/>
    <col min="14093" max="14093" width="13.140625" style="105" customWidth="1"/>
    <col min="14094" max="14094" width="12.140625" style="105" customWidth="1"/>
    <col min="14095" max="14095" width="11.28515625" style="105" customWidth="1"/>
    <col min="14096" max="14099" width="9.140625" style="105"/>
    <col min="14100" max="14100" width="10.5703125" style="105" bestFit="1" customWidth="1"/>
    <col min="14101" max="14101" width="11.28515625" style="105" customWidth="1"/>
    <col min="14102" max="14335" width="9.140625" style="105"/>
    <col min="14336" max="14336" width="94.7109375" style="105" customWidth="1"/>
    <col min="14337" max="14337" width="15" style="105" customWidth="1"/>
    <col min="14338" max="14338" width="12.140625" style="105" customWidth="1"/>
    <col min="14339" max="14339" width="11" style="105" customWidth="1"/>
    <col min="14340" max="14340" width="15" style="105" customWidth="1"/>
    <col min="14341" max="14341" width="11.85546875" style="105" customWidth="1"/>
    <col min="14342" max="14342" width="10.7109375" style="105" customWidth="1"/>
    <col min="14343" max="14343" width="15" style="105" customWidth="1"/>
    <col min="14344" max="14344" width="12.42578125" style="105" customWidth="1"/>
    <col min="14345" max="14345" width="11.7109375" style="105" customWidth="1"/>
    <col min="14346" max="14346" width="15.42578125" style="105" customWidth="1"/>
    <col min="14347" max="14347" width="13.140625" style="105" customWidth="1"/>
    <col min="14348" max="14348" width="12.140625" style="105" customWidth="1"/>
    <col min="14349" max="14349" width="13.140625" style="105" customWidth="1"/>
    <col min="14350" max="14350" width="12.140625" style="105" customWidth="1"/>
    <col min="14351" max="14351" width="11.28515625" style="105" customWidth="1"/>
    <col min="14352" max="14355" width="9.140625" style="105"/>
    <col min="14356" max="14356" width="10.5703125" style="105" bestFit="1" customWidth="1"/>
    <col min="14357" max="14357" width="11.28515625" style="105" customWidth="1"/>
    <col min="14358" max="14591" width="9.140625" style="105"/>
    <col min="14592" max="14592" width="94.7109375" style="105" customWidth="1"/>
    <col min="14593" max="14593" width="15" style="105" customWidth="1"/>
    <col min="14594" max="14594" width="12.140625" style="105" customWidth="1"/>
    <col min="14595" max="14595" width="11" style="105" customWidth="1"/>
    <col min="14596" max="14596" width="15" style="105" customWidth="1"/>
    <col min="14597" max="14597" width="11.85546875" style="105" customWidth="1"/>
    <col min="14598" max="14598" width="10.7109375" style="105" customWidth="1"/>
    <col min="14599" max="14599" width="15" style="105" customWidth="1"/>
    <col min="14600" max="14600" width="12.42578125" style="105" customWidth="1"/>
    <col min="14601" max="14601" width="11.7109375" style="105" customWidth="1"/>
    <col min="14602" max="14602" width="15.42578125" style="105" customWidth="1"/>
    <col min="14603" max="14603" width="13.140625" style="105" customWidth="1"/>
    <col min="14604" max="14604" width="12.140625" style="105" customWidth="1"/>
    <col min="14605" max="14605" width="13.140625" style="105" customWidth="1"/>
    <col min="14606" max="14606" width="12.140625" style="105" customWidth="1"/>
    <col min="14607" max="14607" width="11.28515625" style="105" customWidth="1"/>
    <col min="14608" max="14611" width="9.140625" style="105"/>
    <col min="14612" max="14612" width="10.5703125" style="105" bestFit="1" customWidth="1"/>
    <col min="14613" max="14613" width="11.28515625" style="105" customWidth="1"/>
    <col min="14614" max="14847" width="9.140625" style="105"/>
    <col min="14848" max="14848" width="94.7109375" style="105" customWidth="1"/>
    <col min="14849" max="14849" width="15" style="105" customWidth="1"/>
    <col min="14850" max="14850" width="12.140625" style="105" customWidth="1"/>
    <col min="14851" max="14851" width="11" style="105" customWidth="1"/>
    <col min="14852" max="14852" width="15" style="105" customWidth="1"/>
    <col min="14853" max="14853" width="11.85546875" style="105" customWidth="1"/>
    <col min="14854" max="14854" width="10.7109375" style="105" customWidth="1"/>
    <col min="14855" max="14855" width="15" style="105" customWidth="1"/>
    <col min="14856" max="14856" width="12.42578125" style="105" customWidth="1"/>
    <col min="14857" max="14857" width="11.7109375" style="105" customWidth="1"/>
    <col min="14858" max="14858" width="15.42578125" style="105" customWidth="1"/>
    <col min="14859" max="14859" width="13.140625" style="105" customWidth="1"/>
    <col min="14860" max="14860" width="12.140625" style="105" customWidth="1"/>
    <col min="14861" max="14861" width="13.140625" style="105" customWidth="1"/>
    <col min="14862" max="14862" width="12.140625" style="105" customWidth="1"/>
    <col min="14863" max="14863" width="11.28515625" style="105" customWidth="1"/>
    <col min="14864" max="14867" width="9.140625" style="105"/>
    <col min="14868" max="14868" width="10.5703125" style="105" bestFit="1" customWidth="1"/>
    <col min="14869" max="14869" width="11.28515625" style="105" customWidth="1"/>
    <col min="14870" max="15103" width="9.140625" style="105"/>
    <col min="15104" max="15104" width="94.7109375" style="105" customWidth="1"/>
    <col min="15105" max="15105" width="15" style="105" customWidth="1"/>
    <col min="15106" max="15106" width="12.140625" style="105" customWidth="1"/>
    <col min="15107" max="15107" width="11" style="105" customWidth="1"/>
    <col min="15108" max="15108" width="15" style="105" customWidth="1"/>
    <col min="15109" max="15109" width="11.85546875" style="105" customWidth="1"/>
    <col min="15110" max="15110" width="10.7109375" style="105" customWidth="1"/>
    <col min="15111" max="15111" width="15" style="105" customWidth="1"/>
    <col min="15112" max="15112" width="12.42578125" style="105" customWidth="1"/>
    <col min="15113" max="15113" width="11.7109375" style="105" customWidth="1"/>
    <col min="15114" max="15114" width="15.42578125" style="105" customWidth="1"/>
    <col min="15115" max="15115" width="13.140625" style="105" customWidth="1"/>
    <col min="15116" max="15116" width="12.140625" style="105" customWidth="1"/>
    <col min="15117" max="15117" width="13.140625" style="105" customWidth="1"/>
    <col min="15118" max="15118" width="12.140625" style="105" customWidth="1"/>
    <col min="15119" max="15119" width="11.28515625" style="105" customWidth="1"/>
    <col min="15120" max="15123" width="9.140625" style="105"/>
    <col min="15124" max="15124" width="10.5703125" style="105" bestFit="1" customWidth="1"/>
    <col min="15125" max="15125" width="11.28515625" style="105" customWidth="1"/>
    <col min="15126" max="15359" width="9.140625" style="105"/>
    <col min="15360" max="15360" width="94.7109375" style="105" customWidth="1"/>
    <col min="15361" max="15361" width="15" style="105" customWidth="1"/>
    <col min="15362" max="15362" width="12.140625" style="105" customWidth="1"/>
    <col min="15363" max="15363" width="11" style="105" customWidth="1"/>
    <col min="15364" max="15364" width="15" style="105" customWidth="1"/>
    <col min="15365" max="15365" width="11.85546875" style="105" customWidth="1"/>
    <col min="15366" max="15366" width="10.7109375" style="105" customWidth="1"/>
    <col min="15367" max="15367" width="15" style="105" customWidth="1"/>
    <col min="15368" max="15368" width="12.42578125" style="105" customWidth="1"/>
    <col min="15369" max="15369" width="11.7109375" style="105" customWidth="1"/>
    <col min="15370" max="15370" width="15.42578125" style="105" customWidth="1"/>
    <col min="15371" max="15371" width="13.140625" style="105" customWidth="1"/>
    <col min="15372" max="15372" width="12.140625" style="105" customWidth="1"/>
    <col min="15373" max="15373" width="13.140625" style="105" customWidth="1"/>
    <col min="15374" max="15374" width="12.140625" style="105" customWidth="1"/>
    <col min="15375" max="15375" width="11.28515625" style="105" customWidth="1"/>
    <col min="15376" max="15379" width="9.140625" style="105"/>
    <col min="15380" max="15380" width="10.5703125" style="105" bestFit="1" customWidth="1"/>
    <col min="15381" max="15381" width="11.28515625" style="105" customWidth="1"/>
    <col min="15382" max="15615" width="9.140625" style="105"/>
    <col min="15616" max="15616" width="94.7109375" style="105" customWidth="1"/>
    <col min="15617" max="15617" width="15" style="105" customWidth="1"/>
    <col min="15618" max="15618" width="12.140625" style="105" customWidth="1"/>
    <col min="15619" max="15619" width="11" style="105" customWidth="1"/>
    <col min="15620" max="15620" width="15" style="105" customWidth="1"/>
    <col min="15621" max="15621" width="11.85546875" style="105" customWidth="1"/>
    <col min="15622" max="15622" width="10.7109375" style="105" customWidth="1"/>
    <col min="15623" max="15623" width="15" style="105" customWidth="1"/>
    <col min="15624" max="15624" width="12.42578125" style="105" customWidth="1"/>
    <col min="15625" max="15625" width="11.7109375" style="105" customWidth="1"/>
    <col min="15626" max="15626" width="15.42578125" style="105" customWidth="1"/>
    <col min="15627" max="15627" width="13.140625" style="105" customWidth="1"/>
    <col min="15628" max="15628" width="12.140625" style="105" customWidth="1"/>
    <col min="15629" max="15629" width="13.140625" style="105" customWidth="1"/>
    <col min="15630" max="15630" width="12.140625" style="105" customWidth="1"/>
    <col min="15631" max="15631" width="11.28515625" style="105" customWidth="1"/>
    <col min="15632" max="15635" width="9.140625" style="105"/>
    <col min="15636" max="15636" width="10.5703125" style="105" bestFit="1" customWidth="1"/>
    <col min="15637" max="15637" width="11.28515625" style="105" customWidth="1"/>
    <col min="15638" max="15871" width="9.140625" style="105"/>
    <col min="15872" max="15872" width="94.7109375" style="105" customWidth="1"/>
    <col min="15873" max="15873" width="15" style="105" customWidth="1"/>
    <col min="15874" max="15874" width="12.140625" style="105" customWidth="1"/>
    <col min="15875" max="15875" width="11" style="105" customWidth="1"/>
    <col min="15876" max="15876" width="15" style="105" customWidth="1"/>
    <col min="15877" max="15877" width="11.85546875" style="105" customWidth="1"/>
    <col min="15878" max="15878" width="10.7109375" style="105" customWidth="1"/>
    <col min="15879" max="15879" width="15" style="105" customWidth="1"/>
    <col min="15880" max="15880" width="12.42578125" style="105" customWidth="1"/>
    <col min="15881" max="15881" width="11.7109375" style="105" customWidth="1"/>
    <col min="15882" max="15882" width="15.42578125" style="105" customWidth="1"/>
    <col min="15883" max="15883" width="13.140625" style="105" customWidth="1"/>
    <col min="15884" max="15884" width="12.140625" style="105" customWidth="1"/>
    <col min="15885" max="15885" width="13.140625" style="105" customWidth="1"/>
    <col min="15886" max="15886" width="12.140625" style="105" customWidth="1"/>
    <col min="15887" max="15887" width="11.28515625" style="105" customWidth="1"/>
    <col min="15888" max="15891" width="9.140625" style="105"/>
    <col min="15892" max="15892" width="10.5703125" style="105" bestFit="1" customWidth="1"/>
    <col min="15893" max="15893" width="11.28515625" style="105" customWidth="1"/>
    <col min="15894" max="16127" width="9.140625" style="105"/>
    <col min="16128" max="16128" width="94.7109375" style="105" customWidth="1"/>
    <col min="16129" max="16129" width="15" style="105" customWidth="1"/>
    <col min="16130" max="16130" width="12.140625" style="105" customWidth="1"/>
    <col min="16131" max="16131" width="11" style="105" customWidth="1"/>
    <col min="16132" max="16132" width="15" style="105" customWidth="1"/>
    <col min="16133" max="16133" width="11.85546875" style="105" customWidth="1"/>
    <col min="16134" max="16134" width="10.7109375" style="105" customWidth="1"/>
    <col min="16135" max="16135" width="15" style="105" customWidth="1"/>
    <col min="16136" max="16136" width="12.42578125" style="105" customWidth="1"/>
    <col min="16137" max="16137" width="11.7109375" style="105" customWidth="1"/>
    <col min="16138" max="16138" width="15.42578125" style="105" customWidth="1"/>
    <col min="16139" max="16139" width="13.140625" style="105" customWidth="1"/>
    <col min="16140" max="16140" width="12.140625" style="105" customWidth="1"/>
    <col min="16141" max="16141" width="13.140625" style="105" customWidth="1"/>
    <col min="16142" max="16142" width="12.140625" style="105" customWidth="1"/>
    <col min="16143" max="16143" width="11.28515625" style="105" customWidth="1"/>
    <col min="16144" max="16147" width="9.140625" style="105"/>
    <col min="16148" max="16148" width="10.5703125" style="105" bestFit="1" customWidth="1"/>
    <col min="16149" max="16149" width="11.28515625" style="105" customWidth="1"/>
    <col min="16150" max="16384" width="9.140625" style="105"/>
  </cols>
  <sheetData>
    <row r="1" spans="1:19" ht="27.75" customHeight="1" x14ac:dyDescent="0.4">
      <c r="A1" s="1858" t="s">
        <v>121</v>
      </c>
      <c r="B1" s="1858"/>
      <c r="C1" s="1858"/>
      <c r="D1" s="1858"/>
      <c r="E1" s="1858"/>
      <c r="F1" s="1858"/>
      <c r="G1" s="1858"/>
      <c r="H1" s="1858"/>
      <c r="I1" s="1858"/>
      <c r="J1" s="1858"/>
      <c r="K1" s="1858"/>
      <c r="L1" s="1858"/>
      <c r="M1" s="1858"/>
      <c r="N1" s="1858"/>
      <c r="O1" s="1858"/>
      <c r="P1" s="1858"/>
      <c r="Q1" s="104"/>
      <c r="R1" s="104"/>
      <c r="S1" s="104"/>
    </row>
    <row r="2" spans="1:19" ht="45" customHeight="1" thickBot="1" x14ac:dyDescent="0.45">
      <c r="A2" s="1859" t="s">
        <v>165</v>
      </c>
      <c r="B2" s="1859"/>
      <c r="C2" s="1859"/>
      <c r="D2" s="1859"/>
      <c r="E2" s="1859"/>
      <c r="F2" s="1859"/>
      <c r="G2" s="1859"/>
      <c r="H2" s="1859"/>
      <c r="I2" s="1859"/>
      <c r="J2" s="1859"/>
      <c r="K2" s="1859"/>
      <c r="L2" s="1859"/>
      <c r="M2" s="1859"/>
      <c r="N2" s="1859"/>
      <c r="O2" s="1859"/>
      <c r="P2" s="1859"/>
      <c r="Q2" s="104"/>
      <c r="R2" s="104"/>
      <c r="S2" s="104"/>
    </row>
    <row r="3" spans="1:19" ht="27" customHeight="1" thickBot="1" x14ac:dyDescent="0.45">
      <c r="A3" s="1860" t="s">
        <v>0</v>
      </c>
      <c r="B3" s="1863" t="s">
        <v>18</v>
      </c>
      <c r="C3" s="1864"/>
      <c r="D3" s="1865"/>
      <c r="E3" s="1863" t="s">
        <v>19</v>
      </c>
      <c r="F3" s="1864"/>
      <c r="G3" s="1865"/>
      <c r="H3" s="1863" t="s">
        <v>20</v>
      </c>
      <c r="I3" s="1864"/>
      <c r="J3" s="1865"/>
      <c r="K3" s="1863" t="s">
        <v>21</v>
      </c>
      <c r="L3" s="1864"/>
      <c r="M3" s="1865"/>
      <c r="N3" s="1866" t="s">
        <v>24</v>
      </c>
      <c r="O3" s="1847"/>
      <c r="P3" s="1867"/>
    </row>
    <row r="4" spans="1:19" ht="27" customHeight="1" thickBot="1" x14ac:dyDescent="0.45">
      <c r="A4" s="1861"/>
      <c r="B4" s="1855" t="s">
        <v>23</v>
      </c>
      <c r="C4" s="1856"/>
      <c r="D4" s="1857"/>
      <c r="E4" s="1855" t="s">
        <v>23</v>
      </c>
      <c r="F4" s="1856"/>
      <c r="G4" s="1857"/>
      <c r="H4" s="1855" t="s">
        <v>23</v>
      </c>
      <c r="I4" s="1856"/>
      <c r="J4" s="1857"/>
      <c r="K4" s="1855" t="s">
        <v>23</v>
      </c>
      <c r="L4" s="1856"/>
      <c r="M4" s="1857"/>
      <c r="N4" s="1849"/>
      <c r="O4" s="1868"/>
      <c r="P4" s="1869"/>
    </row>
    <row r="5" spans="1:19" ht="116.25" customHeight="1" thickBot="1" x14ac:dyDescent="0.45">
      <c r="A5" s="1862"/>
      <c r="B5" s="559" t="s">
        <v>4</v>
      </c>
      <c r="C5" s="560" t="s">
        <v>5</v>
      </c>
      <c r="D5" s="561" t="s">
        <v>6</v>
      </c>
      <c r="E5" s="559" t="s">
        <v>4</v>
      </c>
      <c r="F5" s="560" t="s">
        <v>5</v>
      </c>
      <c r="G5" s="561" t="s">
        <v>6</v>
      </c>
      <c r="H5" s="559" t="s">
        <v>4</v>
      </c>
      <c r="I5" s="560" t="s">
        <v>5</v>
      </c>
      <c r="J5" s="561" t="s">
        <v>6</v>
      </c>
      <c r="K5" s="559" t="s">
        <v>4</v>
      </c>
      <c r="L5" s="560" t="s">
        <v>5</v>
      </c>
      <c r="M5" s="561" t="s">
        <v>6</v>
      </c>
      <c r="N5" s="559" t="s">
        <v>4</v>
      </c>
      <c r="O5" s="560" t="s">
        <v>5</v>
      </c>
      <c r="P5" s="561" t="s">
        <v>6</v>
      </c>
    </row>
    <row r="6" spans="1:19" ht="27" thickBot="1" x14ac:dyDescent="0.45">
      <c r="A6" s="545" t="s">
        <v>7</v>
      </c>
      <c r="B6" s="546"/>
      <c r="C6" s="546"/>
      <c r="D6" s="546"/>
      <c r="E6" s="546"/>
      <c r="F6" s="546"/>
      <c r="G6" s="546"/>
      <c r="H6" s="546"/>
      <c r="I6" s="546"/>
      <c r="J6" s="546"/>
      <c r="K6" s="547"/>
      <c r="L6" s="547"/>
      <c r="M6" s="547"/>
      <c r="N6" s="562"/>
      <c r="O6" s="562"/>
      <c r="P6" s="548"/>
    </row>
    <row r="7" spans="1:19" ht="27" thickBot="1" x14ac:dyDescent="0.45">
      <c r="A7" s="549" t="s">
        <v>47</v>
      </c>
      <c r="B7" s="550"/>
      <c r="C7" s="550"/>
      <c r="D7" s="550"/>
      <c r="E7" s="550"/>
      <c r="F7" s="550"/>
      <c r="G7" s="550"/>
      <c r="H7" s="550"/>
      <c r="I7" s="550"/>
      <c r="J7" s="550"/>
      <c r="K7" s="551"/>
      <c r="L7" s="551"/>
      <c r="M7" s="551"/>
      <c r="N7" s="563"/>
      <c r="O7" s="563"/>
      <c r="P7" s="552"/>
    </row>
    <row r="8" spans="1:19" ht="27" hidden="1" thickBot="1" x14ac:dyDescent="0.45">
      <c r="A8" s="553"/>
      <c r="B8" s="554">
        <v>0</v>
      </c>
      <c r="C8" s="555">
        <v>0</v>
      </c>
      <c r="D8" s="564">
        <f t="shared" ref="D8:D16" si="0">B8+C8</f>
        <v>0</v>
      </c>
      <c r="E8" s="554">
        <v>0</v>
      </c>
      <c r="F8" s="555">
        <v>0</v>
      </c>
      <c r="G8" s="564">
        <f t="shared" ref="G8:G16" si="1">E8+F8</f>
        <v>0</v>
      </c>
      <c r="H8" s="554">
        <v>0</v>
      </c>
      <c r="I8" s="555">
        <v>0</v>
      </c>
      <c r="J8" s="564">
        <f t="shared" ref="J8:J16" si="2">H8+I8</f>
        <v>0</v>
      </c>
      <c r="K8" s="554">
        <v>0</v>
      </c>
      <c r="L8" s="555">
        <v>0</v>
      </c>
      <c r="M8" s="564">
        <f t="shared" ref="M8:M16" si="3">K8+L8</f>
        <v>0</v>
      </c>
      <c r="N8" s="565">
        <f t="shared" ref="N8:P16" si="4">K8+H8+E8+B8</f>
        <v>0</v>
      </c>
      <c r="O8" s="566">
        <f t="shared" si="4"/>
        <v>0</v>
      </c>
      <c r="P8" s="564">
        <f t="shared" si="4"/>
        <v>0</v>
      </c>
    </row>
    <row r="9" spans="1:19" ht="52.5" x14ac:dyDescent="0.4">
      <c r="A9" s="1052" t="s">
        <v>74</v>
      </c>
      <c r="B9" s="1084">
        <v>0</v>
      </c>
      <c r="C9" s="1085">
        <v>3</v>
      </c>
      <c r="D9" s="1086">
        <f>B9+C9</f>
        <v>3</v>
      </c>
      <c r="E9" s="1068">
        <v>0</v>
      </c>
      <c r="F9" s="1129">
        <v>0</v>
      </c>
      <c r="G9" s="1151">
        <f>E9+F9</f>
        <v>0</v>
      </c>
      <c r="H9" s="1084">
        <v>1</v>
      </c>
      <c r="I9" s="1085">
        <v>0</v>
      </c>
      <c r="J9" s="1145">
        <f>H9+I9</f>
        <v>1</v>
      </c>
      <c r="K9" s="1068">
        <v>0</v>
      </c>
      <c r="L9" s="1129">
        <v>0</v>
      </c>
      <c r="M9" s="1151">
        <f>K9+L9</f>
        <v>0</v>
      </c>
      <c r="N9" s="1084">
        <f>B9+E9+H9+K9</f>
        <v>1</v>
      </c>
      <c r="O9" s="1085">
        <f>C9+F9+I9+L9</f>
        <v>3</v>
      </c>
      <c r="P9" s="1145">
        <f>D9+G9+J9+M9</f>
        <v>4</v>
      </c>
    </row>
    <row r="10" spans="1:19" hidden="1" x14ac:dyDescent="0.4">
      <c r="A10" s="1053"/>
      <c r="B10" s="1087">
        <v>0</v>
      </c>
      <c r="C10" s="1088">
        <v>0</v>
      </c>
      <c r="D10" s="1089">
        <f t="shared" si="0"/>
        <v>0</v>
      </c>
      <c r="E10" s="1069">
        <v>0</v>
      </c>
      <c r="F10" s="1130">
        <v>0</v>
      </c>
      <c r="G10" s="1152">
        <f t="shared" si="1"/>
        <v>0</v>
      </c>
      <c r="H10" s="1087">
        <v>0</v>
      </c>
      <c r="I10" s="1088">
        <v>0</v>
      </c>
      <c r="J10" s="1146">
        <f t="shared" si="2"/>
        <v>0</v>
      </c>
      <c r="K10" s="1069">
        <v>0</v>
      </c>
      <c r="L10" s="1130">
        <v>0</v>
      </c>
      <c r="M10" s="1152">
        <f t="shared" si="3"/>
        <v>0</v>
      </c>
      <c r="N10" s="1087">
        <f t="shared" si="4"/>
        <v>0</v>
      </c>
      <c r="O10" s="1088">
        <f t="shared" si="4"/>
        <v>0</v>
      </c>
      <c r="P10" s="1146">
        <f t="shared" si="4"/>
        <v>0</v>
      </c>
    </row>
    <row r="11" spans="1:19" x14ac:dyDescent="0.4">
      <c r="A11" s="1053" t="s">
        <v>75</v>
      </c>
      <c r="B11" s="1087">
        <v>0</v>
      </c>
      <c r="C11" s="1088">
        <v>1</v>
      </c>
      <c r="D11" s="1089">
        <f>B11+C11</f>
        <v>1</v>
      </c>
      <c r="E11" s="1069">
        <v>0</v>
      </c>
      <c r="F11" s="1130">
        <v>0</v>
      </c>
      <c r="G11" s="1152">
        <f>E11+F11</f>
        <v>0</v>
      </c>
      <c r="H11" s="1087">
        <v>0</v>
      </c>
      <c r="I11" s="1088">
        <v>0</v>
      </c>
      <c r="J11" s="1146">
        <f>+I11</f>
        <v>0</v>
      </c>
      <c r="K11" s="1069">
        <v>0</v>
      </c>
      <c r="L11" s="1130">
        <v>0</v>
      </c>
      <c r="M11" s="1152">
        <f>K11+L11</f>
        <v>0</v>
      </c>
      <c r="N11" s="1087">
        <f>B11+E11+H11+K11</f>
        <v>0</v>
      </c>
      <c r="O11" s="1088">
        <f>C11+F11+I11+L11</f>
        <v>1</v>
      </c>
      <c r="P11" s="1146">
        <f>D11+G11+J11+M11</f>
        <v>1</v>
      </c>
    </row>
    <row r="12" spans="1:19" hidden="1" x14ac:dyDescent="0.4">
      <c r="A12" s="1053"/>
      <c r="B12" s="1087">
        <v>0</v>
      </c>
      <c r="C12" s="1088">
        <v>0</v>
      </c>
      <c r="D12" s="1089">
        <f t="shared" si="0"/>
        <v>0</v>
      </c>
      <c r="E12" s="1069">
        <v>0</v>
      </c>
      <c r="F12" s="1130">
        <v>0</v>
      </c>
      <c r="G12" s="1152">
        <f>E12+F12</f>
        <v>0</v>
      </c>
      <c r="H12" s="1087">
        <v>0</v>
      </c>
      <c r="I12" s="1088">
        <v>0</v>
      </c>
      <c r="J12" s="1146">
        <f>H12+I12</f>
        <v>0</v>
      </c>
      <c r="K12" s="1069">
        <v>0</v>
      </c>
      <c r="L12" s="1130">
        <v>0</v>
      </c>
      <c r="M12" s="1152">
        <f t="shared" si="3"/>
        <v>0</v>
      </c>
      <c r="N12" s="1087">
        <f t="shared" si="4"/>
        <v>0</v>
      </c>
      <c r="O12" s="1088">
        <f t="shared" si="4"/>
        <v>0</v>
      </c>
      <c r="P12" s="1146">
        <f t="shared" si="4"/>
        <v>0</v>
      </c>
    </row>
    <row r="13" spans="1:19" ht="40.5" customHeight="1" thickBot="1" x14ac:dyDescent="0.45">
      <c r="A13" s="1054" t="s">
        <v>76</v>
      </c>
      <c r="B13" s="1090">
        <v>0</v>
      </c>
      <c r="C13" s="1091">
        <v>0</v>
      </c>
      <c r="D13" s="1092">
        <f>B13+C13</f>
        <v>0</v>
      </c>
      <c r="E13" s="1070">
        <v>0</v>
      </c>
      <c r="F13" s="1131">
        <v>0</v>
      </c>
      <c r="G13" s="1153">
        <f>E13+F13</f>
        <v>0</v>
      </c>
      <c r="H13" s="1090">
        <v>0</v>
      </c>
      <c r="I13" s="1091">
        <v>0</v>
      </c>
      <c r="J13" s="1147">
        <f>H13+I13</f>
        <v>0</v>
      </c>
      <c r="K13" s="1070">
        <v>0</v>
      </c>
      <c r="L13" s="1131">
        <v>0</v>
      </c>
      <c r="M13" s="1153">
        <f>+L13</f>
        <v>0</v>
      </c>
      <c r="N13" s="1090">
        <f>B13+E13+H13+K13</f>
        <v>0</v>
      </c>
      <c r="O13" s="1091">
        <f>C13+F13+I13+L13</f>
        <v>0</v>
      </c>
      <c r="P13" s="1147">
        <f>D13+G13+J13+M13</f>
        <v>0</v>
      </c>
    </row>
    <row r="14" spans="1:19" ht="27" hidden="1" thickBot="1" x14ac:dyDescent="0.45">
      <c r="A14" s="1055"/>
      <c r="B14" s="1093">
        <v>0</v>
      </c>
      <c r="C14" s="1094">
        <v>0</v>
      </c>
      <c r="D14" s="1095">
        <f t="shared" si="0"/>
        <v>0</v>
      </c>
      <c r="E14" s="1071">
        <v>0</v>
      </c>
      <c r="F14" s="1132">
        <v>0</v>
      </c>
      <c r="G14" s="1154">
        <f t="shared" si="1"/>
        <v>0</v>
      </c>
      <c r="H14" s="1093">
        <v>0</v>
      </c>
      <c r="I14" s="1094">
        <v>0</v>
      </c>
      <c r="J14" s="1148">
        <f t="shared" si="2"/>
        <v>0</v>
      </c>
      <c r="K14" s="1071">
        <v>0</v>
      </c>
      <c r="L14" s="1132">
        <v>0</v>
      </c>
      <c r="M14" s="1154">
        <f t="shared" si="3"/>
        <v>0</v>
      </c>
      <c r="N14" s="1093">
        <f t="shared" si="4"/>
        <v>0</v>
      </c>
      <c r="O14" s="1094">
        <f t="shared" si="4"/>
        <v>0</v>
      </c>
      <c r="P14" s="1148">
        <f t="shared" si="4"/>
        <v>0</v>
      </c>
    </row>
    <row r="15" spans="1:19" ht="27" hidden="1" thickBot="1" x14ac:dyDescent="0.45">
      <c r="A15" s="1056"/>
      <c r="B15" s="1096"/>
      <c r="C15" s="1097"/>
      <c r="D15" s="1086"/>
      <c r="E15" s="1072"/>
      <c r="F15" s="1133"/>
      <c r="G15" s="1151"/>
      <c r="H15" s="1096"/>
      <c r="I15" s="1097"/>
      <c r="J15" s="1145"/>
      <c r="K15" s="1072"/>
      <c r="L15" s="1133"/>
      <c r="M15" s="1151"/>
      <c r="N15" s="1093"/>
      <c r="O15" s="1094"/>
      <c r="P15" s="1145"/>
    </row>
    <row r="16" spans="1:19" ht="1.5" hidden="1" customHeight="1" thickBot="1" x14ac:dyDescent="0.45">
      <c r="A16" s="1057"/>
      <c r="B16" s="1096">
        <v>0</v>
      </c>
      <c r="C16" s="1097">
        <v>0</v>
      </c>
      <c r="D16" s="1086">
        <f t="shared" si="0"/>
        <v>0</v>
      </c>
      <c r="E16" s="1072">
        <v>0</v>
      </c>
      <c r="F16" s="1133">
        <v>0</v>
      </c>
      <c r="G16" s="1151">
        <f t="shared" si="1"/>
        <v>0</v>
      </c>
      <c r="H16" s="1096">
        <v>0</v>
      </c>
      <c r="I16" s="1097">
        <v>0</v>
      </c>
      <c r="J16" s="1145">
        <f t="shared" si="2"/>
        <v>0</v>
      </c>
      <c r="K16" s="1072">
        <v>0</v>
      </c>
      <c r="L16" s="1133">
        <v>0</v>
      </c>
      <c r="M16" s="1151">
        <f t="shared" si="3"/>
        <v>0</v>
      </c>
      <c r="N16" s="1093">
        <f t="shared" si="4"/>
        <v>0</v>
      </c>
      <c r="O16" s="1094">
        <f t="shared" si="4"/>
        <v>0</v>
      </c>
      <c r="P16" s="1145">
        <f t="shared" si="4"/>
        <v>0</v>
      </c>
    </row>
    <row r="17" spans="1:16" ht="34.5" customHeight="1" thickBot="1" x14ac:dyDescent="0.45">
      <c r="A17" s="1058" t="s">
        <v>8</v>
      </c>
      <c r="B17" s="1098">
        <f t="shared" ref="B17:P17" si="5">SUM(B8:B16)</f>
        <v>0</v>
      </c>
      <c r="C17" s="1099">
        <f t="shared" si="5"/>
        <v>4</v>
      </c>
      <c r="D17" s="1100">
        <f t="shared" si="5"/>
        <v>4</v>
      </c>
      <c r="E17" s="1073">
        <f t="shared" si="5"/>
        <v>0</v>
      </c>
      <c r="F17" s="1134">
        <f t="shared" si="5"/>
        <v>0</v>
      </c>
      <c r="G17" s="1134">
        <f t="shared" si="5"/>
        <v>0</v>
      </c>
      <c r="H17" s="1098">
        <f t="shared" si="5"/>
        <v>1</v>
      </c>
      <c r="I17" s="1099">
        <f t="shared" si="5"/>
        <v>0</v>
      </c>
      <c r="J17" s="1160">
        <f t="shared" si="5"/>
        <v>1</v>
      </c>
      <c r="K17" s="1073">
        <f t="shared" si="5"/>
        <v>0</v>
      </c>
      <c r="L17" s="1134">
        <f t="shared" si="5"/>
        <v>0</v>
      </c>
      <c r="M17" s="1134">
        <f t="shared" si="5"/>
        <v>0</v>
      </c>
      <c r="N17" s="1098">
        <f t="shared" si="5"/>
        <v>1</v>
      </c>
      <c r="O17" s="1099">
        <f t="shared" si="5"/>
        <v>4</v>
      </c>
      <c r="P17" s="1160">
        <f t="shared" si="5"/>
        <v>5</v>
      </c>
    </row>
    <row r="18" spans="1:16" ht="27" thickBot="1" x14ac:dyDescent="0.45">
      <c r="A18" s="1059" t="s">
        <v>9</v>
      </c>
      <c r="B18" s="1101"/>
      <c r="C18" s="556"/>
      <c r="D18" s="1102"/>
      <c r="E18" s="1074"/>
      <c r="F18" s="1135"/>
      <c r="G18" s="1135"/>
      <c r="H18" s="1101"/>
      <c r="I18" s="556"/>
      <c r="J18" s="1161"/>
      <c r="K18" s="1158"/>
      <c r="L18" s="1172"/>
      <c r="M18" s="1172"/>
      <c r="N18" s="1177"/>
      <c r="O18" s="557"/>
      <c r="P18" s="1174"/>
    </row>
    <row r="19" spans="1:16" ht="27" thickBot="1" x14ac:dyDescent="0.45">
      <c r="A19" s="1060" t="s">
        <v>10</v>
      </c>
      <c r="B19" s="1103"/>
      <c r="C19" s="1104"/>
      <c r="D19" s="1105"/>
      <c r="E19" s="1075"/>
      <c r="F19" s="1136"/>
      <c r="G19" s="1136"/>
      <c r="H19" s="1103"/>
      <c r="I19" s="1104"/>
      <c r="J19" s="1162"/>
      <c r="K19" s="1075"/>
      <c r="L19" s="1136"/>
      <c r="M19" s="1136"/>
      <c r="N19" s="1103"/>
      <c r="O19" s="1104"/>
      <c r="P19" s="1162"/>
    </row>
    <row r="20" spans="1:16" ht="27" thickBot="1" x14ac:dyDescent="0.45">
      <c r="A20" s="1061" t="s">
        <v>47</v>
      </c>
      <c r="B20" s="1106"/>
      <c r="C20" s="1107"/>
      <c r="D20" s="1108"/>
      <c r="E20" s="1076"/>
      <c r="F20" s="1137"/>
      <c r="G20" s="1137"/>
      <c r="H20" s="1163"/>
      <c r="I20" s="1149"/>
      <c r="J20" s="1164"/>
      <c r="K20" s="1159"/>
      <c r="L20" s="1173"/>
      <c r="M20" s="1173"/>
      <c r="N20" s="1178"/>
      <c r="O20" s="1176"/>
      <c r="P20" s="1175"/>
    </row>
    <row r="21" spans="1:16" ht="52.5" x14ac:dyDescent="0.4">
      <c r="A21" s="1052" t="s">
        <v>74</v>
      </c>
      <c r="B21" s="1084">
        <v>0</v>
      </c>
      <c r="C21" s="1085">
        <v>3</v>
      </c>
      <c r="D21" s="1086">
        <f t="shared" ref="D21:D31" si="6">B21+C21</f>
        <v>3</v>
      </c>
      <c r="E21" s="1068">
        <v>0</v>
      </c>
      <c r="F21" s="1129">
        <v>0</v>
      </c>
      <c r="G21" s="1151">
        <f t="shared" ref="G21:G31" si="7">E21+F21</f>
        <v>0</v>
      </c>
      <c r="H21" s="1084">
        <v>1</v>
      </c>
      <c r="I21" s="1085">
        <v>0</v>
      </c>
      <c r="J21" s="1145">
        <v>1</v>
      </c>
      <c r="K21" s="1068">
        <v>0</v>
      </c>
      <c r="L21" s="1129">
        <v>0</v>
      </c>
      <c r="M21" s="1151">
        <f t="shared" ref="M21:M27" si="8">K21+L21</f>
        <v>0</v>
      </c>
      <c r="N21" s="1084">
        <f>K21+H21+E21+B21</f>
        <v>1</v>
      </c>
      <c r="O21" s="1085">
        <f>L21+I21+F21+C21</f>
        <v>3</v>
      </c>
      <c r="P21" s="1145">
        <f>M21+J21+G21+D21</f>
        <v>4</v>
      </c>
    </row>
    <row r="22" spans="1:16" hidden="1" x14ac:dyDescent="0.4">
      <c r="A22" s="1053"/>
      <c r="B22" s="1087"/>
      <c r="C22" s="1088">
        <v>0</v>
      </c>
      <c r="D22" s="1089">
        <f t="shared" si="6"/>
        <v>0</v>
      </c>
      <c r="E22" s="1069"/>
      <c r="F22" s="1130">
        <v>0</v>
      </c>
      <c r="G22" s="1152">
        <f t="shared" si="7"/>
        <v>0</v>
      </c>
      <c r="H22" s="1087">
        <v>0</v>
      </c>
      <c r="I22" s="1088">
        <v>0</v>
      </c>
      <c r="J22" s="1146">
        <f t="shared" ref="J22:J31" si="9">H22+I22</f>
        <v>0</v>
      </c>
      <c r="K22" s="1069">
        <v>0</v>
      </c>
      <c r="L22" s="1130">
        <v>0</v>
      </c>
      <c r="M22" s="1152">
        <f t="shared" si="8"/>
        <v>0</v>
      </c>
      <c r="N22" s="1087">
        <f>B22+E22+H22+K22</f>
        <v>0</v>
      </c>
      <c r="O22" s="1088">
        <f>C22+F22+I22+L22</f>
        <v>0</v>
      </c>
      <c r="P22" s="1146">
        <f>D22+G22+J22+M22</f>
        <v>0</v>
      </c>
    </row>
    <row r="23" spans="1:16" x14ac:dyDescent="0.4">
      <c r="A23" s="1053" t="s">
        <v>75</v>
      </c>
      <c r="B23" s="1087">
        <v>0</v>
      </c>
      <c r="C23" s="1088">
        <v>1</v>
      </c>
      <c r="D23" s="1089">
        <f t="shared" si="6"/>
        <v>1</v>
      </c>
      <c r="E23" s="1069">
        <v>0</v>
      </c>
      <c r="F23" s="1130">
        <v>0</v>
      </c>
      <c r="G23" s="1152">
        <f t="shared" si="7"/>
        <v>0</v>
      </c>
      <c r="H23" s="1087">
        <v>0</v>
      </c>
      <c r="I23" s="1088">
        <v>0</v>
      </c>
      <c r="J23" s="1146">
        <f t="shared" si="9"/>
        <v>0</v>
      </c>
      <c r="K23" s="1069">
        <v>0</v>
      </c>
      <c r="L23" s="1130">
        <v>0</v>
      </c>
      <c r="M23" s="1152">
        <f t="shared" si="8"/>
        <v>0</v>
      </c>
      <c r="N23" s="1087">
        <f>K23+H23+E23+B23</f>
        <v>0</v>
      </c>
      <c r="O23" s="1088">
        <f>L23+I23+F23+C23</f>
        <v>1</v>
      </c>
      <c r="P23" s="1146">
        <f>M23+J23+G23+D23</f>
        <v>1</v>
      </c>
    </row>
    <row r="24" spans="1:16" hidden="1" x14ac:dyDescent="0.4">
      <c r="A24" s="1053"/>
      <c r="B24" s="1087"/>
      <c r="C24" s="1088">
        <v>0</v>
      </c>
      <c r="D24" s="1089">
        <f t="shared" si="6"/>
        <v>0</v>
      </c>
      <c r="E24" s="1069"/>
      <c r="F24" s="1130"/>
      <c r="G24" s="1152">
        <f t="shared" si="7"/>
        <v>0</v>
      </c>
      <c r="H24" s="1087"/>
      <c r="I24" s="1088"/>
      <c r="J24" s="1146">
        <f t="shared" si="9"/>
        <v>0</v>
      </c>
      <c r="K24" s="1069">
        <v>0</v>
      </c>
      <c r="L24" s="1130">
        <v>0</v>
      </c>
      <c r="M24" s="1152">
        <f t="shared" si="8"/>
        <v>0</v>
      </c>
      <c r="N24" s="1087">
        <f>B24+E24+H24+K24</f>
        <v>0</v>
      </c>
      <c r="O24" s="1088">
        <f>C24+F24+I24+L24</f>
        <v>0</v>
      </c>
      <c r="P24" s="1146">
        <f>D24+G24+J24+M24</f>
        <v>0</v>
      </c>
    </row>
    <row r="25" spans="1:16" ht="27" thickBot="1" x14ac:dyDescent="0.45">
      <c r="A25" s="1054" t="s">
        <v>76</v>
      </c>
      <c r="B25" s="1090">
        <v>0</v>
      </c>
      <c r="C25" s="1091">
        <v>0</v>
      </c>
      <c r="D25" s="1092">
        <f t="shared" si="6"/>
        <v>0</v>
      </c>
      <c r="E25" s="1070">
        <v>0</v>
      </c>
      <c r="F25" s="1131">
        <v>0</v>
      </c>
      <c r="G25" s="1153">
        <f t="shared" si="7"/>
        <v>0</v>
      </c>
      <c r="H25" s="1090">
        <v>0</v>
      </c>
      <c r="I25" s="1091">
        <v>0</v>
      </c>
      <c r="J25" s="1147">
        <f t="shared" si="9"/>
        <v>0</v>
      </c>
      <c r="K25" s="1070">
        <v>0</v>
      </c>
      <c r="L25" s="1131">
        <v>0</v>
      </c>
      <c r="M25" s="1153">
        <f t="shared" si="8"/>
        <v>0</v>
      </c>
      <c r="N25" s="1090">
        <f>K25+H25+E25+B25</f>
        <v>0</v>
      </c>
      <c r="O25" s="1091">
        <f>L25+I25+F25+C25</f>
        <v>0</v>
      </c>
      <c r="P25" s="1147">
        <f>M25+J25+G25+D25</f>
        <v>0</v>
      </c>
    </row>
    <row r="26" spans="1:16" ht="27" hidden="1" thickBot="1" x14ac:dyDescent="0.45">
      <c r="A26" s="1055"/>
      <c r="B26" s="1093">
        <v>0</v>
      </c>
      <c r="C26" s="1094">
        <v>0</v>
      </c>
      <c r="D26" s="1095">
        <f t="shared" si="6"/>
        <v>0</v>
      </c>
      <c r="E26" s="1071">
        <v>0</v>
      </c>
      <c r="F26" s="1132"/>
      <c r="G26" s="1154">
        <f t="shared" si="7"/>
        <v>0</v>
      </c>
      <c r="H26" s="1093">
        <v>0</v>
      </c>
      <c r="I26" s="1094">
        <v>0</v>
      </c>
      <c r="J26" s="1148">
        <f t="shared" si="9"/>
        <v>0</v>
      </c>
      <c r="K26" s="1071">
        <v>0</v>
      </c>
      <c r="L26" s="1132">
        <v>0</v>
      </c>
      <c r="M26" s="1154">
        <f t="shared" si="8"/>
        <v>0</v>
      </c>
      <c r="N26" s="1093">
        <f>B26+E26+H26+K26</f>
        <v>0</v>
      </c>
      <c r="O26" s="1094">
        <f>C26+F26+I26+L26</f>
        <v>0</v>
      </c>
      <c r="P26" s="1148">
        <f>D26+G26+J26+M26</f>
        <v>0</v>
      </c>
    </row>
    <row r="27" spans="1:16" ht="27" hidden="1" thickBot="1" x14ac:dyDescent="0.45">
      <c r="A27" s="1053"/>
      <c r="B27" s="1087">
        <v>0</v>
      </c>
      <c r="C27" s="1088">
        <v>0</v>
      </c>
      <c r="D27" s="1086">
        <f t="shared" si="6"/>
        <v>0</v>
      </c>
      <c r="E27" s="1069">
        <v>0</v>
      </c>
      <c r="F27" s="1130">
        <v>0</v>
      </c>
      <c r="G27" s="1151">
        <f t="shared" si="7"/>
        <v>0</v>
      </c>
      <c r="H27" s="1087">
        <v>0</v>
      </c>
      <c r="I27" s="1088">
        <v>0</v>
      </c>
      <c r="J27" s="1145">
        <f t="shared" si="9"/>
        <v>0</v>
      </c>
      <c r="K27" s="1069">
        <v>0</v>
      </c>
      <c r="L27" s="1130">
        <v>0</v>
      </c>
      <c r="M27" s="1151">
        <f t="shared" si="8"/>
        <v>0</v>
      </c>
      <c r="N27" s="1093">
        <f>K27+H27+E27+B27</f>
        <v>0</v>
      </c>
      <c r="O27" s="1094">
        <f>L27+I27+F27+C27</f>
        <v>0</v>
      </c>
      <c r="P27" s="1145">
        <f>M27+J27+G27+D27</f>
        <v>0</v>
      </c>
    </row>
    <row r="28" spans="1:16" ht="27" hidden="1" thickBot="1" x14ac:dyDescent="0.45">
      <c r="A28" s="1053"/>
      <c r="B28" s="1087">
        <v>0</v>
      </c>
      <c r="C28" s="1088">
        <v>0</v>
      </c>
      <c r="D28" s="1086">
        <f t="shared" si="6"/>
        <v>0</v>
      </c>
      <c r="E28" s="1069">
        <v>0</v>
      </c>
      <c r="F28" s="1130">
        <v>0</v>
      </c>
      <c r="G28" s="1151">
        <f t="shared" si="7"/>
        <v>0</v>
      </c>
      <c r="H28" s="1087"/>
      <c r="I28" s="1088">
        <v>0</v>
      </c>
      <c r="J28" s="1145">
        <f t="shared" si="9"/>
        <v>0</v>
      </c>
      <c r="K28" s="1069">
        <v>0</v>
      </c>
      <c r="L28" s="1130">
        <v>0</v>
      </c>
      <c r="M28" s="1151">
        <v>0</v>
      </c>
      <c r="N28" s="1093">
        <f>B28+E28+H28+K28</f>
        <v>0</v>
      </c>
      <c r="O28" s="1094">
        <f>C28+F28+I28+L28</f>
        <v>0</v>
      </c>
      <c r="P28" s="1145">
        <f>D28+G28+J28+M28</f>
        <v>0</v>
      </c>
    </row>
    <row r="29" spans="1:16" ht="27" hidden="1" thickBot="1" x14ac:dyDescent="0.45">
      <c r="A29" s="1053"/>
      <c r="B29" s="1087">
        <v>0</v>
      </c>
      <c r="C29" s="1088">
        <v>0</v>
      </c>
      <c r="D29" s="1086">
        <f t="shared" si="6"/>
        <v>0</v>
      </c>
      <c r="E29" s="1069">
        <v>0</v>
      </c>
      <c r="F29" s="1130">
        <v>0</v>
      </c>
      <c r="G29" s="1151">
        <f t="shared" si="7"/>
        <v>0</v>
      </c>
      <c r="H29" s="1087">
        <v>0</v>
      </c>
      <c r="I29" s="1088">
        <v>0</v>
      </c>
      <c r="J29" s="1145">
        <f t="shared" si="9"/>
        <v>0</v>
      </c>
      <c r="K29" s="1069">
        <v>0</v>
      </c>
      <c r="L29" s="1130">
        <v>0</v>
      </c>
      <c r="M29" s="1151">
        <f>K29+L29</f>
        <v>0</v>
      </c>
      <c r="N29" s="1093">
        <f>K29+H29+E29+B29</f>
        <v>0</v>
      </c>
      <c r="O29" s="1094">
        <f>L29+I29+F29+C29</f>
        <v>0</v>
      </c>
      <c r="P29" s="1145">
        <f>M29+J29+G29+D29</f>
        <v>0</v>
      </c>
    </row>
    <row r="30" spans="1:16" ht="27" hidden="1" thickBot="1" x14ac:dyDescent="0.45">
      <c r="A30" s="1056"/>
      <c r="B30" s="1096">
        <v>0</v>
      </c>
      <c r="C30" s="1097">
        <v>0</v>
      </c>
      <c r="D30" s="1086">
        <f t="shared" si="6"/>
        <v>0</v>
      </c>
      <c r="E30" s="1072"/>
      <c r="F30" s="1133">
        <v>0</v>
      </c>
      <c r="G30" s="1151">
        <f t="shared" si="7"/>
        <v>0</v>
      </c>
      <c r="H30" s="1096">
        <v>0</v>
      </c>
      <c r="I30" s="1097">
        <v>0</v>
      </c>
      <c r="J30" s="1145">
        <f t="shared" si="9"/>
        <v>0</v>
      </c>
      <c r="K30" s="1072">
        <v>0</v>
      </c>
      <c r="L30" s="1133">
        <v>0</v>
      </c>
      <c r="M30" s="1151">
        <v>0</v>
      </c>
      <c r="N30" s="1093">
        <f>B30+E30+H30+K30</f>
        <v>0</v>
      </c>
      <c r="O30" s="1094">
        <f>C30+F30+I30+L30</f>
        <v>0</v>
      </c>
      <c r="P30" s="1145">
        <f>D30+G30+J30+M30</f>
        <v>0</v>
      </c>
    </row>
    <row r="31" spans="1:16" ht="27" hidden="1" thickBot="1" x14ac:dyDescent="0.45">
      <c r="A31" s="1057"/>
      <c r="B31" s="1096">
        <v>0</v>
      </c>
      <c r="C31" s="1097">
        <v>0</v>
      </c>
      <c r="D31" s="1086">
        <f t="shared" si="6"/>
        <v>0</v>
      </c>
      <c r="E31" s="1072">
        <v>0</v>
      </c>
      <c r="F31" s="1133">
        <v>0</v>
      </c>
      <c r="G31" s="1151">
        <f t="shared" si="7"/>
        <v>0</v>
      </c>
      <c r="H31" s="1096">
        <v>0</v>
      </c>
      <c r="I31" s="1097">
        <v>0</v>
      </c>
      <c r="J31" s="1145">
        <f t="shared" si="9"/>
        <v>0</v>
      </c>
      <c r="K31" s="1072">
        <v>0</v>
      </c>
      <c r="L31" s="1133">
        <v>0</v>
      </c>
      <c r="M31" s="1151">
        <f>K31+L31</f>
        <v>0</v>
      </c>
      <c r="N31" s="1093">
        <f>K31+H31+E31+B31</f>
        <v>0</v>
      </c>
      <c r="O31" s="1094">
        <f>L31+I31+F31+C31</f>
        <v>0</v>
      </c>
      <c r="P31" s="1145">
        <f>M31+J31+G31+D31</f>
        <v>0</v>
      </c>
    </row>
    <row r="32" spans="1:16" ht="27" thickBot="1" x14ac:dyDescent="0.45">
      <c r="A32" s="1062" t="s">
        <v>12</v>
      </c>
      <c r="B32" s="1098">
        <f t="shared" ref="B32:P32" si="10">SUM(B21:B31)</f>
        <v>0</v>
      </c>
      <c r="C32" s="1099">
        <f t="shared" si="10"/>
        <v>4</v>
      </c>
      <c r="D32" s="1100">
        <f t="shared" si="10"/>
        <v>4</v>
      </c>
      <c r="E32" s="1073">
        <f t="shared" si="10"/>
        <v>0</v>
      </c>
      <c r="F32" s="1134">
        <f t="shared" si="10"/>
        <v>0</v>
      </c>
      <c r="G32" s="1134">
        <f t="shared" si="10"/>
        <v>0</v>
      </c>
      <c r="H32" s="1098">
        <f t="shared" si="10"/>
        <v>1</v>
      </c>
      <c r="I32" s="1099">
        <f t="shared" si="10"/>
        <v>0</v>
      </c>
      <c r="J32" s="1160">
        <f t="shared" si="10"/>
        <v>1</v>
      </c>
      <c r="K32" s="1073">
        <f t="shared" si="10"/>
        <v>0</v>
      </c>
      <c r="L32" s="1134">
        <f t="shared" si="10"/>
        <v>0</v>
      </c>
      <c r="M32" s="1134">
        <f t="shared" si="10"/>
        <v>0</v>
      </c>
      <c r="N32" s="1098">
        <f t="shared" si="10"/>
        <v>1</v>
      </c>
      <c r="O32" s="1099">
        <f t="shared" si="10"/>
        <v>4</v>
      </c>
      <c r="P32" s="1160">
        <f t="shared" si="10"/>
        <v>5</v>
      </c>
    </row>
    <row r="33" spans="1:16" ht="34.5" customHeight="1" thickBot="1" x14ac:dyDescent="0.45">
      <c r="A33" s="1063" t="s">
        <v>13</v>
      </c>
      <c r="B33" s="1109"/>
      <c r="C33" s="1110"/>
      <c r="D33" s="1111"/>
      <c r="E33" s="1077"/>
      <c r="F33" s="1138"/>
      <c r="G33" s="1138"/>
      <c r="H33" s="1109"/>
      <c r="I33" s="1110"/>
      <c r="J33" s="1165"/>
      <c r="K33" s="1077"/>
      <c r="L33" s="1138"/>
      <c r="M33" s="1138"/>
      <c r="N33" s="1109"/>
      <c r="O33" s="1110"/>
      <c r="P33" s="1165"/>
    </row>
    <row r="34" spans="1:16" ht="27" thickBot="1" x14ac:dyDescent="0.45">
      <c r="A34" s="1064" t="s">
        <v>47</v>
      </c>
      <c r="B34" s="1112">
        <v>0</v>
      </c>
      <c r="C34" s="1113">
        <v>0</v>
      </c>
      <c r="D34" s="1114">
        <f>C34+B34</f>
        <v>0</v>
      </c>
      <c r="E34" s="1078">
        <v>0</v>
      </c>
      <c r="F34" s="1139">
        <v>0</v>
      </c>
      <c r="G34" s="1155">
        <f>F34+E34</f>
        <v>0</v>
      </c>
      <c r="H34" s="1112">
        <v>0</v>
      </c>
      <c r="I34" s="1113">
        <v>0</v>
      </c>
      <c r="J34" s="1166">
        <f>I34+H34</f>
        <v>0</v>
      </c>
      <c r="K34" s="1078">
        <v>0</v>
      </c>
      <c r="L34" s="1139">
        <v>0</v>
      </c>
      <c r="M34" s="1155">
        <f>L34+K34</f>
        <v>0</v>
      </c>
      <c r="N34" s="1112">
        <f>K34+H34+E34+B34</f>
        <v>0</v>
      </c>
      <c r="O34" s="1113">
        <f>L34+I34+F34+C34</f>
        <v>0</v>
      </c>
      <c r="P34" s="1166">
        <f>M34+J34+G34+D34</f>
        <v>0</v>
      </c>
    </row>
    <row r="35" spans="1:16" ht="53.25" thickBot="1" x14ac:dyDescent="0.45">
      <c r="A35" s="1065" t="s">
        <v>74</v>
      </c>
      <c r="B35" s="1115">
        <v>0</v>
      </c>
      <c r="C35" s="1116">
        <v>0</v>
      </c>
      <c r="D35" s="1117">
        <f>C35+B35</f>
        <v>0</v>
      </c>
      <c r="E35" s="1079">
        <v>0</v>
      </c>
      <c r="F35" s="1140">
        <v>0</v>
      </c>
      <c r="G35" s="1144">
        <f>F35+E35</f>
        <v>0</v>
      </c>
      <c r="H35" s="1115">
        <v>0</v>
      </c>
      <c r="I35" s="1116">
        <v>0</v>
      </c>
      <c r="J35" s="1167">
        <f>I35+H35</f>
        <v>0</v>
      </c>
      <c r="K35" s="1079">
        <v>0</v>
      </c>
      <c r="L35" s="1140">
        <v>0</v>
      </c>
      <c r="M35" s="1144">
        <f>L35+K35</f>
        <v>0</v>
      </c>
      <c r="N35" s="1115">
        <v>0</v>
      </c>
      <c r="O35" s="1116">
        <v>0</v>
      </c>
      <c r="P35" s="1167">
        <f>M35+J35+G35+D35</f>
        <v>0</v>
      </c>
    </row>
    <row r="36" spans="1:16" x14ac:dyDescent="0.4">
      <c r="A36" s="1066" t="s">
        <v>75</v>
      </c>
      <c r="B36" s="1118">
        <v>0</v>
      </c>
      <c r="C36" s="1119">
        <v>0</v>
      </c>
      <c r="D36" s="1120">
        <f>C36+B36</f>
        <v>0</v>
      </c>
      <c r="E36" s="1080">
        <v>0</v>
      </c>
      <c r="F36" s="1141">
        <v>0</v>
      </c>
      <c r="G36" s="1156">
        <f>F36+E36</f>
        <v>0</v>
      </c>
      <c r="H36" s="1118">
        <v>0</v>
      </c>
      <c r="I36" s="1119">
        <v>0</v>
      </c>
      <c r="J36" s="1168">
        <f>I36+H36</f>
        <v>0</v>
      </c>
      <c r="K36" s="1080">
        <v>0</v>
      </c>
      <c r="L36" s="1141">
        <v>0</v>
      </c>
      <c r="M36" s="1156">
        <f>L36+K36</f>
        <v>0</v>
      </c>
      <c r="N36" s="1118">
        <v>0</v>
      </c>
      <c r="O36" s="1119">
        <v>0</v>
      </c>
      <c r="P36" s="1168">
        <f>M36+J36+G36+D36</f>
        <v>0</v>
      </c>
    </row>
    <row r="37" spans="1:16" x14ac:dyDescent="0.4">
      <c r="A37" s="1053" t="s">
        <v>76</v>
      </c>
      <c r="B37" s="1121">
        <v>0</v>
      </c>
      <c r="C37" s="1122">
        <v>0</v>
      </c>
      <c r="D37" s="1123">
        <f>C37+B37</f>
        <v>0</v>
      </c>
      <c r="E37" s="1081">
        <v>0</v>
      </c>
      <c r="F37" s="1142">
        <v>0</v>
      </c>
      <c r="G37" s="1157">
        <f>F37+E37</f>
        <v>0</v>
      </c>
      <c r="H37" s="1121">
        <v>0</v>
      </c>
      <c r="I37" s="1122">
        <v>0</v>
      </c>
      <c r="J37" s="1169">
        <f>I37+H37</f>
        <v>0</v>
      </c>
      <c r="K37" s="1081">
        <v>0</v>
      </c>
      <c r="L37" s="1142">
        <v>0</v>
      </c>
      <c r="M37" s="1157">
        <f>L37+K37</f>
        <v>0</v>
      </c>
      <c r="N37" s="1121">
        <v>0</v>
      </c>
      <c r="O37" s="1122">
        <v>0</v>
      </c>
      <c r="P37" s="1169">
        <f>M37+J37+G37+D37</f>
        <v>0</v>
      </c>
    </row>
    <row r="38" spans="1:16" ht="27" thickBot="1" x14ac:dyDescent="0.45">
      <c r="A38" s="1067" t="s">
        <v>14</v>
      </c>
      <c r="B38" s="1124">
        <f>SUM(B34:B37)</f>
        <v>0</v>
      </c>
      <c r="C38" s="1125">
        <f t="shared" ref="C38:P38" si="11">SUM(C34:C37)</f>
        <v>0</v>
      </c>
      <c r="D38" s="1126">
        <f t="shared" si="11"/>
        <v>0</v>
      </c>
      <c r="E38" s="1082">
        <f t="shared" si="11"/>
        <v>0</v>
      </c>
      <c r="F38" s="1143">
        <f t="shared" si="11"/>
        <v>0</v>
      </c>
      <c r="G38" s="1143">
        <f t="shared" si="11"/>
        <v>0</v>
      </c>
      <c r="H38" s="1170">
        <f t="shared" si="11"/>
        <v>0</v>
      </c>
      <c r="I38" s="1150">
        <f t="shared" si="11"/>
        <v>0</v>
      </c>
      <c r="J38" s="1171">
        <f t="shared" si="11"/>
        <v>0</v>
      </c>
      <c r="K38" s="1082">
        <f t="shared" si="11"/>
        <v>0</v>
      </c>
      <c r="L38" s="1143">
        <f t="shared" si="11"/>
        <v>0</v>
      </c>
      <c r="M38" s="1143">
        <f t="shared" si="11"/>
        <v>0</v>
      </c>
      <c r="N38" s="1170">
        <f t="shared" si="11"/>
        <v>0</v>
      </c>
      <c r="O38" s="1150">
        <f t="shared" si="11"/>
        <v>0</v>
      </c>
      <c r="P38" s="1171">
        <f t="shared" si="11"/>
        <v>0</v>
      </c>
    </row>
    <row r="39" spans="1:16" ht="27" thickBot="1" x14ac:dyDescent="0.45">
      <c r="A39" s="1061" t="s">
        <v>61</v>
      </c>
      <c r="B39" s="1127">
        <f t="shared" ref="B39:P39" si="12">B32+B38</f>
        <v>0</v>
      </c>
      <c r="C39" s="1128">
        <f t="shared" si="12"/>
        <v>4</v>
      </c>
      <c r="D39" s="1117">
        <f t="shared" si="12"/>
        <v>4</v>
      </c>
      <c r="E39" s="1083">
        <f t="shared" si="12"/>
        <v>0</v>
      </c>
      <c r="F39" s="1144">
        <f t="shared" si="12"/>
        <v>0</v>
      </c>
      <c r="G39" s="1144">
        <f t="shared" si="12"/>
        <v>0</v>
      </c>
      <c r="H39" s="1127">
        <f t="shared" si="12"/>
        <v>1</v>
      </c>
      <c r="I39" s="1128">
        <f t="shared" si="12"/>
        <v>0</v>
      </c>
      <c r="J39" s="1167">
        <f t="shared" si="12"/>
        <v>1</v>
      </c>
      <c r="K39" s="1083">
        <f t="shared" si="12"/>
        <v>0</v>
      </c>
      <c r="L39" s="1144">
        <f t="shared" si="12"/>
        <v>0</v>
      </c>
      <c r="M39" s="1144">
        <f t="shared" si="12"/>
        <v>0</v>
      </c>
      <c r="N39" s="1127">
        <f t="shared" si="12"/>
        <v>1</v>
      </c>
      <c r="O39" s="1128">
        <f t="shared" si="12"/>
        <v>4</v>
      </c>
      <c r="P39" s="1167">
        <f t="shared" si="12"/>
        <v>5</v>
      </c>
    </row>
    <row r="40" spans="1:16" x14ac:dyDescent="0.4">
      <c r="A40" s="558"/>
    </row>
  </sheetData>
  <mergeCells count="12">
    <mergeCell ref="H4:J4"/>
    <mergeCell ref="K4:M4"/>
    <mergeCell ref="A1:P1"/>
    <mergeCell ref="A2:P2"/>
    <mergeCell ref="A3:A5"/>
    <mergeCell ref="B3:D3"/>
    <mergeCell ref="E3:G3"/>
    <mergeCell ref="H3:J3"/>
    <mergeCell ref="K3:M3"/>
    <mergeCell ref="N3:P4"/>
    <mergeCell ref="B4:D4"/>
    <mergeCell ref="E4:G4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Лист10">
    <tabColor rgb="FF00B050"/>
  </sheetPr>
  <dimension ref="A1:Q24"/>
  <sheetViews>
    <sheetView zoomScale="50" zoomScaleNormal="50" workbookViewId="0">
      <selection activeCell="B21" sqref="B21:J21"/>
    </sheetView>
  </sheetViews>
  <sheetFormatPr defaultRowHeight="25.5" x14ac:dyDescent="0.35"/>
  <cols>
    <col min="1" max="1" width="90.28515625" style="109" customWidth="1"/>
    <col min="2" max="2" width="17" style="109" customWidth="1"/>
    <col min="3" max="3" width="16.7109375" style="109" customWidth="1"/>
    <col min="4" max="4" width="17" style="109" customWidth="1"/>
    <col min="5" max="5" width="16.7109375" style="109" customWidth="1"/>
    <col min="6" max="6" width="17" style="109" customWidth="1"/>
    <col min="7" max="7" width="16.7109375" style="109" customWidth="1"/>
    <col min="8" max="8" width="17" style="109" customWidth="1"/>
    <col min="9" max="12" width="16.7109375" style="109" customWidth="1"/>
    <col min="13" max="13" width="18" style="109" customWidth="1"/>
    <col min="14" max="15" width="10.7109375" style="109" customWidth="1"/>
    <col min="16" max="16" width="9.140625" style="109" customWidth="1"/>
    <col min="17" max="17" width="12.85546875" style="109" customWidth="1"/>
    <col min="18" max="18" width="23.42578125" style="109" customWidth="1"/>
    <col min="19" max="20" width="9.140625" style="109" customWidth="1"/>
    <col min="21" max="21" width="10.5703125" style="109" bestFit="1" customWidth="1"/>
    <col min="22" max="22" width="11.28515625" style="109" customWidth="1"/>
    <col min="23" max="256" width="9.140625" style="109"/>
    <col min="257" max="257" width="95.140625" style="109" customWidth="1"/>
    <col min="258" max="258" width="17" style="109" customWidth="1"/>
    <col min="259" max="259" width="16.7109375" style="109" customWidth="1"/>
    <col min="260" max="260" width="17" style="109" customWidth="1"/>
    <col min="261" max="261" width="16.7109375" style="109" customWidth="1"/>
    <col min="262" max="262" width="17" style="109" customWidth="1"/>
    <col min="263" max="263" width="16.7109375" style="109" customWidth="1"/>
    <col min="264" max="264" width="17" style="109" customWidth="1"/>
    <col min="265" max="268" width="16.7109375" style="109" customWidth="1"/>
    <col min="269" max="269" width="18" style="109" customWidth="1"/>
    <col min="270" max="271" width="10.7109375" style="109" customWidth="1"/>
    <col min="272" max="272" width="9.140625" style="109" customWidth="1"/>
    <col min="273" max="273" width="12.85546875" style="109" customWidth="1"/>
    <col min="274" max="274" width="23.42578125" style="109" customWidth="1"/>
    <col min="275" max="276" width="9.140625" style="109" customWidth="1"/>
    <col min="277" max="277" width="10.5703125" style="109" bestFit="1" customWidth="1"/>
    <col min="278" max="278" width="11.28515625" style="109" customWidth="1"/>
    <col min="279" max="512" width="9.140625" style="109"/>
    <col min="513" max="513" width="95.140625" style="109" customWidth="1"/>
    <col min="514" max="514" width="17" style="109" customWidth="1"/>
    <col min="515" max="515" width="16.7109375" style="109" customWidth="1"/>
    <col min="516" max="516" width="17" style="109" customWidth="1"/>
    <col min="517" max="517" width="16.7109375" style="109" customWidth="1"/>
    <col min="518" max="518" width="17" style="109" customWidth="1"/>
    <col min="519" max="519" width="16.7109375" style="109" customWidth="1"/>
    <col min="520" max="520" width="17" style="109" customWidth="1"/>
    <col min="521" max="524" width="16.7109375" style="109" customWidth="1"/>
    <col min="525" max="525" width="18" style="109" customWidth="1"/>
    <col min="526" max="527" width="10.7109375" style="109" customWidth="1"/>
    <col min="528" max="528" width="9.140625" style="109" customWidth="1"/>
    <col min="529" max="529" width="12.85546875" style="109" customWidth="1"/>
    <col min="530" max="530" width="23.42578125" style="109" customWidth="1"/>
    <col min="531" max="532" width="9.140625" style="109" customWidth="1"/>
    <col min="533" max="533" width="10.5703125" style="109" bestFit="1" customWidth="1"/>
    <col min="534" max="534" width="11.28515625" style="109" customWidth="1"/>
    <col min="535" max="768" width="9.140625" style="109"/>
    <col min="769" max="769" width="95.140625" style="109" customWidth="1"/>
    <col min="770" max="770" width="17" style="109" customWidth="1"/>
    <col min="771" max="771" width="16.7109375" style="109" customWidth="1"/>
    <col min="772" max="772" width="17" style="109" customWidth="1"/>
    <col min="773" max="773" width="16.7109375" style="109" customWidth="1"/>
    <col min="774" max="774" width="17" style="109" customWidth="1"/>
    <col min="775" max="775" width="16.7109375" style="109" customWidth="1"/>
    <col min="776" max="776" width="17" style="109" customWidth="1"/>
    <col min="777" max="780" width="16.7109375" style="109" customWidth="1"/>
    <col min="781" max="781" width="18" style="109" customWidth="1"/>
    <col min="782" max="783" width="10.7109375" style="109" customWidth="1"/>
    <col min="784" max="784" width="9.140625" style="109" customWidth="1"/>
    <col min="785" max="785" width="12.85546875" style="109" customWidth="1"/>
    <col min="786" max="786" width="23.42578125" style="109" customWidth="1"/>
    <col min="787" max="788" width="9.140625" style="109" customWidth="1"/>
    <col min="789" max="789" width="10.5703125" style="109" bestFit="1" customWidth="1"/>
    <col min="790" max="790" width="11.28515625" style="109" customWidth="1"/>
    <col min="791" max="1024" width="9.140625" style="109"/>
    <col min="1025" max="1025" width="95.140625" style="109" customWidth="1"/>
    <col min="1026" max="1026" width="17" style="109" customWidth="1"/>
    <col min="1027" max="1027" width="16.7109375" style="109" customWidth="1"/>
    <col min="1028" max="1028" width="17" style="109" customWidth="1"/>
    <col min="1029" max="1029" width="16.7109375" style="109" customWidth="1"/>
    <col min="1030" max="1030" width="17" style="109" customWidth="1"/>
    <col min="1031" max="1031" width="16.7109375" style="109" customWidth="1"/>
    <col min="1032" max="1032" width="17" style="109" customWidth="1"/>
    <col min="1033" max="1036" width="16.7109375" style="109" customWidth="1"/>
    <col min="1037" max="1037" width="18" style="109" customWidth="1"/>
    <col min="1038" max="1039" width="10.7109375" style="109" customWidth="1"/>
    <col min="1040" max="1040" width="9.140625" style="109" customWidth="1"/>
    <col min="1041" max="1041" width="12.85546875" style="109" customWidth="1"/>
    <col min="1042" max="1042" width="23.42578125" style="109" customWidth="1"/>
    <col min="1043" max="1044" width="9.140625" style="109" customWidth="1"/>
    <col min="1045" max="1045" width="10.5703125" style="109" bestFit="1" customWidth="1"/>
    <col min="1046" max="1046" width="11.28515625" style="109" customWidth="1"/>
    <col min="1047" max="1280" width="9.140625" style="109"/>
    <col min="1281" max="1281" width="95.140625" style="109" customWidth="1"/>
    <col min="1282" max="1282" width="17" style="109" customWidth="1"/>
    <col min="1283" max="1283" width="16.7109375" style="109" customWidth="1"/>
    <col min="1284" max="1284" width="17" style="109" customWidth="1"/>
    <col min="1285" max="1285" width="16.7109375" style="109" customWidth="1"/>
    <col min="1286" max="1286" width="17" style="109" customWidth="1"/>
    <col min="1287" max="1287" width="16.7109375" style="109" customWidth="1"/>
    <col min="1288" max="1288" width="17" style="109" customWidth="1"/>
    <col min="1289" max="1292" width="16.7109375" style="109" customWidth="1"/>
    <col min="1293" max="1293" width="18" style="109" customWidth="1"/>
    <col min="1294" max="1295" width="10.7109375" style="109" customWidth="1"/>
    <col min="1296" max="1296" width="9.140625" style="109" customWidth="1"/>
    <col min="1297" max="1297" width="12.85546875" style="109" customWidth="1"/>
    <col min="1298" max="1298" width="23.42578125" style="109" customWidth="1"/>
    <col min="1299" max="1300" width="9.140625" style="109" customWidth="1"/>
    <col min="1301" max="1301" width="10.5703125" style="109" bestFit="1" customWidth="1"/>
    <col min="1302" max="1302" width="11.28515625" style="109" customWidth="1"/>
    <col min="1303" max="1536" width="9.140625" style="109"/>
    <col min="1537" max="1537" width="95.140625" style="109" customWidth="1"/>
    <col min="1538" max="1538" width="17" style="109" customWidth="1"/>
    <col min="1539" max="1539" width="16.7109375" style="109" customWidth="1"/>
    <col min="1540" max="1540" width="17" style="109" customWidth="1"/>
    <col min="1541" max="1541" width="16.7109375" style="109" customWidth="1"/>
    <col min="1542" max="1542" width="17" style="109" customWidth="1"/>
    <col min="1543" max="1543" width="16.7109375" style="109" customWidth="1"/>
    <col min="1544" max="1544" width="17" style="109" customWidth="1"/>
    <col min="1545" max="1548" width="16.7109375" style="109" customWidth="1"/>
    <col min="1549" max="1549" width="18" style="109" customWidth="1"/>
    <col min="1550" max="1551" width="10.7109375" style="109" customWidth="1"/>
    <col min="1552" max="1552" width="9.140625" style="109" customWidth="1"/>
    <col min="1553" max="1553" width="12.85546875" style="109" customWidth="1"/>
    <col min="1554" max="1554" width="23.42578125" style="109" customWidth="1"/>
    <col min="1555" max="1556" width="9.140625" style="109" customWidth="1"/>
    <col min="1557" max="1557" width="10.5703125" style="109" bestFit="1" customWidth="1"/>
    <col min="1558" max="1558" width="11.28515625" style="109" customWidth="1"/>
    <col min="1559" max="1792" width="9.140625" style="109"/>
    <col min="1793" max="1793" width="95.140625" style="109" customWidth="1"/>
    <col min="1794" max="1794" width="17" style="109" customWidth="1"/>
    <col min="1795" max="1795" width="16.7109375" style="109" customWidth="1"/>
    <col min="1796" max="1796" width="17" style="109" customWidth="1"/>
    <col min="1797" max="1797" width="16.7109375" style="109" customWidth="1"/>
    <col min="1798" max="1798" width="17" style="109" customWidth="1"/>
    <col min="1799" max="1799" width="16.7109375" style="109" customWidth="1"/>
    <col min="1800" max="1800" width="17" style="109" customWidth="1"/>
    <col min="1801" max="1804" width="16.7109375" style="109" customWidth="1"/>
    <col min="1805" max="1805" width="18" style="109" customWidth="1"/>
    <col min="1806" max="1807" width="10.7109375" style="109" customWidth="1"/>
    <col min="1808" max="1808" width="9.140625" style="109" customWidth="1"/>
    <col min="1809" max="1809" width="12.85546875" style="109" customWidth="1"/>
    <col min="1810" max="1810" width="23.42578125" style="109" customWidth="1"/>
    <col min="1811" max="1812" width="9.140625" style="109" customWidth="1"/>
    <col min="1813" max="1813" width="10.5703125" style="109" bestFit="1" customWidth="1"/>
    <col min="1814" max="1814" width="11.28515625" style="109" customWidth="1"/>
    <col min="1815" max="2048" width="9.140625" style="109"/>
    <col min="2049" max="2049" width="95.140625" style="109" customWidth="1"/>
    <col min="2050" max="2050" width="17" style="109" customWidth="1"/>
    <col min="2051" max="2051" width="16.7109375" style="109" customWidth="1"/>
    <col min="2052" max="2052" width="17" style="109" customWidth="1"/>
    <col min="2053" max="2053" width="16.7109375" style="109" customWidth="1"/>
    <col min="2054" max="2054" width="17" style="109" customWidth="1"/>
    <col min="2055" max="2055" width="16.7109375" style="109" customWidth="1"/>
    <col min="2056" max="2056" width="17" style="109" customWidth="1"/>
    <col min="2057" max="2060" width="16.7109375" style="109" customWidth="1"/>
    <col min="2061" max="2061" width="18" style="109" customWidth="1"/>
    <col min="2062" max="2063" width="10.7109375" style="109" customWidth="1"/>
    <col min="2064" max="2064" width="9.140625" style="109" customWidth="1"/>
    <col min="2065" max="2065" width="12.85546875" style="109" customWidth="1"/>
    <col min="2066" max="2066" width="23.42578125" style="109" customWidth="1"/>
    <col min="2067" max="2068" width="9.140625" style="109" customWidth="1"/>
    <col min="2069" max="2069" width="10.5703125" style="109" bestFit="1" customWidth="1"/>
    <col min="2070" max="2070" width="11.28515625" style="109" customWidth="1"/>
    <col min="2071" max="2304" width="9.140625" style="109"/>
    <col min="2305" max="2305" width="95.140625" style="109" customWidth="1"/>
    <col min="2306" max="2306" width="17" style="109" customWidth="1"/>
    <col min="2307" max="2307" width="16.7109375" style="109" customWidth="1"/>
    <col min="2308" max="2308" width="17" style="109" customWidth="1"/>
    <col min="2309" max="2309" width="16.7109375" style="109" customWidth="1"/>
    <col min="2310" max="2310" width="17" style="109" customWidth="1"/>
    <col min="2311" max="2311" width="16.7109375" style="109" customWidth="1"/>
    <col min="2312" max="2312" width="17" style="109" customWidth="1"/>
    <col min="2313" max="2316" width="16.7109375" style="109" customWidth="1"/>
    <col min="2317" max="2317" width="18" style="109" customWidth="1"/>
    <col min="2318" max="2319" width="10.7109375" style="109" customWidth="1"/>
    <col min="2320" max="2320" width="9.140625" style="109" customWidth="1"/>
    <col min="2321" max="2321" width="12.85546875" style="109" customWidth="1"/>
    <col min="2322" max="2322" width="23.42578125" style="109" customWidth="1"/>
    <col min="2323" max="2324" width="9.140625" style="109" customWidth="1"/>
    <col min="2325" max="2325" width="10.5703125" style="109" bestFit="1" customWidth="1"/>
    <col min="2326" max="2326" width="11.28515625" style="109" customWidth="1"/>
    <col min="2327" max="2560" width="9.140625" style="109"/>
    <col min="2561" max="2561" width="95.140625" style="109" customWidth="1"/>
    <col min="2562" max="2562" width="17" style="109" customWidth="1"/>
    <col min="2563" max="2563" width="16.7109375" style="109" customWidth="1"/>
    <col min="2564" max="2564" width="17" style="109" customWidth="1"/>
    <col min="2565" max="2565" width="16.7109375" style="109" customWidth="1"/>
    <col min="2566" max="2566" width="17" style="109" customWidth="1"/>
    <col min="2567" max="2567" width="16.7109375" style="109" customWidth="1"/>
    <col min="2568" max="2568" width="17" style="109" customWidth="1"/>
    <col min="2569" max="2572" width="16.7109375" style="109" customWidth="1"/>
    <col min="2573" max="2573" width="18" style="109" customWidth="1"/>
    <col min="2574" max="2575" width="10.7109375" style="109" customWidth="1"/>
    <col min="2576" max="2576" width="9.140625" style="109" customWidth="1"/>
    <col min="2577" max="2577" width="12.85546875" style="109" customWidth="1"/>
    <col min="2578" max="2578" width="23.42578125" style="109" customWidth="1"/>
    <col min="2579" max="2580" width="9.140625" style="109" customWidth="1"/>
    <col min="2581" max="2581" width="10.5703125" style="109" bestFit="1" customWidth="1"/>
    <col min="2582" max="2582" width="11.28515625" style="109" customWidth="1"/>
    <col min="2583" max="2816" width="9.140625" style="109"/>
    <col min="2817" max="2817" width="95.140625" style="109" customWidth="1"/>
    <col min="2818" max="2818" width="17" style="109" customWidth="1"/>
    <col min="2819" max="2819" width="16.7109375" style="109" customWidth="1"/>
    <col min="2820" max="2820" width="17" style="109" customWidth="1"/>
    <col min="2821" max="2821" width="16.7109375" style="109" customWidth="1"/>
    <col min="2822" max="2822" width="17" style="109" customWidth="1"/>
    <col min="2823" max="2823" width="16.7109375" style="109" customWidth="1"/>
    <col min="2824" max="2824" width="17" style="109" customWidth="1"/>
    <col min="2825" max="2828" width="16.7109375" style="109" customWidth="1"/>
    <col min="2829" max="2829" width="18" style="109" customWidth="1"/>
    <col min="2830" max="2831" width="10.7109375" style="109" customWidth="1"/>
    <col min="2832" max="2832" width="9.140625" style="109" customWidth="1"/>
    <col min="2833" max="2833" width="12.85546875" style="109" customWidth="1"/>
    <col min="2834" max="2834" width="23.42578125" style="109" customWidth="1"/>
    <col min="2835" max="2836" width="9.140625" style="109" customWidth="1"/>
    <col min="2837" max="2837" width="10.5703125" style="109" bestFit="1" customWidth="1"/>
    <col min="2838" max="2838" width="11.28515625" style="109" customWidth="1"/>
    <col min="2839" max="3072" width="9.140625" style="109"/>
    <col min="3073" max="3073" width="95.140625" style="109" customWidth="1"/>
    <col min="3074" max="3074" width="17" style="109" customWidth="1"/>
    <col min="3075" max="3075" width="16.7109375" style="109" customWidth="1"/>
    <col min="3076" max="3076" width="17" style="109" customWidth="1"/>
    <col min="3077" max="3077" width="16.7109375" style="109" customWidth="1"/>
    <col min="3078" max="3078" width="17" style="109" customWidth="1"/>
    <col min="3079" max="3079" width="16.7109375" style="109" customWidth="1"/>
    <col min="3080" max="3080" width="17" style="109" customWidth="1"/>
    <col min="3081" max="3084" width="16.7109375" style="109" customWidth="1"/>
    <col min="3085" max="3085" width="18" style="109" customWidth="1"/>
    <col min="3086" max="3087" width="10.7109375" style="109" customWidth="1"/>
    <col min="3088" max="3088" width="9.140625" style="109" customWidth="1"/>
    <col min="3089" max="3089" width="12.85546875" style="109" customWidth="1"/>
    <col min="3090" max="3090" width="23.42578125" style="109" customWidth="1"/>
    <col min="3091" max="3092" width="9.140625" style="109" customWidth="1"/>
    <col min="3093" max="3093" width="10.5703125" style="109" bestFit="1" customWidth="1"/>
    <col min="3094" max="3094" width="11.28515625" style="109" customWidth="1"/>
    <col min="3095" max="3328" width="9.140625" style="109"/>
    <col min="3329" max="3329" width="95.140625" style="109" customWidth="1"/>
    <col min="3330" max="3330" width="17" style="109" customWidth="1"/>
    <col min="3331" max="3331" width="16.7109375" style="109" customWidth="1"/>
    <col min="3332" max="3332" width="17" style="109" customWidth="1"/>
    <col min="3333" max="3333" width="16.7109375" style="109" customWidth="1"/>
    <col min="3334" max="3334" width="17" style="109" customWidth="1"/>
    <col min="3335" max="3335" width="16.7109375" style="109" customWidth="1"/>
    <col min="3336" max="3336" width="17" style="109" customWidth="1"/>
    <col min="3337" max="3340" width="16.7109375" style="109" customWidth="1"/>
    <col min="3341" max="3341" width="18" style="109" customWidth="1"/>
    <col min="3342" max="3343" width="10.7109375" style="109" customWidth="1"/>
    <col min="3344" max="3344" width="9.140625" style="109" customWidth="1"/>
    <col min="3345" max="3345" width="12.85546875" style="109" customWidth="1"/>
    <col min="3346" max="3346" width="23.42578125" style="109" customWidth="1"/>
    <col min="3347" max="3348" width="9.140625" style="109" customWidth="1"/>
    <col min="3349" max="3349" width="10.5703125" style="109" bestFit="1" customWidth="1"/>
    <col min="3350" max="3350" width="11.28515625" style="109" customWidth="1"/>
    <col min="3351" max="3584" width="9.140625" style="109"/>
    <col min="3585" max="3585" width="95.140625" style="109" customWidth="1"/>
    <col min="3586" max="3586" width="17" style="109" customWidth="1"/>
    <col min="3587" max="3587" width="16.7109375" style="109" customWidth="1"/>
    <col min="3588" max="3588" width="17" style="109" customWidth="1"/>
    <col min="3589" max="3589" width="16.7109375" style="109" customWidth="1"/>
    <col min="3590" max="3590" width="17" style="109" customWidth="1"/>
    <col min="3591" max="3591" width="16.7109375" style="109" customWidth="1"/>
    <col min="3592" max="3592" width="17" style="109" customWidth="1"/>
    <col min="3593" max="3596" width="16.7109375" style="109" customWidth="1"/>
    <col min="3597" max="3597" width="18" style="109" customWidth="1"/>
    <col min="3598" max="3599" width="10.7109375" style="109" customWidth="1"/>
    <col min="3600" max="3600" width="9.140625" style="109" customWidth="1"/>
    <col min="3601" max="3601" width="12.85546875" style="109" customWidth="1"/>
    <col min="3602" max="3602" width="23.42578125" style="109" customWidth="1"/>
    <col min="3603" max="3604" width="9.140625" style="109" customWidth="1"/>
    <col min="3605" max="3605" width="10.5703125" style="109" bestFit="1" customWidth="1"/>
    <col min="3606" max="3606" width="11.28515625" style="109" customWidth="1"/>
    <col min="3607" max="3840" width="9.140625" style="109"/>
    <col min="3841" max="3841" width="95.140625" style="109" customWidth="1"/>
    <col min="3842" max="3842" width="17" style="109" customWidth="1"/>
    <col min="3843" max="3843" width="16.7109375" style="109" customWidth="1"/>
    <col min="3844" max="3844" width="17" style="109" customWidth="1"/>
    <col min="3845" max="3845" width="16.7109375" style="109" customWidth="1"/>
    <col min="3846" max="3846" width="17" style="109" customWidth="1"/>
    <col min="3847" max="3847" width="16.7109375" style="109" customWidth="1"/>
    <col min="3848" max="3848" width="17" style="109" customWidth="1"/>
    <col min="3849" max="3852" width="16.7109375" style="109" customWidth="1"/>
    <col min="3853" max="3853" width="18" style="109" customWidth="1"/>
    <col min="3854" max="3855" width="10.7109375" style="109" customWidth="1"/>
    <col min="3856" max="3856" width="9.140625" style="109" customWidth="1"/>
    <col min="3857" max="3857" width="12.85546875" style="109" customWidth="1"/>
    <col min="3858" max="3858" width="23.42578125" style="109" customWidth="1"/>
    <col min="3859" max="3860" width="9.140625" style="109" customWidth="1"/>
    <col min="3861" max="3861" width="10.5703125" style="109" bestFit="1" customWidth="1"/>
    <col min="3862" max="3862" width="11.28515625" style="109" customWidth="1"/>
    <col min="3863" max="4096" width="9.140625" style="109"/>
    <col min="4097" max="4097" width="95.140625" style="109" customWidth="1"/>
    <col min="4098" max="4098" width="17" style="109" customWidth="1"/>
    <col min="4099" max="4099" width="16.7109375" style="109" customWidth="1"/>
    <col min="4100" max="4100" width="17" style="109" customWidth="1"/>
    <col min="4101" max="4101" width="16.7109375" style="109" customWidth="1"/>
    <col min="4102" max="4102" width="17" style="109" customWidth="1"/>
    <col min="4103" max="4103" width="16.7109375" style="109" customWidth="1"/>
    <col min="4104" max="4104" width="17" style="109" customWidth="1"/>
    <col min="4105" max="4108" width="16.7109375" style="109" customWidth="1"/>
    <col min="4109" max="4109" width="18" style="109" customWidth="1"/>
    <col min="4110" max="4111" width="10.7109375" style="109" customWidth="1"/>
    <col min="4112" max="4112" width="9.140625" style="109" customWidth="1"/>
    <col min="4113" max="4113" width="12.85546875" style="109" customWidth="1"/>
    <col min="4114" max="4114" width="23.42578125" style="109" customWidth="1"/>
    <col min="4115" max="4116" width="9.140625" style="109" customWidth="1"/>
    <col min="4117" max="4117" width="10.5703125" style="109" bestFit="1" customWidth="1"/>
    <col min="4118" max="4118" width="11.28515625" style="109" customWidth="1"/>
    <col min="4119" max="4352" width="9.140625" style="109"/>
    <col min="4353" max="4353" width="95.140625" style="109" customWidth="1"/>
    <col min="4354" max="4354" width="17" style="109" customWidth="1"/>
    <col min="4355" max="4355" width="16.7109375" style="109" customWidth="1"/>
    <col min="4356" max="4356" width="17" style="109" customWidth="1"/>
    <col min="4357" max="4357" width="16.7109375" style="109" customWidth="1"/>
    <col min="4358" max="4358" width="17" style="109" customWidth="1"/>
    <col min="4359" max="4359" width="16.7109375" style="109" customWidth="1"/>
    <col min="4360" max="4360" width="17" style="109" customWidth="1"/>
    <col min="4361" max="4364" width="16.7109375" style="109" customWidth="1"/>
    <col min="4365" max="4365" width="18" style="109" customWidth="1"/>
    <col min="4366" max="4367" width="10.7109375" style="109" customWidth="1"/>
    <col min="4368" max="4368" width="9.140625" style="109" customWidth="1"/>
    <col min="4369" max="4369" width="12.85546875" style="109" customWidth="1"/>
    <col min="4370" max="4370" width="23.42578125" style="109" customWidth="1"/>
    <col min="4371" max="4372" width="9.140625" style="109" customWidth="1"/>
    <col min="4373" max="4373" width="10.5703125" style="109" bestFit="1" customWidth="1"/>
    <col min="4374" max="4374" width="11.28515625" style="109" customWidth="1"/>
    <col min="4375" max="4608" width="9.140625" style="109"/>
    <col min="4609" max="4609" width="95.140625" style="109" customWidth="1"/>
    <col min="4610" max="4610" width="17" style="109" customWidth="1"/>
    <col min="4611" max="4611" width="16.7109375" style="109" customWidth="1"/>
    <col min="4612" max="4612" width="17" style="109" customWidth="1"/>
    <col min="4613" max="4613" width="16.7109375" style="109" customWidth="1"/>
    <col min="4614" max="4614" width="17" style="109" customWidth="1"/>
    <col min="4615" max="4615" width="16.7109375" style="109" customWidth="1"/>
    <col min="4616" max="4616" width="17" style="109" customWidth="1"/>
    <col min="4617" max="4620" width="16.7109375" style="109" customWidth="1"/>
    <col min="4621" max="4621" width="18" style="109" customWidth="1"/>
    <col min="4622" max="4623" width="10.7109375" style="109" customWidth="1"/>
    <col min="4624" max="4624" width="9.140625" style="109" customWidth="1"/>
    <col min="4625" max="4625" width="12.85546875" style="109" customWidth="1"/>
    <col min="4626" max="4626" width="23.42578125" style="109" customWidth="1"/>
    <col min="4627" max="4628" width="9.140625" style="109" customWidth="1"/>
    <col min="4629" max="4629" width="10.5703125" style="109" bestFit="1" customWidth="1"/>
    <col min="4630" max="4630" width="11.28515625" style="109" customWidth="1"/>
    <col min="4631" max="4864" width="9.140625" style="109"/>
    <col min="4865" max="4865" width="95.140625" style="109" customWidth="1"/>
    <col min="4866" max="4866" width="17" style="109" customWidth="1"/>
    <col min="4867" max="4867" width="16.7109375" style="109" customWidth="1"/>
    <col min="4868" max="4868" width="17" style="109" customWidth="1"/>
    <col min="4869" max="4869" width="16.7109375" style="109" customWidth="1"/>
    <col min="4870" max="4870" width="17" style="109" customWidth="1"/>
    <col min="4871" max="4871" width="16.7109375" style="109" customWidth="1"/>
    <col min="4872" max="4872" width="17" style="109" customWidth="1"/>
    <col min="4873" max="4876" width="16.7109375" style="109" customWidth="1"/>
    <col min="4877" max="4877" width="18" style="109" customWidth="1"/>
    <col min="4878" max="4879" width="10.7109375" style="109" customWidth="1"/>
    <col min="4880" max="4880" width="9.140625" style="109" customWidth="1"/>
    <col min="4881" max="4881" width="12.85546875" style="109" customWidth="1"/>
    <col min="4882" max="4882" width="23.42578125" style="109" customWidth="1"/>
    <col min="4883" max="4884" width="9.140625" style="109" customWidth="1"/>
    <col min="4885" max="4885" width="10.5703125" style="109" bestFit="1" customWidth="1"/>
    <col min="4886" max="4886" width="11.28515625" style="109" customWidth="1"/>
    <col min="4887" max="5120" width="9.140625" style="109"/>
    <col min="5121" max="5121" width="95.140625" style="109" customWidth="1"/>
    <col min="5122" max="5122" width="17" style="109" customWidth="1"/>
    <col min="5123" max="5123" width="16.7109375" style="109" customWidth="1"/>
    <col min="5124" max="5124" width="17" style="109" customWidth="1"/>
    <col min="5125" max="5125" width="16.7109375" style="109" customWidth="1"/>
    <col min="5126" max="5126" width="17" style="109" customWidth="1"/>
    <col min="5127" max="5127" width="16.7109375" style="109" customWidth="1"/>
    <col min="5128" max="5128" width="17" style="109" customWidth="1"/>
    <col min="5129" max="5132" width="16.7109375" style="109" customWidth="1"/>
    <col min="5133" max="5133" width="18" style="109" customWidth="1"/>
    <col min="5134" max="5135" width="10.7109375" style="109" customWidth="1"/>
    <col min="5136" max="5136" width="9.140625" style="109" customWidth="1"/>
    <col min="5137" max="5137" width="12.85546875" style="109" customWidth="1"/>
    <col min="5138" max="5138" width="23.42578125" style="109" customWidth="1"/>
    <col min="5139" max="5140" width="9.140625" style="109" customWidth="1"/>
    <col min="5141" max="5141" width="10.5703125" style="109" bestFit="1" customWidth="1"/>
    <col min="5142" max="5142" width="11.28515625" style="109" customWidth="1"/>
    <col min="5143" max="5376" width="9.140625" style="109"/>
    <col min="5377" max="5377" width="95.140625" style="109" customWidth="1"/>
    <col min="5378" max="5378" width="17" style="109" customWidth="1"/>
    <col min="5379" max="5379" width="16.7109375" style="109" customWidth="1"/>
    <col min="5380" max="5380" width="17" style="109" customWidth="1"/>
    <col min="5381" max="5381" width="16.7109375" style="109" customWidth="1"/>
    <col min="5382" max="5382" width="17" style="109" customWidth="1"/>
    <col min="5383" max="5383" width="16.7109375" style="109" customWidth="1"/>
    <col min="5384" max="5384" width="17" style="109" customWidth="1"/>
    <col min="5385" max="5388" width="16.7109375" style="109" customWidth="1"/>
    <col min="5389" max="5389" width="18" style="109" customWidth="1"/>
    <col min="5390" max="5391" width="10.7109375" style="109" customWidth="1"/>
    <col min="5392" max="5392" width="9.140625" style="109" customWidth="1"/>
    <col min="5393" max="5393" width="12.85546875" style="109" customWidth="1"/>
    <col min="5394" max="5394" width="23.42578125" style="109" customWidth="1"/>
    <col min="5395" max="5396" width="9.140625" style="109" customWidth="1"/>
    <col min="5397" max="5397" width="10.5703125" style="109" bestFit="1" customWidth="1"/>
    <col min="5398" max="5398" width="11.28515625" style="109" customWidth="1"/>
    <col min="5399" max="5632" width="9.140625" style="109"/>
    <col min="5633" max="5633" width="95.140625" style="109" customWidth="1"/>
    <col min="5634" max="5634" width="17" style="109" customWidth="1"/>
    <col min="5635" max="5635" width="16.7109375" style="109" customWidth="1"/>
    <col min="5636" max="5636" width="17" style="109" customWidth="1"/>
    <col min="5637" max="5637" width="16.7109375" style="109" customWidth="1"/>
    <col min="5638" max="5638" width="17" style="109" customWidth="1"/>
    <col min="5639" max="5639" width="16.7109375" style="109" customWidth="1"/>
    <col min="5640" max="5640" width="17" style="109" customWidth="1"/>
    <col min="5641" max="5644" width="16.7109375" style="109" customWidth="1"/>
    <col min="5645" max="5645" width="18" style="109" customWidth="1"/>
    <col min="5646" max="5647" width="10.7109375" style="109" customWidth="1"/>
    <col min="5648" max="5648" width="9.140625" style="109" customWidth="1"/>
    <col min="5649" max="5649" width="12.85546875" style="109" customWidth="1"/>
    <col min="5650" max="5650" width="23.42578125" style="109" customWidth="1"/>
    <col min="5651" max="5652" width="9.140625" style="109" customWidth="1"/>
    <col min="5653" max="5653" width="10.5703125" style="109" bestFit="1" customWidth="1"/>
    <col min="5654" max="5654" width="11.28515625" style="109" customWidth="1"/>
    <col min="5655" max="5888" width="9.140625" style="109"/>
    <col min="5889" max="5889" width="95.140625" style="109" customWidth="1"/>
    <col min="5890" max="5890" width="17" style="109" customWidth="1"/>
    <col min="5891" max="5891" width="16.7109375" style="109" customWidth="1"/>
    <col min="5892" max="5892" width="17" style="109" customWidth="1"/>
    <col min="5893" max="5893" width="16.7109375" style="109" customWidth="1"/>
    <col min="5894" max="5894" width="17" style="109" customWidth="1"/>
    <col min="5895" max="5895" width="16.7109375" style="109" customWidth="1"/>
    <col min="5896" max="5896" width="17" style="109" customWidth="1"/>
    <col min="5897" max="5900" width="16.7109375" style="109" customWidth="1"/>
    <col min="5901" max="5901" width="18" style="109" customWidth="1"/>
    <col min="5902" max="5903" width="10.7109375" style="109" customWidth="1"/>
    <col min="5904" max="5904" width="9.140625" style="109" customWidth="1"/>
    <col min="5905" max="5905" width="12.85546875" style="109" customWidth="1"/>
    <col min="5906" max="5906" width="23.42578125" style="109" customWidth="1"/>
    <col min="5907" max="5908" width="9.140625" style="109" customWidth="1"/>
    <col min="5909" max="5909" width="10.5703125" style="109" bestFit="1" customWidth="1"/>
    <col min="5910" max="5910" width="11.28515625" style="109" customWidth="1"/>
    <col min="5911" max="6144" width="9.140625" style="109"/>
    <col min="6145" max="6145" width="95.140625" style="109" customWidth="1"/>
    <col min="6146" max="6146" width="17" style="109" customWidth="1"/>
    <col min="6147" max="6147" width="16.7109375" style="109" customWidth="1"/>
    <col min="6148" max="6148" width="17" style="109" customWidth="1"/>
    <col min="6149" max="6149" width="16.7109375" style="109" customWidth="1"/>
    <col min="6150" max="6150" width="17" style="109" customWidth="1"/>
    <col min="6151" max="6151" width="16.7109375" style="109" customWidth="1"/>
    <col min="6152" max="6152" width="17" style="109" customWidth="1"/>
    <col min="6153" max="6156" width="16.7109375" style="109" customWidth="1"/>
    <col min="6157" max="6157" width="18" style="109" customWidth="1"/>
    <col min="6158" max="6159" width="10.7109375" style="109" customWidth="1"/>
    <col min="6160" max="6160" width="9.140625" style="109" customWidth="1"/>
    <col min="6161" max="6161" width="12.85546875" style="109" customWidth="1"/>
    <col min="6162" max="6162" width="23.42578125" style="109" customWidth="1"/>
    <col min="6163" max="6164" width="9.140625" style="109" customWidth="1"/>
    <col min="6165" max="6165" width="10.5703125" style="109" bestFit="1" customWidth="1"/>
    <col min="6166" max="6166" width="11.28515625" style="109" customWidth="1"/>
    <col min="6167" max="6400" width="9.140625" style="109"/>
    <col min="6401" max="6401" width="95.140625" style="109" customWidth="1"/>
    <col min="6402" max="6402" width="17" style="109" customWidth="1"/>
    <col min="6403" max="6403" width="16.7109375" style="109" customWidth="1"/>
    <col min="6404" max="6404" width="17" style="109" customWidth="1"/>
    <col min="6405" max="6405" width="16.7109375" style="109" customWidth="1"/>
    <col min="6406" max="6406" width="17" style="109" customWidth="1"/>
    <col min="6407" max="6407" width="16.7109375" style="109" customWidth="1"/>
    <col min="6408" max="6408" width="17" style="109" customWidth="1"/>
    <col min="6409" max="6412" width="16.7109375" style="109" customWidth="1"/>
    <col min="6413" max="6413" width="18" style="109" customWidth="1"/>
    <col min="6414" max="6415" width="10.7109375" style="109" customWidth="1"/>
    <col min="6416" max="6416" width="9.140625" style="109" customWidth="1"/>
    <col min="6417" max="6417" width="12.85546875" style="109" customWidth="1"/>
    <col min="6418" max="6418" width="23.42578125" style="109" customWidth="1"/>
    <col min="6419" max="6420" width="9.140625" style="109" customWidth="1"/>
    <col min="6421" max="6421" width="10.5703125" style="109" bestFit="1" customWidth="1"/>
    <col min="6422" max="6422" width="11.28515625" style="109" customWidth="1"/>
    <col min="6423" max="6656" width="9.140625" style="109"/>
    <col min="6657" max="6657" width="95.140625" style="109" customWidth="1"/>
    <col min="6658" max="6658" width="17" style="109" customWidth="1"/>
    <col min="6659" max="6659" width="16.7109375" style="109" customWidth="1"/>
    <col min="6660" max="6660" width="17" style="109" customWidth="1"/>
    <col min="6661" max="6661" width="16.7109375" style="109" customWidth="1"/>
    <col min="6662" max="6662" width="17" style="109" customWidth="1"/>
    <col min="6663" max="6663" width="16.7109375" style="109" customWidth="1"/>
    <col min="6664" max="6664" width="17" style="109" customWidth="1"/>
    <col min="6665" max="6668" width="16.7109375" style="109" customWidth="1"/>
    <col min="6669" max="6669" width="18" style="109" customWidth="1"/>
    <col min="6670" max="6671" width="10.7109375" style="109" customWidth="1"/>
    <col min="6672" max="6672" width="9.140625" style="109" customWidth="1"/>
    <col min="6673" max="6673" width="12.85546875" style="109" customWidth="1"/>
    <col min="6674" max="6674" width="23.42578125" style="109" customWidth="1"/>
    <col min="6675" max="6676" width="9.140625" style="109" customWidth="1"/>
    <col min="6677" max="6677" width="10.5703125" style="109" bestFit="1" customWidth="1"/>
    <col min="6678" max="6678" width="11.28515625" style="109" customWidth="1"/>
    <col min="6679" max="6912" width="9.140625" style="109"/>
    <col min="6913" max="6913" width="95.140625" style="109" customWidth="1"/>
    <col min="6914" max="6914" width="17" style="109" customWidth="1"/>
    <col min="6915" max="6915" width="16.7109375" style="109" customWidth="1"/>
    <col min="6916" max="6916" width="17" style="109" customWidth="1"/>
    <col min="6917" max="6917" width="16.7109375" style="109" customWidth="1"/>
    <col min="6918" max="6918" width="17" style="109" customWidth="1"/>
    <col min="6919" max="6919" width="16.7109375" style="109" customWidth="1"/>
    <col min="6920" max="6920" width="17" style="109" customWidth="1"/>
    <col min="6921" max="6924" width="16.7109375" style="109" customWidth="1"/>
    <col min="6925" max="6925" width="18" style="109" customWidth="1"/>
    <col min="6926" max="6927" width="10.7109375" style="109" customWidth="1"/>
    <col min="6928" max="6928" width="9.140625" style="109" customWidth="1"/>
    <col min="6929" max="6929" width="12.85546875" style="109" customWidth="1"/>
    <col min="6930" max="6930" width="23.42578125" style="109" customWidth="1"/>
    <col min="6931" max="6932" width="9.140625" style="109" customWidth="1"/>
    <col min="6933" max="6933" width="10.5703125" style="109" bestFit="1" customWidth="1"/>
    <col min="6934" max="6934" width="11.28515625" style="109" customWidth="1"/>
    <col min="6935" max="7168" width="9.140625" style="109"/>
    <col min="7169" max="7169" width="95.140625" style="109" customWidth="1"/>
    <col min="7170" max="7170" width="17" style="109" customWidth="1"/>
    <col min="7171" max="7171" width="16.7109375" style="109" customWidth="1"/>
    <col min="7172" max="7172" width="17" style="109" customWidth="1"/>
    <col min="7173" max="7173" width="16.7109375" style="109" customWidth="1"/>
    <col min="7174" max="7174" width="17" style="109" customWidth="1"/>
    <col min="7175" max="7175" width="16.7109375" style="109" customWidth="1"/>
    <col min="7176" max="7176" width="17" style="109" customWidth="1"/>
    <col min="7177" max="7180" width="16.7109375" style="109" customWidth="1"/>
    <col min="7181" max="7181" width="18" style="109" customWidth="1"/>
    <col min="7182" max="7183" width="10.7109375" style="109" customWidth="1"/>
    <col min="7184" max="7184" width="9.140625" style="109" customWidth="1"/>
    <col min="7185" max="7185" width="12.85546875" style="109" customWidth="1"/>
    <col min="7186" max="7186" width="23.42578125" style="109" customWidth="1"/>
    <col min="7187" max="7188" width="9.140625" style="109" customWidth="1"/>
    <col min="7189" max="7189" width="10.5703125" style="109" bestFit="1" customWidth="1"/>
    <col min="7190" max="7190" width="11.28515625" style="109" customWidth="1"/>
    <col min="7191" max="7424" width="9.140625" style="109"/>
    <col min="7425" max="7425" width="95.140625" style="109" customWidth="1"/>
    <col min="7426" max="7426" width="17" style="109" customWidth="1"/>
    <col min="7427" max="7427" width="16.7109375" style="109" customWidth="1"/>
    <col min="7428" max="7428" width="17" style="109" customWidth="1"/>
    <col min="7429" max="7429" width="16.7109375" style="109" customWidth="1"/>
    <col min="7430" max="7430" width="17" style="109" customWidth="1"/>
    <col min="7431" max="7431" width="16.7109375" style="109" customWidth="1"/>
    <col min="7432" max="7432" width="17" style="109" customWidth="1"/>
    <col min="7433" max="7436" width="16.7109375" style="109" customWidth="1"/>
    <col min="7437" max="7437" width="18" style="109" customWidth="1"/>
    <col min="7438" max="7439" width="10.7109375" style="109" customWidth="1"/>
    <col min="7440" max="7440" width="9.140625" style="109" customWidth="1"/>
    <col min="7441" max="7441" width="12.85546875" style="109" customWidth="1"/>
    <col min="7442" max="7442" width="23.42578125" style="109" customWidth="1"/>
    <col min="7443" max="7444" width="9.140625" style="109" customWidth="1"/>
    <col min="7445" max="7445" width="10.5703125" style="109" bestFit="1" customWidth="1"/>
    <col min="7446" max="7446" width="11.28515625" style="109" customWidth="1"/>
    <col min="7447" max="7680" width="9.140625" style="109"/>
    <col min="7681" max="7681" width="95.140625" style="109" customWidth="1"/>
    <col min="7682" max="7682" width="17" style="109" customWidth="1"/>
    <col min="7683" max="7683" width="16.7109375" style="109" customWidth="1"/>
    <col min="7684" max="7684" width="17" style="109" customWidth="1"/>
    <col min="7685" max="7685" width="16.7109375" style="109" customWidth="1"/>
    <col min="7686" max="7686" width="17" style="109" customWidth="1"/>
    <col min="7687" max="7687" width="16.7109375" style="109" customWidth="1"/>
    <col min="7688" max="7688" width="17" style="109" customWidth="1"/>
    <col min="7689" max="7692" width="16.7109375" style="109" customWidth="1"/>
    <col min="7693" max="7693" width="18" style="109" customWidth="1"/>
    <col min="7694" max="7695" width="10.7109375" style="109" customWidth="1"/>
    <col min="7696" max="7696" width="9.140625" style="109" customWidth="1"/>
    <col min="7697" max="7697" width="12.85546875" style="109" customWidth="1"/>
    <col min="7698" max="7698" width="23.42578125" style="109" customWidth="1"/>
    <col min="7699" max="7700" width="9.140625" style="109" customWidth="1"/>
    <col min="7701" max="7701" width="10.5703125" style="109" bestFit="1" customWidth="1"/>
    <col min="7702" max="7702" width="11.28515625" style="109" customWidth="1"/>
    <col min="7703" max="7936" width="9.140625" style="109"/>
    <col min="7937" max="7937" width="95.140625" style="109" customWidth="1"/>
    <col min="7938" max="7938" width="17" style="109" customWidth="1"/>
    <col min="7939" max="7939" width="16.7109375" style="109" customWidth="1"/>
    <col min="7940" max="7940" width="17" style="109" customWidth="1"/>
    <col min="7941" max="7941" width="16.7109375" style="109" customWidth="1"/>
    <col min="7942" max="7942" width="17" style="109" customWidth="1"/>
    <col min="7943" max="7943" width="16.7109375" style="109" customWidth="1"/>
    <col min="7944" max="7944" width="17" style="109" customWidth="1"/>
    <col min="7945" max="7948" width="16.7109375" style="109" customWidth="1"/>
    <col min="7949" max="7949" width="18" style="109" customWidth="1"/>
    <col min="7950" max="7951" width="10.7109375" style="109" customWidth="1"/>
    <col min="7952" max="7952" width="9.140625" style="109" customWidth="1"/>
    <col min="7953" max="7953" width="12.85546875" style="109" customWidth="1"/>
    <col min="7954" max="7954" width="23.42578125" style="109" customWidth="1"/>
    <col min="7955" max="7956" width="9.140625" style="109" customWidth="1"/>
    <col min="7957" max="7957" width="10.5703125" style="109" bestFit="1" customWidth="1"/>
    <col min="7958" max="7958" width="11.28515625" style="109" customWidth="1"/>
    <col min="7959" max="8192" width="9.140625" style="109"/>
    <col min="8193" max="8193" width="95.140625" style="109" customWidth="1"/>
    <col min="8194" max="8194" width="17" style="109" customWidth="1"/>
    <col min="8195" max="8195" width="16.7109375" style="109" customWidth="1"/>
    <col min="8196" max="8196" width="17" style="109" customWidth="1"/>
    <col min="8197" max="8197" width="16.7109375" style="109" customWidth="1"/>
    <col min="8198" max="8198" width="17" style="109" customWidth="1"/>
    <col min="8199" max="8199" width="16.7109375" style="109" customWidth="1"/>
    <col min="8200" max="8200" width="17" style="109" customWidth="1"/>
    <col min="8201" max="8204" width="16.7109375" style="109" customWidth="1"/>
    <col min="8205" max="8205" width="18" style="109" customWidth="1"/>
    <col min="8206" max="8207" width="10.7109375" style="109" customWidth="1"/>
    <col min="8208" max="8208" width="9.140625" style="109" customWidth="1"/>
    <col min="8209" max="8209" width="12.85546875" style="109" customWidth="1"/>
    <col min="8210" max="8210" width="23.42578125" style="109" customWidth="1"/>
    <col min="8211" max="8212" width="9.140625" style="109" customWidth="1"/>
    <col min="8213" max="8213" width="10.5703125" style="109" bestFit="1" customWidth="1"/>
    <col min="8214" max="8214" width="11.28515625" style="109" customWidth="1"/>
    <col min="8215" max="8448" width="9.140625" style="109"/>
    <col min="8449" max="8449" width="95.140625" style="109" customWidth="1"/>
    <col min="8450" max="8450" width="17" style="109" customWidth="1"/>
    <col min="8451" max="8451" width="16.7109375" style="109" customWidth="1"/>
    <col min="8452" max="8452" width="17" style="109" customWidth="1"/>
    <col min="8453" max="8453" width="16.7109375" style="109" customWidth="1"/>
    <col min="8454" max="8454" width="17" style="109" customWidth="1"/>
    <col min="8455" max="8455" width="16.7109375" style="109" customWidth="1"/>
    <col min="8456" max="8456" width="17" style="109" customWidth="1"/>
    <col min="8457" max="8460" width="16.7109375" style="109" customWidth="1"/>
    <col min="8461" max="8461" width="18" style="109" customWidth="1"/>
    <col min="8462" max="8463" width="10.7109375" style="109" customWidth="1"/>
    <col min="8464" max="8464" width="9.140625" style="109" customWidth="1"/>
    <col min="8465" max="8465" width="12.85546875" style="109" customWidth="1"/>
    <col min="8466" max="8466" width="23.42578125" style="109" customWidth="1"/>
    <col min="8467" max="8468" width="9.140625" style="109" customWidth="1"/>
    <col min="8469" max="8469" width="10.5703125" style="109" bestFit="1" customWidth="1"/>
    <col min="8470" max="8470" width="11.28515625" style="109" customWidth="1"/>
    <col min="8471" max="8704" width="9.140625" style="109"/>
    <col min="8705" max="8705" width="95.140625" style="109" customWidth="1"/>
    <col min="8706" max="8706" width="17" style="109" customWidth="1"/>
    <col min="8707" max="8707" width="16.7109375" style="109" customWidth="1"/>
    <col min="8708" max="8708" width="17" style="109" customWidth="1"/>
    <col min="8709" max="8709" width="16.7109375" style="109" customWidth="1"/>
    <col min="8710" max="8710" width="17" style="109" customWidth="1"/>
    <col min="8711" max="8711" width="16.7109375" style="109" customWidth="1"/>
    <col min="8712" max="8712" width="17" style="109" customWidth="1"/>
    <col min="8713" max="8716" width="16.7109375" style="109" customWidth="1"/>
    <col min="8717" max="8717" width="18" style="109" customWidth="1"/>
    <col min="8718" max="8719" width="10.7109375" style="109" customWidth="1"/>
    <col min="8720" max="8720" width="9.140625" style="109" customWidth="1"/>
    <col min="8721" max="8721" width="12.85546875" style="109" customWidth="1"/>
    <col min="8722" max="8722" width="23.42578125" style="109" customWidth="1"/>
    <col min="8723" max="8724" width="9.140625" style="109" customWidth="1"/>
    <col min="8725" max="8725" width="10.5703125" style="109" bestFit="1" customWidth="1"/>
    <col min="8726" max="8726" width="11.28515625" style="109" customWidth="1"/>
    <col min="8727" max="8960" width="9.140625" style="109"/>
    <col min="8961" max="8961" width="95.140625" style="109" customWidth="1"/>
    <col min="8962" max="8962" width="17" style="109" customWidth="1"/>
    <col min="8963" max="8963" width="16.7109375" style="109" customWidth="1"/>
    <col min="8964" max="8964" width="17" style="109" customWidth="1"/>
    <col min="8965" max="8965" width="16.7109375" style="109" customWidth="1"/>
    <col min="8966" max="8966" width="17" style="109" customWidth="1"/>
    <col min="8967" max="8967" width="16.7109375" style="109" customWidth="1"/>
    <col min="8968" max="8968" width="17" style="109" customWidth="1"/>
    <col min="8969" max="8972" width="16.7109375" style="109" customWidth="1"/>
    <col min="8973" max="8973" width="18" style="109" customWidth="1"/>
    <col min="8974" max="8975" width="10.7109375" style="109" customWidth="1"/>
    <col min="8976" max="8976" width="9.140625" style="109" customWidth="1"/>
    <col min="8977" max="8977" width="12.85546875" style="109" customWidth="1"/>
    <col min="8978" max="8978" width="23.42578125" style="109" customWidth="1"/>
    <col min="8979" max="8980" width="9.140625" style="109" customWidth="1"/>
    <col min="8981" max="8981" width="10.5703125" style="109" bestFit="1" customWidth="1"/>
    <col min="8982" max="8982" width="11.28515625" style="109" customWidth="1"/>
    <col min="8983" max="9216" width="9.140625" style="109"/>
    <col min="9217" max="9217" width="95.140625" style="109" customWidth="1"/>
    <col min="9218" max="9218" width="17" style="109" customWidth="1"/>
    <col min="9219" max="9219" width="16.7109375" style="109" customWidth="1"/>
    <col min="9220" max="9220" width="17" style="109" customWidth="1"/>
    <col min="9221" max="9221" width="16.7109375" style="109" customWidth="1"/>
    <col min="9222" max="9222" width="17" style="109" customWidth="1"/>
    <col min="9223" max="9223" width="16.7109375" style="109" customWidth="1"/>
    <col min="9224" max="9224" width="17" style="109" customWidth="1"/>
    <col min="9225" max="9228" width="16.7109375" style="109" customWidth="1"/>
    <col min="9229" max="9229" width="18" style="109" customWidth="1"/>
    <col min="9230" max="9231" width="10.7109375" style="109" customWidth="1"/>
    <col min="9232" max="9232" width="9.140625" style="109" customWidth="1"/>
    <col min="9233" max="9233" width="12.85546875" style="109" customWidth="1"/>
    <col min="9234" max="9234" width="23.42578125" style="109" customWidth="1"/>
    <col min="9235" max="9236" width="9.140625" style="109" customWidth="1"/>
    <col min="9237" max="9237" width="10.5703125" style="109" bestFit="1" customWidth="1"/>
    <col min="9238" max="9238" width="11.28515625" style="109" customWidth="1"/>
    <col min="9239" max="9472" width="9.140625" style="109"/>
    <col min="9473" max="9473" width="95.140625" style="109" customWidth="1"/>
    <col min="9474" max="9474" width="17" style="109" customWidth="1"/>
    <col min="9475" max="9475" width="16.7109375" style="109" customWidth="1"/>
    <col min="9476" max="9476" width="17" style="109" customWidth="1"/>
    <col min="9477" max="9477" width="16.7109375" style="109" customWidth="1"/>
    <col min="9478" max="9478" width="17" style="109" customWidth="1"/>
    <col min="9479" max="9479" width="16.7109375" style="109" customWidth="1"/>
    <col min="9480" max="9480" width="17" style="109" customWidth="1"/>
    <col min="9481" max="9484" width="16.7109375" style="109" customWidth="1"/>
    <col min="9485" max="9485" width="18" style="109" customWidth="1"/>
    <col min="9486" max="9487" width="10.7109375" style="109" customWidth="1"/>
    <col min="9488" max="9488" width="9.140625" style="109" customWidth="1"/>
    <col min="9489" max="9489" width="12.85546875" style="109" customWidth="1"/>
    <col min="9490" max="9490" width="23.42578125" style="109" customWidth="1"/>
    <col min="9491" max="9492" width="9.140625" style="109" customWidth="1"/>
    <col min="9493" max="9493" width="10.5703125" style="109" bestFit="1" customWidth="1"/>
    <col min="9494" max="9494" width="11.28515625" style="109" customWidth="1"/>
    <col min="9495" max="9728" width="9.140625" style="109"/>
    <col min="9729" max="9729" width="95.140625" style="109" customWidth="1"/>
    <col min="9730" max="9730" width="17" style="109" customWidth="1"/>
    <col min="9731" max="9731" width="16.7109375" style="109" customWidth="1"/>
    <col min="9732" max="9732" width="17" style="109" customWidth="1"/>
    <col min="9733" max="9733" width="16.7109375" style="109" customWidth="1"/>
    <col min="9734" max="9734" width="17" style="109" customWidth="1"/>
    <col min="9735" max="9735" width="16.7109375" style="109" customWidth="1"/>
    <col min="9736" max="9736" width="17" style="109" customWidth="1"/>
    <col min="9737" max="9740" width="16.7109375" style="109" customWidth="1"/>
    <col min="9741" max="9741" width="18" style="109" customWidth="1"/>
    <col min="9742" max="9743" width="10.7109375" style="109" customWidth="1"/>
    <col min="9744" max="9744" width="9.140625" style="109" customWidth="1"/>
    <col min="9745" max="9745" width="12.85546875" style="109" customWidth="1"/>
    <col min="9746" max="9746" width="23.42578125" style="109" customWidth="1"/>
    <col min="9747" max="9748" width="9.140625" style="109" customWidth="1"/>
    <col min="9749" max="9749" width="10.5703125" style="109" bestFit="1" customWidth="1"/>
    <col min="9750" max="9750" width="11.28515625" style="109" customWidth="1"/>
    <col min="9751" max="9984" width="9.140625" style="109"/>
    <col min="9985" max="9985" width="95.140625" style="109" customWidth="1"/>
    <col min="9986" max="9986" width="17" style="109" customWidth="1"/>
    <col min="9987" max="9987" width="16.7109375" style="109" customWidth="1"/>
    <col min="9988" max="9988" width="17" style="109" customWidth="1"/>
    <col min="9989" max="9989" width="16.7109375" style="109" customWidth="1"/>
    <col min="9990" max="9990" width="17" style="109" customWidth="1"/>
    <col min="9991" max="9991" width="16.7109375" style="109" customWidth="1"/>
    <col min="9992" max="9992" width="17" style="109" customWidth="1"/>
    <col min="9993" max="9996" width="16.7109375" style="109" customWidth="1"/>
    <col min="9997" max="9997" width="18" style="109" customWidth="1"/>
    <col min="9998" max="9999" width="10.7109375" style="109" customWidth="1"/>
    <col min="10000" max="10000" width="9.140625" style="109" customWidth="1"/>
    <col min="10001" max="10001" width="12.85546875" style="109" customWidth="1"/>
    <col min="10002" max="10002" width="23.42578125" style="109" customWidth="1"/>
    <col min="10003" max="10004" width="9.140625" style="109" customWidth="1"/>
    <col min="10005" max="10005" width="10.5703125" style="109" bestFit="1" customWidth="1"/>
    <col min="10006" max="10006" width="11.28515625" style="109" customWidth="1"/>
    <col min="10007" max="10240" width="9.140625" style="109"/>
    <col min="10241" max="10241" width="95.140625" style="109" customWidth="1"/>
    <col min="10242" max="10242" width="17" style="109" customWidth="1"/>
    <col min="10243" max="10243" width="16.7109375" style="109" customWidth="1"/>
    <col min="10244" max="10244" width="17" style="109" customWidth="1"/>
    <col min="10245" max="10245" width="16.7109375" style="109" customWidth="1"/>
    <col min="10246" max="10246" width="17" style="109" customWidth="1"/>
    <col min="10247" max="10247" width="16.7109375" style="109" customWidth="1"/>
    <col min="10248" max="10248" width="17" style="109" customWidth="1"/>
    <col min="10249" max="10252" width="16.7109375" style="109" customWidth="1"/>
    <col min="10253" max="10253" width="18" style="109" customWidth="1"/>
    <col min="10254" max="10255" width="10.7109375" style="109" customWidth="1"/>
    <col min="10256" max="10256" width="9.140625" style="109" customWidth="1"/>
    <col min="10257" max="10257" width="12.85546875" style="109" customWidth="1"/>
    <col min="10258" max="10258" width="23.42578125" style="109" customWidth="1"/>
    <col min="10259" max="10260" width="9.140625" style="109" customWidth="1"/>
    <col min="10261" max="10261" width="10.5703125" style="109" bestFit="1" customWidth="1"/>
    <col min="10262" max="10262" width="11.28515625" style="109" customWidth="1"/>
    <col min="10263" max="10496" width="9.140625" style="109"/>
    <col min="10497" max="10497" width="95.140625" style="109" customWidth="1"/>
    <col min="10498" max="10498" width="17" style="109" customWidth="1"/>
    <col min="10499" max="10499" width="16.7109375" style="109" customWidth="1"/>
    <col min="10500" max="10500" width="17" style="109" customWidth="1"/>
    <col min="10501" max="10501" width="16.7109375" style="109" customWidth="1"/>
    <col min="10502" max="10502" width="17" style="109" customWidth="1"/>
    <col min="10503" max="10503" width="16.7109375" style="109" customWidth="1"/>
    <col min="10504" max="10504" width="17" style="109" customWidth="1"/>
    <col min="10505" max="10508" width="16.7109375" style="109" customWidth="1"/>
    <col min="10509" max="10509" width="18" style="109" customWidth="1"/>
    <col min="10510" max="10511" width="10.7109375" style="109" customWidth="1"/>
    <col min="10512" max="10512" width="9.140625" style="109" customWidth="1"/>
    <col min="10513" max="10513" width="12.85546875" style="109" customWidth="1"/>
    <col min="10514" max="10514" width="23.42578125" style="109" customWidth="1"/>
    <col min="10515" max="10516" width="9.140625" style="109" customWidth="1"/>
    <col min="10517" max="10517" width="10.5703125" style="109" bestFit="1" customWidth="1"/>
    <col min="10518" max="10518" width="11.28515625" style="109" customWidth="1"/>
    <col min="10519" max="10752" width="9.140625" style="109"/>
    <col min="10753" max="10753" width="95.140625" style="109" customWidth="1"/>
    <col min="10754" max="10754" width="17" style="109" customWidth="1"/>
    <col min="10755" max="10755" width="16.7109375" style="109" customWidth="1"/>
    <col min="10756" max="10756" width="17" style="109" customWidth="1"/>
    <col min="10757" max="10757" width="16.7109375" style="109" customWidth="1"/>
    <col min="10758" max="10758" width="17" style="109" customWidth="1"/>
    <col min="10759" max="10759" width="16.7109375" style="109" customWidth="1"/>
    <col min="10760" max="10760" width="17" style="109" customWidth="1"/>
    <col min="10761" max="10764" width="16.7109375" style="109" customWidth="1"/>
    <col min="10765" max="10765" width="18" style="109" customWidth="1"/>
    <col min="10766" max="10767" width="10.7109375" style="109" customWidth="1"/>
    <col min="10768" max="10768" width="9.140625" style="109" customWidth="1"/>
    <col min="10769" max="10769" width="12.85546875" style="109" customWidth="1"/>
    <col min="10770" max="10770" width="23.42578125" style="109" customWidth="1"/>
    <col min="10771" max="10772" width="9.140625" style="109" customWidth="1"/>
    <col min="10773" max="10773" width="10.5703125" style="109" bestFit="1" customWidth="1"/>
    <col min="10774" max="10774" width="11.28515625" style="109" customWidth="1"/>
    <col min="10775" max="11008" width="9.140625" style="109"/>
    <col min="11009" max="11009" width="95.140625" style="109" customWidth="1"/>
    <col min="11010" max="11010" width="17" style="109" customWidth="1"/>
    <col min="11011" max="11011" width="16.7109375" style="109" customWidth="1"/>
    <col min="11012" max="11012" width="17" style="109" customWidth="1"/>
    <col min="11013" max="11013" width="16.7109375" style="109" customWidth="1"/>
    <col min="11014" max="11014" width="17" style="109" customWidth="1"/>
    <col min="11015" max="11015" width="16.7109375" style="109" customWidth="1"/>
    <col min="11016" max="11016" width="17" style="109" customWidth="1"/>
    <col min="11017" max="11020" width="16.7109375" style="109" customWidth="1"/>
    <col min="11021" max="11021" width="18" style="109" customWidth="1"/>
    <col min="11022" max="11023" width="10.7109375" style="109" customWidth="1"/>
    <col min="11024" max="11024" width="9.140625" style="109" customWidth="1"/>
    <col min="11025" max="11025" width="12.85546875" style="109" customWidth="1"/>
    <col min="11026" max="11026" width="23.42578125" style="109" customWidth="1"/>
    <col min="11027" max="11028" width="9.140625" style="109" customWidth="1"/>
    <col min="11029" max="11029" width="10.5703125" style="109" bestFit="1" customWidth="1"/>
    <col min="11030" max="11030" width="11.28515625" style="109" customWidth="1"/>
    <col min="11031" max="11264" width="9.140625" style="109"/>
    <col min="11265" max="11265" width="95.140625" style="109" customWidth="1"/>
    <col min="11266" max="11266" width="17" style="109" customWidth="1"/>
    <col min="11267" max="11267" width="16.7109375" style="109" customWidth="1"/>
    <col min="11268" max="11268" width="17" style="109" customWidth="1"/>
    <col min="11269" max="11269" width="16.7109375" style="109" customWidth="1"/>
    <col min="11270" max="11270" width="17" style="109" customWidth="1"/>
    <col min="11271" max="11271" width="16.7109375" style="109" customWidth="1"/>
    <col min="11272" max="11272" width="17" style="109" customWidth="1"/>
    <col min="11273" max="11276" width="16.7109375" style="109" customWidth="1"/>
    <col min="11277" max="11277" width="18" style="109" customWidth="1"/>
    <col min="11278" max="11279" width="10.7109375" style="109" customWidth="1"/>
    <col min="11280" max="11280" width="9.140625" style="109" customWidth="1"/>
    <col min="11281" max="11281" width="12.85546875" style="109" customWidth="1"/>
    <col min="11282" max="11282" width="23.42578125" style="109" customWidth="1"/>
    <col min="11283" max="11284" width="9.140625" style="109" customWidth="1"/>
    <col min="11285" max="11285" width="10.5703125" style="109" bestFit="1" customWidth="1"/>
    <col min="11286" max="11286" width="11.28515625" style="109" customWidth="1"/>
    <col min="11287" max="11520" width="9.140625" style="109"/>
    <col min="11521" max="11521" width="95.140625" style="109" customWidth="1"/>
    <col min="11522" max="11522" width="17" style="109" customWidth="1"/>
    <col min="11523" max="11523" width="16.7109375" style="109" customWidth="1"/>
    <col min="11524" max="11524" width="17" style="109" customWidth="1"/>
    <col min="11525" max="11525" width="16.7109375" style="109" customWidth="1"/>
    <col min="11526" max="11526" width="17" style="109" customWidth="1"/>
    <col min="11527" max="11527" width="16.7109375" style="109" customWidth="1"/>
    <col min="11528" max="11528" width="17" style="109" customWidth="1"/>
    <col min="11529" max="11532" width="16.7109375" style="109" customWidth="1"/>
    <col min="11533" max="11533" width="18" style="109" customWidth="1"/>
    <col min="11534" max="11535" width="10.7109375" style="109" customWidth="1"/>
    <col min="11536" max="11536" width="9.140625" style="109" customWidth="1"/>
    <col min="11537" max="11537" width="12.85546875" style="109" customWidth="1"/>
    <col min="11538" max="11538" width="23.42578125" style="109" customWidth="1"/>
    <col min="11539" max="11540" width="9.140625" style="109" customWidth="1"/>
    <col min="11541" max="11541" width="10.5703125" style="109" bestFit="1" customWidth="1"/>
    <col min="11542" max="11542" width="11.28515625" style="109" customWidth="1"/>
    <col min="11543" max="11776" width="9.140625" style="109"/>
    <col min="11777" max="11777" width="95.140625" style="109" customWidth="1"/>
    <col min="11778" max="11778" width="17" style="109" customWidth="1"/>
    <col min="11779" max="11779" width="16.7109375" style="109" customWidth="1"/>
    <col min="11780" max="11780" width="17" style="109" customWidth="1"/>
    <col min="11781" max="11781" width="16.7109375" style="109" customWidth="1"/>
    <col min="11782" max="11782" width="17" style="109" customWidth="1"/>
    <col min="11783" max="11783" width="16.7109375" style="109" customWidth="1"/>
    <col min="11784" max="11784" width="17" style="109" customWidth="1"/>
    <col min="11785" max="11788" width="16.7109375" style="109" customWidth="1"/>
    <col min="11789" max="11789" width="18" style="109" customWidth="1"/>
    <col min="11790" max="11791" width="10.7109375" style="109" customWidth="1"/>
    <col min="11792" max="11792" width="9.140625" style="109" customWidth="1"/>
    <col min="11793" max="11793" width="12.85546875" style="109" customWidth="1"/>
    <col min="11794" max="11794" width="23.42578125" style="109" customWidth="1"/>
    <col min="11795" max="11796" width="9.140625" style="109" customWidth="1"/>
    <col min="11797" max="11797" width="10.5703125" style="109" bestFit="1" customWidth="1"/>
    <col min="11798" max="11798" width="11.28515625" style="109" customWidth="1"/>
    <col min="11799" max="12032" width="9.140625" style="109"/>
    <col min="12033" max="12033" width="95.140625" style="109" customWidth="1"/>
    <col min="12034" max="12034" width="17" style="109" customWidth="1"/>
    <col min="12035" max="12035" width="16.7109375" style="109" customWidth="1"/>
    <col min="12036" max="12036" width="17" style="109" customWidth="1"/>
    <col min="12037" max="12037" width="16.7109375" style="109" customWidth="1"/>
    <col min="12038" max="12038" width="17" style="109" customWidth="1"/>
    <col min="12039" max="12039" width="16.7109375" style="109" customWidth="1"/>
    <col min="12040" max="12040" width="17" style="109" customWidth="1"/>
    <col min="12041" max="12044" width="16.7109375" style="109" customWidth="1"/>
    <col min="12045" max="12045" width="18" style="109" customWidth="1"/>
    <col min="12046" max="12047" width="10.7109375" style="109" customWidth="1"/>
    <col min="12048" max="12048" width="9.140625" style="109" customWidth="1"/>
    <col min="12049" max="12049" width="12.85546875" style="109" customWidth="1"/>
    <col min="12050" max="12050" width="23.42578125" style="109" customWidth="1"/>
    <col min="12051" max="12052" width="9.140625" style="109" customWidth="1"/>
    <col min="12053" max="12053" width="10.5703125" style="109" bestFit="1" customWidth="1"/>
    <col min="12054" max="12054" width="11.28515625" style="109" customWidth="1"/>
    <col min="12055" max="12288" width="9.140625" style="109"/>
    <col min="12289" max="12289" width="95.140625" style="109" customWidth="1"/>
    <col min="12290" max="12290" width="17" style="109" customWidth="1"/>
    <col min="12291" max="12291" width="16.7109375" style="109" customWidth="1"/>
    <col min="12292" max="12292" width="17" style="109" customWidth="1"/>
    <col min="12293" max="12293" width="16.7109375" style="109" customWidth="1"/>
    <col min="12294" max="12294" width="17" style="109" customWidth="1"/>
    <col min="12295" max="12295" width="16.7109375" style="109" customWidth="1"/>
    <col min="12296" max="12296" width="17" style="109" customWidth="1"/>
    <col min="12297" max="12300" width="16.7109375" style="109" customWidth="1"/>
    <col min="12301" max="12301" width="18" style="109" customWidth="1"/>
    <col min="12302" max="12303" width="10.7109375" style="109" customWidth="1"/>
    <col min="12304" max="12304" width="9.140625" style="109" customWidth="1"/>
    <col min="12305" max="12305" width="12.85546875" style="109" customWidth="1"/>
    <col min="12306" max="12306" width="23.42578125" style="109" customWidth="1"/>
    <col min="12307" max="12308" width="9.140625" style="109" customWidth="1"/>
    <col min="12309" max="12309" width="10.5703125" style="109" bestFit="1" customWidth="1"/>
    <col min="12310" max="12310" width="11.28515625" style="109" customWidth="1"/>
    <col min="12311" max="12544" width="9.140625" style="109"/>
    <col min="12545" max="12545" width="95.140625" style="109" customWidth="1"/>
    <col min="12546" max="12546" width="17" style="109" customWidth="1"/>
    <col min="12547" max="12547" width="16.7109375" style="109" customWidth="1"/>
    <col min="12548" max="12548" width="17" style="109" customWidth="1"/>
    <col min="12549" max="12549" width="16.7109375" style="109" customWidth="1"/>
    <col min="12550" max="12550" width="17" style="109" customWidth="1"/>
    <col min="12551" max="12551" width="16.7109375" style="109" customWidth="1"/>
    <col min="12552" max="12552" width="17" style="109" customWidth="1"/>
    <col min="12553" max="12556" width="16.7109375" style="109" customWidth="1"/>
    <col min="12557" max="12557" width="18" style="109" customWidth="1"/>
    <col min="12558" max="12559" width="10.7109375" style="109" customWidth="1"/>
    <col min="12560" max="12560" width="9.140625" style="109" customWidth="1"/>
    <col min="12561" max="12561" width="12.85546875" style="109" customWidth="1"/>
    <col min="12562" max="12562" width="23.42578125" style="109" customWidth="1"/>
    <col min="12563" max="12564" width="9.140625" style="109" customWidth="1"/>
    <col min="12565" max="12565" width="10.5703125" style="109" bestFit="1" customWidth="1"/>
    <col min="12566" max="12566" width="11.28515625" style="109" customWidth="1"/>
    <col min="12567" max="12800" width="9.140625" style="109"/>
    <col min="12801" max="12801" width="95.140625" style="109" customWidth="1"/>
    <col min="12802" max="12802" width="17" style="109" customWidth="1"/>
    <col min="12803" max="12803" width="16.7109375" style="109" customWidth="1"/>
    <col min="12804" max="12804" width="17" style="109" customWidth="1"/>
    <col min="12805" max="12805" width="16.7109375" style="109" customWidth="1"/>
    <col min="12806" max="12806" width="17" style="109" customWidth="1"/>
    <col min="12807" max="12807" width="16.7109375" style="109" customWidth="1"/>
    <col min="12808" max="12808" width="17" style="109" customWidth="1"/>
    <col min="12809" max="12812" width="16.7109375" style="109" customWidth="1"/>
    <col min="12813" max="12813" width="18" style="109" customWidth="1"/>
    <col min="12814" max="12815" width="10.7109375" style="109" customWidth="1"/>
    <col min="12816" max="12816" width="9.140625" style="109" customWidth="1"/>
    <col min="12817" max="12817" width="12.85546875" style="109" customWidth="1"/>
    <col min="12818" max="12818" width="23.42578125" style="109" customWidth="1"/>
    <col min="12819" max="12820" width="9.140625" style="109" customWidth="1"/>
    <col min="12821" max="12821" width="10.5703125" style="109" bestFit="1" customWidth="1"/>
    <col min="12822" max="12822" width="11.28515625" style="109" customWidth="1"/>
    <col min="12823" max="13056" width="9.140625" style="109"/>
    <col min="13057" max="13057" width="95.140625" style="109" customWidth="1"/>
    <col min="13058" max="13058" width="17" style="109" customWidth="1"/>
    <col min="13059" max="13059" width="16.7109375" style="109" customWidth="1"/>
    <col min="13060" max="13060" width="17" style="109" customWidth="1"/>
    <col min="13061" max="13061" width="16.7109375" style="109" customWidth="1"/>
    <col min="13062" max="13062" width="17" style="109" customWidth="1"/>
    <col min="13063" max="13063" width="16.7109375" style="109" customWidth="1"/>
    <col min="13064" max="13064" width="17" style="109" customWidth="1"/>
    <col min="13065" max="13068" width="16.7109375" style="109" customWidth="1"/>
    <col min="13069" max="13069" width="18" style="109" customWidth="1"/>
    <col min="13070" max="13071" width="10.7109375" style="109" customWidth="1"/>
    <col min="13072" max="13072" width="9.140625" style="109" customWidth="1"/>
    <col min="13073" max="13073" width="12.85546875" style="109" customWidth="1"/>
    <col min="13074" max="13074" width="23.42578125" style="109" customWidth="1"/>
    <col min="13075" max="13076" width="9.140625" style="109" customWidth="1"/>
    <col min="13077" max="13077" width="10.5703125" style="109" bestFit="1" customWidth="1"/>
    <col min="13078" max="13078" width="11.28515625" style="109" customWidth="1"/>
    <col min="13079" max="13312" width="9.140625" style="109"/>
    <col min="13313" max="13313" width="95.140625" style="109" customWidth="1"/>
    <col min="13314" max="13314" width="17" style="109" customWidth="1"/>
    <col min="13315" max="13315" width="16.7109375" style="109" customWidth="1"/>
    <col min="13316" max="13316" width="17" style="109" customWidth="1"/>
    <col min="13317" max="13317" width="16.7109375" style="109" customWidth="1"/>
    <col min="13318" max="13318" width="17" style="109" customWidth="1"/>
    <col min="13319" max="13319" width="16.7109375" style="109" customWidth="1"/>
    <col min="13320" max="13320" width="17" style="109" customWidth="1"/>
    <col min="13321" max="13324" width="16.7109375" style="109" customWidth="1"/>
    <col min="13325" max="13325" width="18" style="109" customWidth="1"/>
    <col min="13326" max="13327" width="10.7109375" style="109" customWidth="1"/>
    <col min="13328" max="13328" width="9.140625" style="109" customWidth="1"/>
    <col min="13329" max="13329" width="12.85546875" style="109" customWidth="1"/>
    <col min="13330" max="13330" width="23.42578125" style="109" customWidth="1"/>
    <col min="13331" max="13332" width="9.140625" style="109" customWidth="1"/>
    <col min="13333" max="13333" width="10.5703125" style="109" bestFit="1" customWidth="1"/>
    <col min="13334" max="13334" width="11.28515625" style="109" customWidth="1"/>
    <col min="13335" max="13568" width="9.140625" style="109"/>
    <col min="13569" max="13569" width="95.140625" style="109" customWidth="1"/>
    <col min="13570" max="13570" width="17" style="109" customWidth="1"/>
    <col min="13571" max="13571" width="16.7109375" style="109" customWidth="1"/>
    <col min="13572" max="13572" width="17" style="109" customWidth="1"/>
    <col min="13573" max="13573" width="16.7109375" style="109" customWidth="1"/>
    <col min="13574" max="13574" width="17" style="109" customWidth="1"/>
    <col min="13575" max="13575" width="16.7109375" style="109" customWidth="1"/>
    <col min="13576" max="13576" width="17" style="109" customWidth="1"/>
    <col min="13577" max="13580" width="16.7109375" style="109" customWidth="1"/>
    <col min="13581" max="13581" width="18" style="109" customWidth="1"/>
    <col min="13582" max="13583" width="10.7109375" style="109" customWidth="1"/>
    <col min="13584" max="13584" width="9.140625" style="109" customWidth="1"/>
    <col min="13585" max="13585" width="12.85546875" style="109" customWidth="1"/>
    <col min="13586" max="13586" width="23.42578125" style="109" customWidth="1"/>
    <col min="13587" max="13588" width="9.140625" style="109" customWidth="1"/>
    <col min="13589" max="13589" width="10.5703125" style="109" bestFit="1" customWidth="1"/>
    <col min="13590" max="13590" width="11.28515625" style="109" customWidth="1"/>
    <col min="13591" max="13824" width="9.140625" style="109"/>
    <col min="13825" max="13825" width="95.140625" style="109" customWidth="1"/>
    <col min="13826" max="13826" width="17" style="109" customWidth="1"/>
    <col min="13827" max="13827" width="16.7109375" style="109" customWidth="1"/>
    <col min="13828" max="13828" width="17" style="109" customWidth="1"/>
    <col min="13829" max="13829" width="16.7109375" style="109" customWidth="1"/>
    <col min="13830" max="13830" width="17" style="109" customWidth="1"/>
    <col min="13831" max="13831" width="16.7109375" style="109" customWidth="1"/>
    <col min="13832" max="13832" width="17" style="109" customWidth="1"/>
    <col min="13833" max="13836" width="16.7109375" style="109" customWidth="1"/>
    <col min="13837" max="13837" width="18" style="109" customWidth="1"/>
    <col min="13838" max="13839" width="10.7109375" style="109" customWidth="1"/>
    <col min="13840" max="13840" width="9.140625" style="109" customWidth="1"/>
    <col min="13841" max="13841" width="12.85546875" style="109" customWidth="1"/>
    <col min="13842" max="13842" width="23.42578125" style="109" customWidth="1"/>
    <col min="13843" max="13844" width="9.140625" style="109" customWidth="1"/>
    <col min="13845" max="13845" width="10.5703125" style="109" bestFit="1" customWidth="1"/>
    <col min="13846" max="13846" width="11.28515625" style="109" customWidth="1"/>
    <col min="13847" max="14080" width="9.140625" style="109"/>
    <col min="14081" max="14081" width="95.140625" style="109" customWidth="1"/>
    <col min="14082" max="14082" width="17" style="109" customWidth="1"/>
    <col min="14083" max="14083" width="16.7109375" style="109" customWidth="1"/>
    <col min="14084" max="14084" width="17" style="109" customWidth="1"/>
    <col min="14085" max="14085" width="16.7109375" style="109" customWidth="1"/>
    <col min="14086" max="14086" width="17" style="109" customWidth="1"/>
    <col min="14087" max="14087" width="16.7109375" style="109" customWidth="1"/>
    <col min="14088" max="14088" width="17" style="109" customWidth="1"/>
    <col min="14089" max="14092" width="16.7109375" style="109" customWidth="1"/>
    <col min="14093" max="14093" width="18" style="109" customWidth="1"/>
    <col min="14094" max="14095" width="10.7109375" style="109" customWidth="1"/>
    <col min="14096" max="14096" width="9.140625" style="109" customWidth="1"/>
    <col min="14097" max="14097" width="12.85546875" style="109" customWidth="1"/>
    <col min="14098" max="14098" width="23.42578125" style="109" customWidth="1"/>
    <col min="14099" max="14100" width="9.140625" style="109" customWidth="1"/>
    <col min="14101" max="14101" width="10.5703125" style="109" bestFit="1" customWidth="1"/>
    <col min="14102" max="14102" width="11.28515625" style="109" customWidth="1"/>
    <col min="14103" max="14336" width="9.140625" style="109"/>
    <col min="14337" max="14337" width="95.140625" style="109" customWidth="1"/>
    <col min="14338" max="14338" width="17" style="109" customWidth="1"/>
    <col min="14339" max="14339" width="16.7109375" style="109" customWidth="1"/>
    <col min="14340" max="14340" width="17" style="109" customWidth="1"/>
    <col min="14341" max="14341" width="16.7109375" style="109" customWidth="1"/>
    <col min="14342" max="14342" width="17" style="109" customWidth="1"/>
    <col min="14343" max="14343" width="16.7109375" style="109" customWidth="1"/>
    <col min="14344" max="14344" width="17" style="109" customWidth="1"/>
    <col min="14345" max="14348" width="16.7109375" style="109" customWidth="1"/>
    <col min="14349" max="14349" width="18" style="109" customWidth="1"/>
    <col min="14350" max="14351" width="10.7109375" style="109" customWidth="1"/>
    <col min="14352" max="14352" width="9.140625" style="109" customWidth="1"/>
    <col min="14353" max="14353" width="12.85546875" style="109" customWidth="1"/>
    <col min="14354" max="14354" width="23.42578125" style="109" customWidth="1"/>
    <col min="14355" max="14356" width="9.140625" style="109" customWidth="1"/>
    <col min="14357" max="14357" width="10.5703125" style="109" bestFit="1" customWidth="1"/>
    <col min="14358" max="14358" width="11.28515625" style="109" customWidth="1"/>
    <col min="14359" max="14592" width="9.140625" style="109"/>
    <col min="14593" max="14593" width="95.140625" style="109" customWidth="1"/>
    <col min="14594" max="14594" width="17" style="109" customWidth="1"/>
    <col min="14595" max="14595" width="16.7109375" style="109" customWidth="1"/>
    <col min="14596" max="14596" width="17" style="109" customWidth="1"/>
    <col min="14597" max="14597" width="16.7109375" style="109" customWidth="1"/>
    <col min="14598" max="14598" width="17" style="109" customWidth="1"/>
    <col min="14599" max="14599" width="16.7109375" style="109" customWidth="1"/>
    <col min="14600" max="14600" width="17" style="109" customWidth="1"/>
    <col min="14601" max="14604" width="16.7109375" style="109" customWidth="1"/>
    <col min="14605" max="14605" width="18" style="109" customWidth="1"/>
    <col min="14606" max="14607" width="10.7109375" style="109" customWidth="1"/>
    <col min="14608" max="14608" width="9.140625" style="109" customWidth="1"/>
    <col min="14609" max="14609" width="12.85546875" style="109" customWidth="1"/>
    <col min="14610" max="14610" width="23.42578125" style="109" customWidth="1"/>
    <col min="14611" max="14612" width="9.140625" style="109" customWidth="1"/>
    <col min="14613" max="14613" width="10.5703125" style="109" bestFit="1" customWidth="1"/>
    <col min="14614" max="14614" width="11.28515625" style="109" customWidth="1"/>
    <col min="14615" max="14848" width="9.140625" style="109"/>
    <col min="14849" max="14849" width="95.140625" style="109" customWidth="1"/>
    <col min="14850" max="14850" width="17" style="109" customWidth="1"/>
    <col min="14851" max="14851" width="16.7109375" style="109" customWidth="1"/>
    <col min="14852" max="14852" width="17" style="109" customWidth="1"/>
    <col min="14853" max="14853" width="16.7109375" style="109" customWidth="1"/>
    <col min="14854" max="14854" width="17" style="109" customWidth="1"/>
    <col min="14855" max="14855" width="16.7109375" style="109" customWidth="1"/>
    <col min="14856" max="14856" width="17" style="109" customWidth="1"/>
    <col min="14857" max="14860" width="16.7109375" style="109" customWidth="1"/>
    <col min="14861" max="14861" width="18" style="109" customWidth="1"/>
    <col min="14862" max="14863" width="10.7109375" style="109" customWidth="1"/>
    <col min="14864" max="14864" width="9.140625" style="109" customWidth="1"/>
    <col min="14865" max="14865" width="12.85546875" style="109" customWidth="1"/>
    <col min="14866" max="14866" width="23.42578125" style="109" customWidth="1"/>
    <col min="14867" max="14868" width="9.140625" style="109" customWidth="1"/>
    <col min="14869" max="14869" width="10.5703125" style="109" bestFit="1" customWidth="1"/>
    <col min="14870" max="14870" width="11.28515625" style="109" customWidth="1"/>
    <col min="14871" max="15104" width="9.140625" style="109"/>
    <col min="15105" max="15105" width="95.140625" style="109" customWidth="1"/>
    <col min="15106" max="15106" width="17" style="109" customWidth="1"/>
    <col min="15107" max="15107" width="16.7109375" style="109" customWidth="1"/>
    <col min="15108" max="15108" width="17" style="109" customWidth="1"/>
    <col min="15109" max="15109" width="16.7109375" style="109" customWidth="1"/>
    <col min="15110" max="15110" width="17" style="109" customWidth="1"/>
    <col min="15111" max="15111" width="16.7109375" style="109" customWidth="1"/>
    <col min="15112" max="15112" width="17" style="109" customWidth="1"/>
    <col min="15113" max="15116" width="16.7109375" style="109" customWidth="1"/>
    <col min="15117" max="15117" width="18" style="109" customWidth="1"/>
    <col min="15118" max="15119" width="10.7109375" style="109" customWidth="1"/>
    <col min="15120" max="15120" width="9.140625" style="109" customWidth="1"/>
    <col min="15121" max="15121" width="12.85546875" style="109" customWidth="1"/>
    <col min="15122" max="15122" width="23.42578125" style="109" customWidth="1"/>
    <col min="15123" max="15124" width="9.140625" style="109" customWidth="1"/>
    <col min="15125" max="15125" width="10.5703125" style="109" bestFit="1" customWidth="1"/>
    <col min="15126" max="15126" width="11.28515625" style="109" customWidth="1"/>
    <col min="15127" max="15360" width="9.140625" style="109"/>
    <col min="15361" max="15361" width="95.140625" style="109" customWidth="1"/>
    <col min="15362" max="15362" width="17" style="109" customWidth="1"/>
    <col min="15363" max="15363" width="16.7109375" style="109" customWidth="1"/>
    <col min="15364" max="15364" width="17" style="109" customWidth="1"/>
    <col min="15365" max="15365" width="16.7109375" style="109" customWidth="1"/>
    <col min="15366" max="15366" width="17" style="109" customWidth="1"/>
    <col min="15367" max="15367" width="16.7109375" style="109" customWidth="1"/>
    <col min="15368" max="15368" width="17" style="109" customWidth="1"/>
    <col min="15369" max="15372" width="16.7109375" style="109" customWidth="1"/>
    <col min="15373" max="15373" width="18" style="109" customWidth="1"/>
    <col min="15374" max="15375" width="10.7109375" style="109" customWidth="1"/>
    <col min="15376" max="15376" width="9.140625" style="109" customWidth="1"/>
    <col min="15377" max="15377" width="12.85546875" style="109" customWidth="1"/>
    <col min="15378" max="15378" width="23.42578125" style="109" customWidth="1"/>
    <col min="15379" max="15380" width="9.140625" style="109" customWidth="1"/>
    <col min="15381" max="15381" width="10.5703125" style="109" bestFit="1" customWidth="1"/>
    <col min="15382" max="15382" width="11.28515625" style="109" customWidth="1"/>
    <col min="15383" max="15616" width="9.140625" style="109"/>
    <col min="15617" max="15617" width="95.140625" style="109" customWidth="1"/>
    <col min="15618" max="15618" width="17" style="109" customWidth="1"/>
    <col min="15619" max="15619" width="16.7109375" style="109" customWidth="1"/>
    <col min="15620" max="15620" width="17" style="109" customWidth="1"/>
    <col min="15621" max="15621" width="16.7109375" style="109" customWidth="1"/>
    <col min="15622" max="15622" width="17" style="109" customWidth="1"/>
    <col min="15623" max="15623" width="16.7109375" style="109" customWidth="1"/>
    <col min="15624" max="15624" width="17" style="109" customWidth="1"/>
    <col min="15625" max="15628" width="16.7109375" style="109" customWidth="1"/>
    <col min="15629" max="15629" width="18" style="109" customWidth="1"/>
    <col min="15630" max="15631" width="10.7109375" style="109" customWidth="1"/>
    <col min="15632" max="15632" width="9.140625" style="109" customWidth="1"/>
    <col min="15633" max="15633" width="12.85546875" style="109" customWidth="1"/>
    <col min="15634" max="15634" width="23.42578125" style="109" customWidth="1"/>
    <col min="15635" max="15636" width="9.140625" style="109" customWidth="1"/>
    <col min="15637" max="15637" width="10.5703125" style="109" bestFit="1" customWidth="1"/>
    <col min="15638" max="15638" width="11.28515625" style="109" customWidth="1"/>
    <col min="15639" max="15872" width="9.140625" style="109"/>
    <col min="15873" max="15873" width="95.140625" style="109" customWidth="1"/>
    <col min="15874" max="15874" width="17" style="109" customWidth="1"/>
    <col min="15875" max="15875" width="16.7109375" style="109" customWidth="1"/>
    <col min="15876" max="15876" width="17" style="109" customWidth="1"/>
    <col min="15877" max="15877" width="16.7109375" style="109" customWidth="1"/>
    <col min="15878" max="15878" width="17" style="109" customWidth="1"/>
    <col min="15879" max="15879" width="16.7109375" style="109" customWidth="1"/>
    <col min="15880" max="15880" width="17" style="109" customWidth="1"/>
    <col min="15881" max="15884" width="16.7109375" style="109" customWidth="1"/>
    <col min="15885" max="15885" width="18" style="109" customWidth="1"/>
    <col min="15886" max="15887" width="10.7109375" style="109" customWidth="1"/>
    <col min="15888" max="15888" width="9.140625" style="109" customWidth="1"/>
    <col min="15889" max="15889" width="12.85546875" style="109" customWidth="1"/>
    <col min="15890" max="15890" width="23.42578125" style="109" customWidth="1"/>
    <col min="15891" max="15892" width="9.140625" style="109" customWidth="1"/>
    <col min="15893" max="15893" width="10.5703125" style="109" bestFit="1" customWidth="1"/>
    <col min="15894" max="15894" width="11.28515625" style="109" customWidth="1"/>
    <col min="15895" max="16128" width="9.140625" style="109"/>
    <col min="16129" max="16129" width="95.140625" style="109" customWidth="1"/>
    <col min="16130" max="16130" width="17" style="109" customWidth="1"/>
    <col min="16131" max="16131" width="16.7109375" style="109" customWidth="1"/>
    <col min="16132" max="16132" width="17" style="109" customWidth="1"/>
    <col min="16133" max="16133" width="16.7109375" style="109" customWidth="1"/>
    <col min="16134" max="16134" width="17" style="109" customWidth="1"/>
    <col min="16135" max="16135" width="16.7109375" style="109" customWidth="1"/>
    <col min="16136" max="16136" width="17" style="109" customWidth="1"/>
    <col min="16137" max="16140" width="16.7109375" style="109" customWidth="1"/>
    <col min="16141" max="16141" width="18" style="109" customWidth="1"/>
    <col min="16142" max="16143" width="10.7109375" style="109" customWidth="1"/>
    <col min="16144" max="16144" width="9.140625" style="109" customWidth="1"/>
    <col min="16145" max="16145" width="12.85546875" style="109" customWidth="1"/>
    <col min="16146" max="16146" width="23.42578125" style="109" customWidth="1"/>
    <col min="16147" max="16148" width="9.140625" style="109" customWidth="1"/>
    <col min="16149" max="16149" width="10.5703125" style="109" bestFit="1" customWidth="1"/>
    <col min="16150" max="16150" width="11.28515625" style="109" customWidth="1"/>
    <col min="16151" max="16384" width="9.140625" style="109"/>
  </cols>
  <sheetData>
    <row r="1" spans="1:17" ht="25.5" customHeight="1" x14ac:dyDescent="0.35">
      <c r="A1" s="1871" t="s">
        <v>56</v>
      </c>
      <c r="B1" s="1871"/>
      <c r="C1" s="1871"/>
      <c r="D1" s="1871"/>
      <c r="E1" s="1871"/>
      <c r="F1" s="1871"/>
      <c r="G1" s="1871"/>
      <c r="H1" s="1871"/>
      <c r="I1" s="1871"/>
      <c r="J1" s="1871"/>
      <c r="K1" s="1871"/>
      <c r="L1" s="1871"/>
      <c r="M1" s="1871"/>
      <c r="N1" s="108"/>
      <c r="O1" s="108"/>
      <c r="P1" s="108"/>
      <c r="Q1" s="108"/>
    </row>
    <row r="2" spans="1:17" x14ac:dyDescent="0.35">
      <c r="A2" s="1872" t="s">
        <v>57</v>
      </c>
      <c r="B2" s="1872"/>
      <c r="C2" s="1872"/>
      <c r="D2" s="1872"/>
      <c r="E2" s="1872"/>
      <c r="F2" s="1872"/>
      <c r="G2" s="1872"/>
      <c r="H2" s="1872"/>
      <c r="I2" s="1872"/>
      <c r="J2" s="1872"/>
      <c r="K2" s="1872"/>
      <c r="L2" s="1872"/>
      <c r="M2" s="1872"/>
    </row>
    <row r="3" spans="1:17" ht="25.5" customHeight="1" x14ac:dyDescent="0.35">
      <c r="A3" s="1871" t="s">
        <v>166</v>
      </c>
      <c r="B3" s="1871"/>
      <c r="C3" s="1871"/>
      <c r="D3" s="1871"/>
      <c r="E3" s="1871"/>
      <c r="F3" s="1871"/>
      <c r="G3" s="1871"/>
      <c r="H3" s="1871"/>
      <c r="I3" s="1871"/>
      <c r="J3" s="1871"/>
      <c r="K3" s="1871"/>
      <c r="L3" s="1871"/>
      <c r="M3" s="1871"/>
      <c r="N3" s="416" t="s">
        <v>11</v>
      </c>
      <c r="O3" s="416"/>
    </row>
    <row r="4" spans="1:17" ht="26.25" thickBot="1" x14ac:dyDescent="0.4">
      <c r="A4" s="110"/>
    </row>
    <row r="5" spans="1:17" ht="26.25" customHeight="1" x14ac:dyDescent="0.35">
      <c r="A5" s="1873" t="s">
        <v>0</v>
      </c>
      <c r="B5" s="1876" t="s">
        <v>32</v>
      </c>
      <c r="C5" s="1877"/>
      <c r="D5" s="1878"/>
      <c r="E5" s="1876" t="s">
        <v>1</v>
      </c>
      <c r="F5" s="1877"/>
      <c r="G5" s="1878"/>
      <c r="H5" s="1876" t="s">
        <v>2</v>
      </c>
      <c r="I5" s="1877"/>
      <c r="J5" s="1878"/>
      <c r="K5" s="1885" t="s">
        <v>62</v>
      </c>
      <c r="L5" s="1886"/>
      <c r="M5" s="1887"/>
      <c r="N5" s="111"/>
      <c r="O5" s="111"/>
    </row>
    <row r="6" spans="1:17" ht="13.5" customHeight="1" thickBot="1" x14ac:dyDescent="0.4">
      <c r="A6" s="1874"/>
      <c r="B6" s="1879"/>
      <c r="C6" s="1880"/>
      <c r="D6" s="1881"/>
      <c r="E6" s="1882"/>
      <c r="F6" s="1883"/>
      <c r="G6" s="1884"/>
      <c r="H6" s="1882"/>
      <c r="I6" s="1883"/>
      <c r="J6" s="1884"/>
      <c r="K6" s="1888"/>
      <c r="L6" s="1889"/>
      <c r="M6" s="1890"/>
      <c r="N6" s="111"/>
      <c r="O6" s="111"/>
    </row>
    <row r="7" spans="1:17" ht="102" customHeight="1" thickBot="1" x14ac:dyDescent="0.4">
      <c r="A7" s="1875"/>
      <c r="B7" s="417" t="s">
        <v>4</v>
      </c>
      <c r="C7" s="418" t="s">
        <v>5</v>
      </c>
      <c r="D7" s="419" t="s">
        <v>6</v>
      </c>
      <c r="E7" s="417" t="s">
        <v>4</v>
      </c>
      <c r="F7" s="418" t="s">
        <v>5</v>
      </c>
      <c r="G7" s="419" t="s">
        <v>6</v>
      </c>
      <c r="H7" s="417" t="s">
        <v>58</v>
      </c>
      <c r="I7" s="418" t="s">
        <v>5</v>
      </c>
      <c r="J7" s="419" t="s">
        <v>6</v>
      </c>
      <c r="K7" s="417" t="s">
        <v>4</v>
      </c>
      <c r="L7" s="418" t="s">
        <v>5</v>
      </c>
      <c r="M7" s="420" t="s">
        <v>6</v>
      </c>
      <c r="N7" s="111"/>
      <c r="O7" s="111"/>
    </row>
    <row r="8" spans="1:17" ht="27" thickBot="1" x14ac:dyDescent="0.4">
      <c r="A8" s="421" t="s">
        <v>7</v>
      </c>
      <c r="B8" s="422"/>
      <c r="C8" s="422"/>
      <c r="D8" s="422"/>
      <c r="E8" s="422"/>
      <c r="F8" s="422"/>
      <c r="G8" s="423"/>
      <c r="H8" s="424"/>
      <c r="I8" s="422"/>
      <c r="J8" s="422"/>
      <c r="K8" s="422"/>
      <c r="L8" s="422"/>
      <c r="M8" s="423"/>
      <c r="N8" s="111"/>
      <c r="O8" s="111"/>
    </row>
    <row r="9" spans="1:17" ht="26.25" x14ac:dyDescent="0.35">
      <c r="A9" s="875" t="s">
        <v>114</v>
      </c>
      <c r="B9" s="876">
        <v>0</v>
      </c>
      <c r="C9" s="1508">
        <v>1</v>
      </c>
      <c r="D9" s="1509">
        <v>1</v>
      </c>
      <c r="E9" s="1510">
        <v>0</v>
      </c>
      <c r="F9" s="1508">
        <v>2</v>
      </c>
      <c r="G9" s="1509">
        <v>2</v>
      </c>
      <c r="H9" s="1510">
        <v>0</v>
      </c>
      <c r="I9" s="1508">
        <v>0</v>
      </c>
      <c r="J9" s="1509">
        <v>0</v>
      </c>
      <c r="K9" s="877">
        <f>SUM(B9+E9+H9)</f>
        <v>0</v>
      </c>
      <c r="L9" s="877">
        <f>SUM(C9+F9+I9)</f>
        <v>3</v>
      </c>
      <c r="M9" s="878">
        <f>SUM(D9+G9+J9)</f>
        <v>3</v>
      </c>
      <c r="N9" s="111"/>
      <c r="O9" s="111"/>
    </row>
    <row r="10" spans="1:17" ht="27" thickBot="1" x14ac:dyDescent="0.4">
      <c r="A10" s="875" t="s">
        <v>115</v>
      </c>
      <c r="B10" s="876">
        <v>0</v>
      </c>
      <c r="C10" s="1508">
        <v>1</v>
      </c>
      <c r="D10" s="1509">
        <v>1</v>
      </c>
      <c r="E10" s="1510">
        <v>1</v>
      </c>
      <c r="F10" s="1508">
        <v>1</v>
      </c>
      <c r="G10" s="1509">
        <f>SUM(E10:F10)</f>
        <v>2</v>
      </c>
      <c r="H10" s="1510">
        <v>2</v>
      </c>
      <c r="I10" s="1508">
        <v>0</v>
      </c>
      <c r="J10" s="1509">
        <v>2</v>
      </c>
      <c r="K10" s="877">
        <f>B10+E10+H10</f>
        <v>3</v>
      </c>
      <c r="L10" s="877">
        <f>C10+F10+I10</f>
        <v>2</v>
      </c>
      <c r="M10" s="878">
        <f>SUM(K10:L10)</f>
        <v>5</v>
      </c>
      <c r="N10" s="111"/>
      <c r="O10" s="111"/>
    </row>
    <row r="11" spans="1:17" ht="27" thickBot="1" x14ac:dyDescent="0.4">
      <c r="A11" s="879" t="s">
        <v>8</v>
      </c>
      <c r="B11" s="880">
        <f>SUM(B9:B10)</f>
        <v>0</v>
      </c>
      <c r="C11" s="880">
        <f>SUM(C9:C10)</f>
        <v>2</v>
      </c>
      <c r="D11" s="880">
        <f>SUM(D9:D10)</f>
        <v>2</v>
      </c>
      <c r="E11" s="880">
        <v>1</v>
      </c>
      <c r="F11" s="880">
        <f>SUM(F9:F10)</f>
        <v>3</v>
      </c>
      <c r="G11" s="880">
        <f>SUM(G9:G10)</f>
        <v>4</v>
      </c>
      <c r="H11" s="880">
        <f>SUM(H10:H10)</f>
        <v>2</v>
      </c>
      <c r="I11" s="880">
        <f>SUM(I10:I10)</f>
        <v>0</v>
      </c>
      <c r="J11" s="880">
        <f>SUM(J10:J10)</f>
        <v>2</v>
      </c>
      <c r="K11" s="880">
        <f>SUM(K9:K10)</f>
        <v>3</v>
      </c>
      <c r="L11" s="880">
        <f>SUM(L9:L10)</f>
        <v>5</v>
      </c>
      <c r="M11" s="881">
        <f>SUM(M9:M10)</f>
        <v>8</v>
      </c>
      <c r="N11" s="111"/>
      <c r="O11" s="111"/>
    </row>
    <row r="12" spans="1:17" ht="27" thickBot="1" x14ac:dyDescent="0.4">
      <c r="A12" s="879" t="s">
        <v>9</v>
      </c>
      <c r="B12" s="882"/>
      <c r="C12" s="883"/>
      <c r="D12" s="884"/>
      <c r="E12" s="882"/>
      <c r="F12" s="883"/>
      <c r="G12" s="884"/>
      <c r="H12" s="882"/>
      <c r="I12" s="883"/>
      <c r="J12" s="884"/>
      <c r="K12" s="885"/>
      <c r="L12" s="886"/>
      <c r="M12" s="887"/>
      <c r="N12" s="112"/>
      <c r="O12" s="112"/>
    </row>
    <row r="13" spans="1:17" ht="26.25" x14ac:dyDescent="0.35">
      <c r="A13" s="888" t="s">
        <v>10</v>
      </c>
      <c r="B13" s="889"/>
      <c r="C13" s="425"/>
      <c r="D13" s="426"/>
      <c r="E13" s="889"/>
      <c r="F13" s="425"/>
      <c r="G13" s="426"/>
      <c r="H13" s="889"/>
      <c r="I13" s="425"/>
      <c r="J13" s="426"/>
      <c r="K13" s="890"/>
      <c r="L13" s="891"/>
      <c r="M13" s="892"/>
      <c r="N13" s="2"/>
      <c r="O13" s="2"/>
    </row>
    <row r="14" spans="1:17" ht="26.25" x14ac:dyDescent="0.35">
      <c r="A14" s="875" t="s">
        <v>114</v>
      </c>
      <c r="B14" s="876">
        <v>0</v>
      </c>
      <c r="C14" s="1508">
        <v>1</v>
      </c>
      <c r="D14" s="1509">
        <v>1</v>
      </c>
      <c r="E14" s="1510">
        <v>0</v>
      </c>
      <c r="F14" s="1508">
        <v>2</v>
      </c>
      <c r="G14" s="1509">
        <v>2</v>
      </c>
      <c r="H14" s="1510">
        <v>0</v>
      </c>
      <c r="I14" s="1508">
        <v>0</v>
      </c>
      <c r="J14" s="1509">
        <v>0</v>
      </c>
      <c r="K14" s="877">
        <f>SUM(B14+E14+H14)</f>
        <v>0</v>
      </c>
      <c r="L14" s="877">
        <f>SUM(C14+F14+I14)</f>
        <v>3</v>
      </c>
      <c r="M14" s="878">
        <f>SUM(D14+G14+J14)</f>
        <v>3</v>
      </c>
      <c r="N14" s="2"/>
      <c r="O14" s="2"/>
    </row>
    <row r="15" spans="1:17" ht="30" customHeight="1" thickBot="1" x14ac:dyDescent="0.4">
      <c r="A15" s="875" t="s">
        <v>115</v>
      </c>
      <c r="B15" s="876">
        <v>0</v>
      </c>
      <c r="C15" s="1508">
        <v>1</v>
      </c>
      <c r="D15" s="1509">
        <v>1</v>
      </c>
      <c r="E15" s="1510">
        <v>1</v>
      </c>
      <c r="F15" s="1508">
        <v>1</v>
      </c>
      <c r="G15" s="1509">
        <f>SUM(E15:F15)</f>
        <v>2</v>
      </c>
      <c r="H15" s="1510">
        <v>2</v>
      </c>
      <c r="I15" s="1508">
        <v>0</v>
      </c>
      <c r="J15" s="1509">
        <v>2</v>
      </c>
      <c r="K15" s="877">
        <f>B15+E15+H15</f>
        <v>3</v>
      </c>
      <c r="L15" s="877">
        <f>C15+F15+I15</f>
        <v>2</v>
      </c>
      <c r="M15" s="878">
        <f>SUM(K15:L15)</f>
        <v>5</v>
      </c>
      <c r="N15" s="2"/>
      <c r="O15" s="2"/>
    </row>
    <row r="16" spans="1:17" ht="26.25" thickBot="1" x14ac:dyDescent="0.4">
      <c r="A16" s="893" t="s">
        <v>12</v>
      </c>
      <c r="B16" s="880">
        <f>SUM(B13:B15)</f>
        <v>0</v>
      </c>
      <c r="C16" s="880">
        <f>SUM(C13:C15)</f>
        <v>2</v>
      </c>
      <c r="D16" s="880">
        <f>SUM(D13:D15)</f>
        <v>2</v>
      </c>
      <c r="E16" s="880">
        <v>1</v>
      </c>
      <c r="F16" s="880">
        <f>SUM(F14:F15)</f>
        <v>3</v>
      </c>
      <c r="G16" s="880">
        <f>SUM(G14:G15)</f>
        <v>4</v>
      </c>
      <c r="H16" s="880">
        <f>SUM(H15:H15)</f>
        <v>2</v>
      </c>
      <c r="I16" s="880">
        <f>SUM(I15:I15)</f>
        <v>0</v>
      </c>
      <c r="J16" s="880">
        <f>SUM(J15:J15)</f>
        <v>2</v>
      </c>
      <c r="K16" s="1511">
        <f>SUM(K14:K15)</f>
        <v>3</v>
      </c>
      <c r="L16" s="1512">
        <f>SUM(L14:L15)</f>
        <v>5</v>
      </c>
      <c r="M16" s="1513">
        <f>SUM(M14:M15)</f>
        <v>8</v>
      </c>
      <c r="N16" s="2"/>
      <c r="O16" s="2"/>
    </row>
    <row r="17" spans="1:15" ht="30.75" customHeight="1" thickBot="1" x14ac:dyDescent="0.4">
      <c r="A17" s="427" t="s">
        <v>13</v>
      </c>
      <c r="B17" s="894">
        <v>0</v>
      </c>
      <c r="C17" s="895">
        <v>0</v>
      </c>
      <c r="D17" s="896">
        <v>0</v>
      </c>
      <c r="E17" s="894">
        <v>0</v>
      </c>
      <c r="F17" s="895">
        <v>0</v>
      </c>
      <c r="G17" s="896">
        <v>0</v>
      </c>
      <c r="H17" s="894">
        <v>0</v>
      </c>
      <c r="I17" s="895">
        <v>0</v>
      </c>
      <c r="J17" s="896">
        <v>0</v>
      </c>
      <c r="K17" s="897">
        <v>0</v>
      </c>
      <c r="L17" s="898">
        <v>0</v>
      </c>
      <c r="M17" s="899">
        <v>0</v>
      </c>
      <c r="N17" s="2"/>
      <c r="O17" s="2"/>
    </row>
    <row r="18" spans="1:15" ht="26.25" thickBot="1" x14ac:dyDescent="0.4">
      <c r="A18" s="900" t="s">
        <v>14</v>
      </c>
      <c r="B18" s="901">
        <v>0</v>
      </c>
      <c r="C18" s="901">
        <v>0</v>
      </c>
      <c r="D18" s="901">
        <v>0</v>
      </c>
      <c r="E18" s="901">
        <v>0</v>
      </c>
      <c r="F18" s="901">
        <v>0</v>
      </c>
      <c r="G18" s="901">
        <v>0</v>
      </c>
      <c r="H18" s="901">
        <v>0</v>
      </c>
      <c r="I18" s="901">
        <v>0</v>
      </c>
      <c r="J18" s="901">
        <v>0</v>
      </c>
      <c r="K18" s="1514">
        <v>0</v>
      </c>
      <c r="L18" s="1515">
        <v>0</v>
      </c>
      <c r="M18" s="1516">
        <v>0</v>
      </c>
      <c r="N18" s="113"/>
      <c r="O18" s="113"/>
    </row>
    <row r="19" spans="1:15" ht="26.25" thickBot="1" x14ac:dyDescent="0.4">
      <c r="A19" s="902" t="s">
        <v>15</v>
      </c>
      <c r="B19" s="880">
        <f>B16</f>
        <v>0</v>
      </c>
      <c r="C19" s="880">
        <f t="shared" ref="C19:M19" si="0">C16</f>
        <v>2</v>
      </c>
      <c r="D19" s="880">
        <f t="shared" si="0"/>
        <v>2</v>
      </c>
      <c r="E19" s="880">
        <f t="shared" si="0"/>
        <v>1</v>
      </c>
      <c r="F19" s="880">
        <f t="shared" si="0"/>
        <v>3</v>
      </c>
      <c r="G19" s="880">
        <f t="shared" si="0"/>
        <v>4</v>
      </c>
      <c r="H19" s="880">
        <f t="shared" si="0"/>
        <v>2</v>
      </c>
      <c r="I19" s="880">
        <f t="shared" si="0"/>
        <v>0</v>
      </c>
      <c r="J19" s="880">
        <f t="shared" si="0"/>
        <v>2</v>
      </c>
      <c r="K19" s="1511">
        <f t="shared" si="0"/>
        <v>3</v>
      </c>
      <c r="L19" s="1512">
        <f t="shared" si="0"/>
        <v>5</v>
      </c>
      <c r="M19" s="1513">
        <f t="shared" si="0"/>
        <v>8</v>
      </c>
      <c r="N19" s="113"/>
      <c r="O19" s="113"/>
    </row>
    <row r="20" spans="1:15" ht="26.25" thickBot="1" x14ac:dyDescent="0.4">
      <c r="A20" s="902" t="s">
        <v>16</v>
      </c>
      <c r="B20" s="880"/>
      <c r="C20" s="880"/>
      <c r="D20" s="881"/>
      <c r="E20" s="880">
        <v>0</v>
      </c>
      <c r="F20" s="880">
        <v>0</v>
      </c>
      <c r="G20" s="881">
        <v>0</v>
      </c>
      <c r="H20" s="880">
        <f>H18</f>
        <v>0</v>
      </c>
      <c r="I20" s="880">
        <f>I18</f>
        <v>0</v>
      </c>
      <c r="J20" s="881">
        <f>J18</f>
        <v>0</v>
      </c>
      <c r="K20" s="1511">
        <v>0</v>
      </c>
      <c r="L20" s="1512">
        <f>L18</f>
        <v>0</v>
      </c>
      <c r="M20" s="1513">
        <f>M18</f>
        <v>0</v>
      </c>
      <c r="N20" s="114"/>
    </row>
    <row r="21" spans="1:15" ht="30.75" thickBot="1" x14ac:dyDescent="0.4">
      <c r="A21" s="819" t="s">
        <v>17</v>
      </c>
      <c r="B21" s="1474">
        <f>B19+B20</f>
        <v>0</v>
      </c>
      <c r="C21" s="1474">
        <f t="shared" ref="C21:M21" si="1">C19+C20</f>
        <v>2</v>
      </c>
      <c r="D21" s="1474">
        <f t="shared" si="1"/>
        <v>2</v>
      </c>
      <c r="E21" s="1474">
        <f t="shared" si="1"/>
        <v>1</v>
      </c>
      <c r="F21" s="1474">
        <f t="shared" si="1"/>
        <v>3</v>
      </c>
      <c r="G21" s="1474">
        <f t="shared" si="1"/>
        <v>4</v>
      </c>
      <c r="H21" s="1474">
        <f t="shared" si="1"/>
        <v>2</v>
      </c>
      <c r="I21" s="1474">
        <f t="shared" si="1"/>
        <v>0</v>
      </c>
      <c r="J21" s="1474">
        <f t="shared" si="1"/>
        <v>2</v>
      </c>
      <c r="K21" s="1474">
        <f t="shared" si="1"/>
        <v>3</v>
      </c>
      <c r="L21" s="1474">
        <f t="shared" si="1"/>
        <v>5</v>
      </c>
      <c r="M21" s="1474">
        <f t="shared" si="1"/>
        <v>8</v>
      </c>
      <c r="N21" s="113"/>
      <c r="O21" s="113"/>
    </row>
    <row r="22" spans="1:15" x14ac:dyDescent="0.35">
      <c r="A22" s="1870"/>
      <c r="B22" s="1870"/>
      <c r="C22" s="1870"/>
      <c r="D22" s="1870"/>
      <c r="E22" s="1870"/>
      <c r="F22" s="1870"/>
      <c r="G22" s="1870"/>
      <c r="H22" s="1870"/>
      <c r="I22" s="1870"/>
      <c r="J22" s="1870"/>
      <c r="K22" s="1870"/>
      <c r="L22" s="1870"/>
      <c r="M22" s="1870"/>
    </row>
    <row r="23" spans="1:15" x14ac:dyDescent="0.35">
      <c r="B23" s="114"/>
      <c r="C23" s="114"/>
      <c r="D23" s="114"/>
      <c r="E23" s="114"/>
      <c r="F23" s="114"/>
      <c r="G23" s="114"/>
      <c r="H23" s="114"/>
      <c r="I23" s="114"/>
      <c r="J23" s="114"/>
      <c r="K23" s="114"/>
      <c r="L23" s="114"/>
      <c r="M23" s="114"/>
    </row>
    <row r="24" spans="1:15" x14ac:dyDescent="0.35">
      <c r="B24" s="113"/>
      <c r="C24" s="113"/>
      <c r="D24" s="113"/>
      <c r="E24" s="113"/>
      <c r="F24" s="113"/>
      <c r="G24" s="113"/>
      <c r="H24" s="113"/>
      <c r="I24" s="113"/>
      <c r="J24" s="113"/>
      <c r="K24" s="113"/>
      <c r="L24" s="113"/>
      <c r="M24" s="113"/>
    </row>
  </sheetData>
  <mergeCells count="9">
    <mergeCell ref="A22:M22"/>
    <mergeCell ref="A1:M1"/>
    <mergeCell ref="A2:M2"/>
    <mergeCell ref="A3:M3"/>
    <mergeCell ref="A5:A7"/>
    <mergeCell ref="B5:D6"/>
    <mergeCell ref="E5:G6"/>
    <mergeCell ref="H5:J6"/>
    <mergeCell ref="K5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Лист12">
    <tabColor rgb="FF00B050"/>
  </sheetPr>
  <dimension ref="A1:T24"/>
  <sheetViews>
    <sheetView zoomScale="50" zoomScaleNormal="50" workbookViewId="0">
      <selection activeCell="L34" sqref="L34"/>
    </sheetView>
  </sheetViews>
  <sheetFormatPr defaultRowHeight="26.25" x14ac:dyDescent="0.4"/>
  <cols>
    <col min="1" max="1" width="82" style="32" customWidth="1"/>
    <col min="2" max="2" width="14" style="32" customWidth="1"/>
    <col min="3" max="3" width="12.85546875" style="32" customWidth="1"/>
    <col min="4" max="4" width="12" style="32" customWidth="1"/>
    <col min="5" max="5" width="14.28515625" style="32" customWidth="1"/>
    <col min="6" max="6" width="12.85546875" style="32" customWidth="1"/>
    <col min="7" max="7" width="10.85546875" style="32" customWidth="1"/>
    <col min="8" max="8" width="13.7109375" style="32" customWidth="1"/>
    <col min="9" max="9" width="12.85546875" style="32" customWidth="1"/>
    <col min="10" max="10" width="11.42578125" style="32" customWidth="1"/>
    <col min="11" max="12" width="13.42578125" style="32" customWidth="1"/>
    <col min="13" max="15" width="13.7109375" style="32" customWidth="1"/>
    <col min="16" max="16" width="14.5703125" style="436" customWidth="1"/>
    <col min="17" max="20" width="9.140625" style="32"/>
    <col min="21" max="21" width="10.5703125" style="32" bestFit="1" customWidth="1"/>
    <col min="22" max="22" width="11.28515625" style="32" customWidth="1"/>
    <col min="23" max="256" width="9.140625" style="32"/>
    <col min="257" max="257" width="90.85546875" style="32" customWidth="1"/>
    <col min="258" max="258" width="14" style="32" customWidth="1"/>
    <col min="259" max="260" width="10.85546875" style="32" customWidth="1"/>
    <col min="261" max="261" width="16" style="32" customWidth="1"/>
    <col min="262" max="263" width="10.85546875" style="32" customWidth="1"/>
    <col min="264" max="264" width="13.7109375" style="32" customWidth="1"/>
    <col min="265" max="266" width="10.85546875" style="32" customWidth="1"/>
    <col min="267" max="267" width="15.42578125" style="32" customWidth="1"/>
    <col min="268" max="269" width="10.85546875" style="32" customWidth="1"/>
    <col min="270" max="270" width="14.5703125" style="32" customWidth="1"/>
    <col min="271" max="272" width="10.85546875" style="32" customWidth="1"/>
    <col min="273" max="276" width="9.140625" style="32"/>
    <col min="277" max="277" width="10.5703125" style="32" bestFit="1" customWidth="1"/>
    <col min="278" max="278" width="11.28515625" style="32" customWidth="1"/>
    <col min="279" max="512" width="9.140625" style="32"/>
    <col min="513" max="513" width="90.85546875" style="32" customWidth="1"/>
    <col min="514" max="514" width="14" style="32" customWidth="1"/>
    <col min="515" max="516" width="10.85546875" style="32" customWidth="1"/>
    <col min="517" max="517" width="16" style="32" customWidth="1"/>
    <col min="518" max="519" width="10.85546875" style="32" customWidth="1"/>
    <col min="520" max="520" width="13.7109375" style="32" customWidth="1"/>
    <col min="521" max="522" width="10.85546875" style="32" customWidth="1"/>
    <col min="523" max="523" width="15.42578125" style="32" customWidth="1"/>
    <col min="524" max="525" width="10.85546875" style="32" customWidth="1"/>
    <col min="526" max="526" width="14.5703125" style="32" customWidth="1"/>
    <col min="527" max="528" width="10.85546875" style="32" customWidth="1"/>
    <col min="529" max="532" width="9.140625" style="32"/>
    <col min="533" max="533" width="10.5703125" style="32" bestFit="1" customWidth="1"/>
    <col min="534" max="534" width="11.28515625" style="32" customWidth="1"/>
    <col min="535" max="768" width="9.140625" style="32"/>
    <col min="769" max="769" width="90.85546875" style="32" customWidth="1"/>
    <col min="770" max="770" width="14" style="32" customWidth="1"/>
    <col min="771" max="772" width="10.85546875" style="32" customWidth="1"/>
    <col min="773" max="773" width="16" style="32" customWidth="1"/>
    <col min="774" max="775" width="10.85546875" style="32" customWidth="1"/>
    <col min="776" max="776" width="13.7109375" style="32" customWidth="1"/>
    <col min="777" max="778" width="10.85546875" style="32" customWidth="1"/>
    <col min="779" max="779" width="15.42578125" style="32" customWidth="1"/>
    <col min="780" max="781" width="10.85546875" style="32" customWidth="1"/>
    <col min="782" max="782" width="14.5703125" style="32" customWidth="1"/>
    <col min="783" max="784" width="10.85546875" style="32" customWidth="1"/>
    <col min="785" max="788" width="9.140625" style="32"/>
    <col min="789" max="789" width="10.5703125" style="32" bestFit="1" customWidth="1"/>
    <col min="790" max="790" width="11.28515625" style="32" customWidth="1"/>
    <col min="791" max="1024" width="9.140625" style="32"/>
    <col min="1025" max="1025" width="90.85546875" style="32" customWidth="1"/>
    <col min="1026" max="1026" width="14" style="32" customWidth="1"/>
    <col min="1027" max="1028" width="10.85546875" style="32" customWidth="1"/>
    <col min="1029" max="1029" width="16" style="32" customWidth="1"/>
    <col min="1030" max="1031" width="10.85546875" style="32" customWidth="1"/>
    <col min="1032" max="1032" width="13.7109375" style="32" customWidth="1"/>
    <col min="1033" max="1034" width="10.85546875" style="32" customWidth="1"/>
    <col min="1035" max="1035" width="15.42578125" style="32" customWidth="1"/>
    <col min="1036" max="1037" width="10.85546875" style="32" customWidth="1"/>
    <col min="1038" max="1038" width="14.5703125" style="32" customWidth="1"/>
    <col min="1039" max="1040" width="10.85546875" style="32" customWidth="1"/>
    <col min="1041" max="1044" width="9.140625" style="32"/>
    <col min="1045" max="1045" width="10.5703125" style="32" bestFit="1" customWidth="1"/>
    <col min="1046" max="1046" width="11.28515625" style="32" customWidth="1"/>
    <col min="1047" max="1280" width="9.140625" style="32"/>
    <col min="1281" max="1281" width="90.85546875" style="32" customWidth="1"/>
    <col min="1282" max="1282" width="14" style="32" customWidth="1"/>
    <col min="1283" max="1284" width="10.85546875" style="32" customWidth="1"/>
    <col min="1285" max="1285" width="16" style="32" customWidth="1"/>
    <col min="1286" max="1287" width="10.85546875" style="32" customWidth="1"/>
    <col min="1288" max="1288" width="13.7109375" style="32" customWidth="1"/>
    <col min="1289" max="1290" width="10.85546875" style="32" customWidth="1"/>
    <col min="1291" max="1291" width="15.42578125" style="32" customWidth="1"/>
    <col min="1292" max="1293" width="10.85546875" style="32" customWidth="1"/>
    <col min="1294" max="1294" width="14.5703125" style="32" customWidth="1"/>
    <col min="1295" max="1296" width="10.85546875" style="32" customWidth="1"/>
    <col min="1297" max="1300" width="9.140625" style="32"/>
    <col min="1301" max="1301" width="10.5703125" style="32" bestFit="1" customWidth="1"/>
    <col min="1302" max="1302" width="11.28515625" style="32" customWidth="1"/>
    <col min="1303" max="1536" width="9.140625" style="32"/>
    <col min="1537" max="1537" width="90.85546875" style="32" customWidth="1"/>
    <col min="1538" max="1538" width="14" style="32" customWidth="1"/>
    <col min="1539" max="1540" width="10.85546875" style="32" customWidth="1"/>
    <col min="1541" max="1541" width="16" style="32" customWidth="1"/>
    <col min="1542" max="1543" width="10.85546875" style="32" customWidth="1"/>
    <col min="1544" max="1544" width="13.7109375" style="32" customWidth="1"/>
    <col min="1545" max="1546" width="10.85546875" style="32" customWidth="1"/>
    <col min="1547" max="1547" width="15.42578125" style="32" customWidth="1"/>
    <col min="1548" max="1549" width="10.85546875" style="32" customWidth="1"/>
    <col min="1550" max="1550" width="14.5703125" style="32" customWidth="1"/>
    <col min="1551" max="1552" width="10.85546875" style="32" customWidth="1"/>
    <col min="1553" max="1556" width="9.140625" style="32"/>
    <col min="1557" max="1557" width="10.5703125" style="32" bestFit="1" customWidth="1"/>
    <col min="1558" max="1558" width="11.28515625" style="32" customWidth="1"/>
    <col min="1559" max="1792" width="9.140625" style="32"/>
    <col min="1793" max="1793" width="90.85546875" style="32" customWidth="1"/>
    <col min="1794" max="1794" width="14" style="32" customWidth="1"/>
    <col min="1795" max="1796" width="10.85546875" style="32" customWidth="1"/>
    <col min="1797" max="1797" width="16" style="32" customWidth="1"/>
    <col min="1798" max="1799" width="10.85546875" style="32" customWidth="1"/>
    <col min="1800" max="1800" width="13.7109375" style="32" customWidth="1"/>
    <col min="1801" max="1802" width="10.85546875" style="32" customWidth="1"/>
    <col min="1803" max="1803" width="15.42578125" style="32" customWidth="1"/>
    <col min="1804" max="1805" width="10.85546875" style="32" customWidth="1"/>
    <col min="1806" max="1806" width="14.5703125" style="32" customWidth="1"/>
    <col min="1807" max="1808" width="10.85546875" style="32" customWidth="1"/>
    <col min="1809" max="1812" width="9.140625" style="32"/>
    <col min="1813" max="1813" width="10.5703125" style="32" bestFit="1" customWidth="1"/>
    <col min="1814" max="1814" width="11.28515625" style="32" customWidth="1"/>
    <col min="1815" max="2048" width="9.140625" style="32"/>
    <col min="2049" max="2049" width="90.85546875" style="32" customWidth="1"/>
    <col min="2050" max="2050" width="14" style="32" customWidth="1"/>
    <col min="2051" max="2052" width="10.85546875" style="32" customWidth="1"/>
    <col min="2053" max="2053" width="16" style="32" customWidth="1"/>
    <col min="2054" max="2055" width="10.85546875" style="32" customWidth="1"/>
    <col min="2056" max="2056" width="13.7109375" style="32" customWidth="1"/>
    <col min="2057" max="2058" width="10.85546875" style="32" customWidth="1"/>
    <col min="2059" max="2059" width="15.42578125" style="32" customWidth="1"/>
    <col min="2060" max="2061" width="10.85546875" style="32" customWidth="1"/>
    <col min="2062" max="2062" width="14.5703125" style="32" customWidth="1"/>
    <col min="2063" max="2064" width="10.85546875" style="32" customWidth="1"/>
    <col min="2065" max="2068" width="9.140625" style="32"/>
    <col min="2069" max="2069" width="10.5703125" style="32" bestFit="1" customWidth="1"/>
    <col min="2070" max="2070" width="11.28515625" style="32" customWidth="1"/>
    <col min="2071" max="2304" width="9.140625" style="32"/>
    <col min="2305" max="2305" width="90.85546875" style="32" customWidth="1"/>
    <col min="2306" max="2306" width="14" style="32" customWidth="1"/>
    <col min="2307" max="2308" width="10.85546875" style="32" customWidth="1"/>
    <col min="2309" max="2309" width="16" style="32" customWidth="1"/>
    <col min="2310" max="2311" width="10.85546875" style="32" customWidth="1"/>
    <col min="2312" max="2312" width="13.7109375" style="32" customWidth="1"/>
    <col min="2313" max="2314" width="10.85546875" style="32" customWidth="1"/>
    <col min="2315" max="2315" width="15.42578125" style="32" customWidth="1"/>
    <col min="2316" max="2317" width="10.85546875" style="32" customWidth="1"/>
    <col min="2318" max="2318" width="14.5703125" style="32" customWidth="1"/>
    <col min="2319" max="2320" width="10.85546875" style="32" customWidth="1"/>
    <col min="2321" max="2324" width="9.140625" style="32"/>
    <col min="2325" max="2325" width="10.5703125" style="32" bestFit="1" customWidth="1"/>
    <col min="2326" max="2326" width="11.28515625" style="32" customWidth="1"/>
    <col min="2327" max="2560" width="9.140625" style="32"/>
    <col min="2561" max="2561" width="90.85546875" style="32" customWidth="1"/>
    <col min="2562" max="2562" width="14" style="32" customWidth="1"/>
    <col min="2563" max="2564" width="10.85546875" style="32" customWidth="1"/>
    <col min="2565" max="2565" width="16" style="32" customWidth="1"/>
    <col min="2566" max="2567" width="10.85546875" style="32" customWidth="1"/>
    <col min="2568" max="2568" width="13.7109375" style="32" customWidth="1"/>
    <col min="2569" max="2570" width="10.85546875" style="32" customWidth="1"/>
    <col min="2571" max="2571" width="15.42578125" style="32" customWidth="1"/>
    <col min="2572" max="2573" width="10.85546875" style="32" customWidth="1"/>
    <col min="2574" max="2574" width="14.5703125" style="32" customWidth="1"/>
    <col min="2575" max="2576" width="10.85546875" style="32" customWidth="1"/>
    <col min="2577" max="2580" width="9.140625" style="32"/>
    <col min="2581" max="2581" width="10.5703125" style="32" bestFit="1" customWidth="1"/>
    <col min="2582" max="2582" width="11.28515625" style="32" customWidth="1"/>
    <col min="2583" max="2816" width="9.140625" style="32"/>
    <col min="2817" max="2817" width="90.85546875" style="32" customWidth="1"/>
    <col min="2818" max="2818" width="14" style="32" customWidth="1"/>
    <col min="2819" max="2820" width="10.85546875" style="32" customWidth="1"/>
    <col min="2821" max="2821" width="16" style="32" customWidth="1"/>
    <col min="2822" max="2823" width="10.85546875" style="32" customWidth="1"/>
    <col min="2824" max="2824" width="13.7109375" style="32" customWidth="1"/>
    <col min="2825" max="2826" width="10.85546875" style="32" customWidth="1"/>
    <col min="2827" max="2827" width="15.42578125" style="32" customWidth="1"/>
    <col min="2828" max="2829" width="10.85546875" style="32" customWidth="1"/>
    <col min="2830" max="2830" width="14.5703125" style="32" customWidth="1"/>
    <col min="2831" max="2832" width="10.85546875" style="32" customWidth="1"/>
    <col min="2833" max="2836" width="9.140625" style="32"/>
    <col min="2837" max="2837" width="10.5703125" style="32" bestFit="1" customWidth="1"/>
    <col min="2838" max="2838" width="11.28515625" style="32" customWidth="1"/>
    <col min="2839" max="3072" width="9.140625" style="32"/>
    <col min="3073" max="3073" width="90.85546875" style="32" customWidth="1"/>
    <col min="3074" max="3074" width="14" style="32" customWidth="1"/>
    <col min="3075" max="3076" width="10.85546875" style="32" customWidth="1"/>
    <col min="3077" max="3077" width="16" style="32" customWidth="1"/>
    <col min="3078" max="3079" width="10.85546875" style="32" customWidth="1"/>
    <col min="3080" max="3080" width="13.7109375" style="32" customWidth="1"/>
    <col min="3081" max="3082" width="10.85546875" style="32" customWidth="1"/>
    <col min="3083" max="3083" width="15.42578125" style="32" customWidth="1"/>
    <col min="3084" max="3085" width="10.85546875" style="32" customWidth="1"/>
    <col min="3086" max="3086" width="14.5703125" style="32" customWidth="1"/>
    <col min="3087" max="3088" width="10.85546875" style="32" customWidth="1"/>
    <col min="3089" max="3092" width="9.140625" style="32"/>
    <col min="3093" max="3093" width="10.5703125" style="32" bestFit="1" customWidth="1"/>
    <col min="3094" max="3094" width="11.28515625" style="32" customWidth="1"/>
    <col min="3095" max="3328" width="9.140625" style="32"/>
    <col min="3329" max="3329" width="90.85546875" style="32" customWidth="1"/>
    <col min="3330" max="3330" width="14" style="32" customWidth="1"/>
    <col min="3331" max="3332" width="10.85546875" style="32" customWidth="1"/>
    <col min="3333" max="3333" width="16" style="32" customWidth="1"/>
    <col min="3334" max="3335" width="10.85546875" style="32" customWidth="1"/>
    <col min="3336" max="3336" width="13.7109375" style="32" customWidth="1"/>
    <col min="3337" max="3338" width="10.85546875" style="32" customWidth="1"/>
    <col min="3339" max="3339" width="15.42578125" style="32" customWidth="1"/>
    <col min="3340" max="3341" width="10.85546875" style="32" customWidth="1"/>
    <col min="3342" max="3342" width="14.5703125" style="32" customWidth="1"/>
    <col min="3343" max="3344" width="10.85546875" style="32" customWidth="1"/>
    <col min="3345" max="3348" width="9.140625" style="32"/>
    <col min="3349" max="3349" width="10.5703125" style="32" bestFit="1" customWidth="1"/>
    <col min="3350" max="3350" width="11.28515625" style="32" customWidth="1"/>
    <col min="3351" max="3584" width="9.140625" style="32"/>
    <col min="3585" max="3585" width="90.85546875" style="32" customWidth="1"/>
    <col min="3586" max="3586" width="14" style="32" customWidth="1"/>
    <col min="3587" max="3588" width="10.85546875" style="32" customWidth="1"/>
    <col min="3589" max="3589" width="16" style="32" customWidth="1"/>
    <col min="3590" max="3591" width="10.85546875" style="32" customWidth="1"/>
    <col min="3592" max="3592" width="13.7109375" style="32" customWidth="1"/>
    <col min="3593" max="3594" width="10.85546875" style="32" customWidth="1"/>
    <col min="3595" max="3595" width="15.42578125" style="32" customWidth="1"/>
    <col min="3596" max="3597" width="10.85546875" style="32" customWidth="1"/>
    <col min="3598" max="3598" width="14.5703125" style="32" customWidth="1"/>
    <col min="3599" max="3600" width="10.85546875" style="32" customWidth="1"/>
    <col min="3601" max="3604" width="9.140625" style="32"/>
    <col min="3605" max="3605" width="10.5703125" style="32" bestFit="1" customWidth="1"/>
    <col min="3606" max="3606" width="11.28515625" style="32" customWidth="1"/>
    <col min="3607" max="3840" width="9.140625" style="32"/>
    <col min="3841" max="3841" width="90.85546875" style="32" customWidth="1"/>
    <col min="3842" max="3842" width="14" style="32" customWidth="1"/>
    <col min="3843" max="3844" width="10.85546875" style="32" customWidth="1"/>
    <col min="3845" max="3845" width="16" style="32" customWidth="1"/>
    <col min="3846" max="3847" width="10.85546875" style="32" customWidth="1"/>
    <col min="3848" max="3848" width="13.7109375" style="32" customWidth="1"/>
    <col min="3849" max="3850" width="10.85546875" style="32" customWidth="1"/>
    <col min="3851" max="3851" width="15.42578125" style="32" customWidth="1"/>
    <col min="3852" max="3853" width="10.85546875" style="32" customWidth="1"/>
    <col min="3854" max="3854" width="14.5703125" style="32" customWidth="1"/>
    <col min="3855" max="3856" width="10.85546875" style="32" customWidth="1"/>
    <col min="3857" max="3860" width="9.140625" style="32"/>
    <col min="3861" max="3861" width="10.5703125" style="32" bestFit="1" customWidth="1"/>
    <col min="3862" max="3862" width="11.28515625" style="32" customWidth="1"/>
    <col min="3863" max="4096" width="9.140625" style="32"/>
    <col min="4097" max="4097" width="90.85546875" style="32" customWidth="1"/>
    <col min="4098" max="4098" width="14" style="32" customWidth="1"/>
    <col min="4099" max="4100" width="10.85546875" style="32" customWidth="1"/>
    <col min="4101" max="4101" width="16" style="32" customWidth="1"/>
    <col min="4102" max="4103" width="10.85546875" style="32" customWidth="1"/>
    <col min="4104" max="4104" width="13.7109375" style="32" customWidth="1"/>
    <col min="4105" max="4106" width="10.85546875" style="32" customWidth="1"/>
    <col min="4107" max="4107" width="15.42578125" style="32" customWidth="1"/>
    <col min="4108" max="4109" width="10.85546875" style="32" customWidth="1"/>
    <col min="4110" max="4110" width="14.5703125" style="32" customWidth="1"/>
    <col min="4111" max="4112" width="10.85546875" style="32" customWidth="1"/>
    <col min="4113" max="4116" width="9.140625" style="32"/>
    <col min="4117" max="4117" width="10.5703125" style="32" bestFit="1" customWidth="1"/>
    <col min="4118" max="4118" width="11.28515625" style="32" customWidth="1"/>
    <col min="4119" max="4352" width="9.140625" style="32"/>
    <col min="4353" max="4353" width="90.85546875" style="32" customWidth="1"/>
    <col min="4354" max="4354" width="14" style="32" customWidth="1"/>
    <col min="4355" max="4356" width="10.85546875" style="32" customWidth="1"/>
    <col min="4357" max="4357" width="16" style="32" customWidth="1"/>
    <col min="4358" max="4359" width="10.85546875" style="32" customWidth="1"/>
    <col min="4360" max="4360" width="13.7109375" style="32" customWidth="1"/>
    <col min="4361" max="4362" width="10.85546875" style="32" customWidth="1"/>
    <col min="4363" max="4363" width="15.42578125" style="32" customWidth="1"/>
    <col min="4364" max="4365" width="10.85546875" style="32" customWidth="1"/>
    <col min="4366" max="4366" width="14.5703125" style="32" customWidth="1"/>
    <col min="4367" max="4368" width="10.85546875" style="32" customWidth="1"/>
    <col min="4369" max="4372" width="9.140625" style="32"/>
    <col min="4373" max="4373" width="10.5703125" style="32" bestFit="1" customWidth="1"/>
    <col min="4374" max="4374" width="11.28515625" style="32" customWidth="1"/>
    <col min="4375" max="4608" width="9.140625" style="32"/>
    <col min="4609" max="4609" width="90.85546875" style="32" customWidth="1"/>
    <col min="4610" max="4610" width="14" style="32" customWidth="1"/>
    <col min="4611" max="4612" width="10.85546875" style="32" customWidth="1"/>
    <col min="4613" max="4613" width="16" style="32" customWidth="1"/>
    <col min="4614" max="4615" width="10.85546875" style="32" customWidth="1"/>
    <col min="4616" max="4616" width="13.7109375" style="32" customWidth="1"/>
    <col min="4617" max="4618" width="10.85546875" style="32" customWidth="1"/>
    <col min="4619" max="4619" width="15.42578125" style="32" customWidth="1"/>
    <col min="4620" max="4621" width="10.85546875" style="32" customWidth="1"/>
    <col min="4622" max="4622" width="14.5703125" style="32" customWidth="1"/>
    <col min="4623" max="4624" width="10.85546875" style="32" customWidth="1"/>
    <col min="4625" max="4628" width="9.140625" style="32"/>
    <col min="4629" max="4629" width="10.5703125" style="32" bestFit="1" customWidth="1"/>
    <col min="4630" max="4630" width="11.28515625" style="32" customWidth="1"/>
    <col min="4631" max="4864" width="9.140625" style="32"/>
    <col min="4865" max="4865" width="90.85546875" style="32" customWidth="1"/>
    <col min="4866" max="4866" width="14" style="32" customWidth="1"/>
    <col min="4867" max="4868" width="10.85546875" style="32" customWidth="1"/>
    <col min="4869" max="4869" width="16" style="32" customWidth="1"/>
    <col min="4870" max="4871" width="10.85546875" style="32" customWidth="1"/>
    <col min="4872" max="4872" width="13.7109375" style="32" customWidth="1"/>
    <col min="4873" max="4874" width="10.85546875" style="32" customWidth="1"/>
    <col min="4875" max="4875" width="15.42578125" style="32" customWidth="1"/>
    <col min="4876" max="4877" width="10.85546875" style="32" customWidth="1"/>
    <col min="4878" max="4878" width="14.5703125" style="32" customWidth="1"/>
    <col min="4879" max="4880" width="10.85546875" style="32" customWidth="1"/>
    <col min="4881" max="4884" width="9.140625" style="32"/>
    <col min="4885" max="4885" width="10.5703125" style="32" bestFit="1" customWidth="1"/>
    <col min="4886" max="4886" width="11.28515625" style="32" customWidth="1"/>
    <col min="4887" max="5120" width="9.140625" style="32"/>
    <col min="5121" max="5121" width="90.85546875" style="32" customWidth="1"/>
    <col min="5122" max="5122" width="14" style="32" customWidth="1"/>
    <col min="5123" max="5124" width="10.85546875" style="32" customWidth="1"/>
    <col min="5125" max="5125" width="16" style="32" customWidth="1"/>
    <col min="5126" max="5127" width="10.85546875" style="32" customWidth="1"/>
    <col min="5128" max="5128" width="13.7109375" style="32" customWidth="1"/>
    <col min="5129" max="5130" width="10.85546875" style="32" customWidth="1"/>
    <col min="5131" max="5131" width="15.42578125" style="32" customWidth="1"/>
    <col min="5132" max="5133" width="10.85546875" style="32" customWidth="1"/>
    <col min="5134" max="5134" width="14.5703125" style="32" customWidth="1"/>
    <col min="5135" max="5136" width="10.85546875" style="32" customWidth="1"/>
    <col min="5137" max="5140" width="9.140625" style="32"/>
    <col min="5141" max="5141" width="10.5703125" style="32" bestFit="1" customWidth="1"/>
    <col min="5142" max="5142" width="11.28515625" style="32" customWidth="1"/>
    <col min="5143" max="5376" width="9.140625" style="32"/>
    <col min="5377" max="5377" width="90.85546875" style="32" customWidth="1"/>
    <col min="5378" max="5378" width="14" style="32" customWidth="1"/>
    <col min="5379" max="5380" width="10.85546875" style="32" customWidth="1"/>
    <col min="5381" max="5381" width="16" style="32" customWidth="1"/>
    <col min="5382" max="5383" width="10.85546875" style="32" customWidth="1"/>
    <col min="5384" max="5384" width="13.7109375" style="32" customWidth="1"/>
    <col min="5385" max="5386" width="10.85546875" style="32" customWidth="1"/>
    <col min="5387" max="5387" width="15.42578125" style="32" customWidth="1"/>
    <col min="5388" max="5389" width="10.85546875" style="32" customWidth="1"/>
    <col min="5390" max="5390" width="14.5703125" style="32" customWidth="1"/>
    <col min="5391" max="5392" width="10.85546875" style="32" customWidth="1"/>
    <col min="5393" max="5396" width="9.140625" style="32"/>
    <col min="5397" max="5397" width="10.5703125" style="32" bestFit="1" customWidth="1"/>
    <col min="5398" max="5398" width="11.28515625" style="32" customWidth="1"/>
    <col min="5399" max="5632" width="9.140625" style="32"/>
    <col min="5633" max="5633" width="90.85546875" style="32" customWidth="1"/>
    <col min="5634" max="5634" width="14" style="32" customWidth="1"/>
    <col min="5635" max="5636" width="10.85546875" style="32" customWidth="1"/>
    <col min="5637" max="5637" width="16" style="32" customWidth="1"/>
    <col min="5638" max="5639" width="10.85546875" style="32" customWidth="1"/>
    <col min="5640" max="5640" width="13.7109375" style="32" customWidth="1"/>
    <col min="5641" max="5642" width="10.85546875" style="32" customWidth="1"/>
    <col min="5643" max="5643" width="15.42578125" style="32" customWidth="1"/>
    <col min="5644" max="5645" width="10.85546875" style="32" customWidth="1"/>
    <col min="5646" max="5646" width="14.5703125" style="32" customWidth="1"/>
    <col min="5647" max="5648" width="10.85546875" style="32" customWidth="1"/>
    <col min="5649" max="5652" width="9.140625" style="32"/>
    <col min="5653" max="5653" width="10.5703125" style="32" bestFit="1" customWidth="1"/>
    <col min="5654" max="5654" width="11.28515625" style="32" customWidth="1"/>
    <col min="5655" max="5888" width="9.140625" style="32"/>
    <col min="5889" max="5889" width="90.85546875" style="32" customWidth="1"/>
    <col min="5890" max="5890" width="14" style="32" customWidth="1"/>
    <col min="5891" max="5892" width="10.85546875" style="32" customWidth="1"/>
    <col min="5893" max="5893" width="16" style="32" customWidth="1"/>
    <col min="5894" max="5895" width="10.85546875" style="32" customWidth="1"/>
    <col min="5896" max="5896" width="13.7109375" style="32" customWidth="1"/>
    <col min="5897" max="5898" width="10.85546875" style="32" customWidth="1"/>
    <col min="5899" max="5899" width="15.42578125" style="32" customWidth="1"/>
    <col min="5900" max="5901" width="10.85546875" style="32" customWidth="1"/>
    <col min="5902" max="5902" width="14.5703125" style="32" customWidth="1"/>
    <col min="5903" max="5904" width="10.85546875" style="32" customWidth="1"/>
    <col min="5905" max="5908" width="9.140625" style="32"/>
    <col min="5909" max="5909" width="10.5703125" style="32" bestFit="1" customWidth="1"/>
    <col min="5910" max="5910" width="11.28515625" style="32" customWidth="1"/>
    <col min="5911" max="6144" width="9.140625" style="32"/>
    <col min="6145" max="6145" width="90.85546875" style="32" customWidth="1"/>
    <col min="6146" max="6146" width="14" style="32" customWidth="1"/>
    <col min="6147" max="6148" width="10.85546875" style="32" customWidth="1"/>
    <col min="6149" max="6149" width="16" style="32" customWidth="1"/>
    <col min="6150" max="6151" width="10.85546875" style="32" customWidth="1"/>
    <col min="6152" max="6152" width="13.7109375" style="32" customWidth="1"/>
    <col min="6153" max="6154" width="10.85546875" style="32" customWidth="1"/>
    <col min="6155" max="6155" width="15.42578125" style="32" customWidth="1"/>
    <col min="6156" max="6157" width="10.85546875" style="32" customWidth="1"/>
    <col min="6158" max="6158" width="14.5703125" style="32" customWidth="1"/>
    <col min="6159" max="6160" width="10.85546875" style="32" customWidth="1"/>
    <col min="6161" max="6164" width="9.140625" style="32"/>
    <col min="6165" max="6165" width="10.5703125" style="32" bestFit="1" customWidth="1"/>
    <col min="6166" max="6166" width="11.28515625" style="32" customWidth="1"/>
    <col min="6167" max="6400" width="9.140625" style="32"/>
    <col min="6401" max="6401" width="90.85546875" style="32" customWidth="1"/>
    <col min="6402" max="6402" width="14" style="32" customWidth="1"/>
    <col min="6403" max="6404" width="10.85546875" style="32" customWidth="1"/>
    <col min="6405" max="6405" width="16" style="32" customWidth="1"/>
    <col min="6406" max="6407" width="10.85546875" style="32" customWidth="1"/>
    <col min="6408" max="6408" width="13.7109375" style="32" customWidth="1"/>
    <col min="6409" max="6410" width="10.85546875" style="32" customWidth="1"/>
    <col min="6411" max="6411" width="15.42578125" style="32" customWidth="1"/>
    <col min="6412" max="6413" width="10.85546875" style="32" customWidth="1"/>
    <col min="6414" max="6414" width="14.5703125" style="32" customWidth="1"/>
    <col min="6415" max="6416" width="10.85546875" style="32" customWidth="1"/>
    <col min="6417" max="6420" width="9.140625" style="32"/>
    <col min="6421" max="6421" width="10.5703125" style="32" bestFit="1" customWidth="1"/>
    <col min="6422" max="6422" width="11.28515625" style="32" customWidth="1"/>
    <col min="6423" max="6656" width="9.140625" style="32"/>
    <col min="6657" max="6657" width="90.85546875" style="32" customWidth="1"/>
    <col min="6658" max="6658" width="14" style="32" customWidth="1"/>
    <col min="6659" max="6660" width="10.85546875" style="32" customWidth="1"/>
    <col min="6661" max="6661" width="16" style="32" customWidth="1"/>
    <col min="6662" max="6663" width="10.85546875" style="32" customWidth="1"/>
    <col min="6664" max="6664" width="13.7109375" style="32" customWidth="1"/>
    <col min="6665" max="6666" width="10.85546875" style="32" customWidth="1"/>
    <col min="6667" max="6667" width="15.42578125" style="32" customWidth="1"/>
    <col min="6668" max="6669" width="10.85546875" style="32" customWidth="1"/>
    <col min="6670" max="6670" width="14.5703125" style="32" customWidth="1"/>
    <col min="6671" max="6672" width="10.85546875" style="32" customWidth="1"/>
    <col min="6673" max="6676" width="9.140625" style="32"/>
    <col min="6677" max="6677" width="10.5703125" style="32" bestFit="1" customWidth="1"/>
    <col min="6678" max="6678" width="11.28515625" style="32" customWidth="1"/>
    <col min="6679" max="6912" width="9.140625" style="32"/>
    <col min="6913" max="6913" width="90.85546875" style="32" customWidth="1"/>
    <col min="6914" max="6914" width="14" style="32" customWidth="1"/>
    <col min="6915" max="6916" width="10.85546875" style="32" customWidth="1"/>
    <col min="6917" max="6917" width="16" style="32" customWidth="1"/>
    <col min="6918" max="6919" width="10.85546875" style="32" customWidth="1"/>
    <col min="6920" max="6920" width="13.7109375" style="32" customWidth="1"/>
    <col min="6921" max="6922" width="10.85546875" style="32" customWidth="1"/>
    <col min="6923" max="6923" width="15.42578125" style="32" customWidth="1"/>
    <col min="6924" max="6925" width="10.85546875" style="32" customWidth="1"/>
    <col min="6926" max="6926" width="14.5703125" style="32" customWidth="1"/>
    <col min="6927" max="6928" width="10.85546875" style="32" customWidth="1"/>
    <col min="6929" max="6932" width="9.140625" style="32"/>
    <col min="6933" max="6933" width="10.5703125" style="32" bestFit="1" customWidth="1"/>
    <col min="6934" max="6934" width="11.28515625" style="32" customWidth="1"/>
    <col min="6935" max="7168" width="9.140625" style="32"/>
    <col min="7169" max="7169" width="90.85546875" style="32" customWidth="1"/>
    <col min="7170" max="7170" width="14" style="32" customWidth="1"/>
    <col min="7171" max="7172" width="10.85546875" style="32" customWidth="1"/>
    <col min="7173" max="7173" width="16" style="32" customWidth="1"/>
    <col min="7174" max="7175" width="10.85546875" style="32" customWidth="1"/>
    <col min="7176" max="7176" width="13.7109375" style="32" customWidth="1"/>
    <col min="7177" max="7178" width="10.85546875" style="32" customWidth="1"/>
    <col min="7179" max="7179" width="15.42578125" style="32" customWidth="1"/>
    <col min="7180" max="7181" width="10.85546875" style="32" customWidth="1"/>
    <col min="7182" max="7182" width="14.5703125" style="32" customWidth="1"/>
    <col min="7183" max="7184" width="10.85546875" style="32" customWidth="1"/>
    <col min="7185" max="7188" width="9.140625" style="32"/>
    <col min="7189" max="7189" width="10.5703125" style="32" bestFit="1" customWidth="1"/>
    <col min="7190" max="7190" width="11.28515625" style="32" customWidth="1"/>
    <col min="7191" max="7424" width="9.140625" style="32"/>
    <col min="7425" max="7425" width="90.85546875" style="32" customWidth="1"/>
    <col min="7426" max="7426" width="14" style="32" customWidth="1"/>
    <col min="7427" max="7428" width="10.85546875" style="32" customWidth="1"/>
    <col min="7429" max="7429" width="16" style="32" customWidth="1"/>
    <col min="7430" max="7431" width="10.85546875" style="32" customWidth="1"/>
    <col min="7432" max="7432" width="13.7109375" style="32" customWidth="1"/>
    <col min="7433" max="7434" width="10.85546875" style="32" customWidth="1"/>
    <col min="7435" max="7435" width="15.42578125" style="32" customWidth="1"/>
    <col min="7436" max="7437" width="10.85546875" style="32" customWidth="1"/>
    <col min="7438" max="7438" width="14.5703125" style="32" customWidth="1"/>
    <col min="7439" max="7440" width="10.85546875" style="32" customWidth="1"/>
    <col min="7441" max="7444" width="9.140625" style="32"/>
    <col min="7445" max="7445" width="10.5703125" style="32" bestFit="1" customWidth="1"/>
    <col min="7446" max="7446" width="11.28515625" style="32" customWidth="1"/>
    <col min="7447" max="7680" width="9.140625" style="32"/>
    <col min="7681" max="7681" width="90.85546875" style="32" customWidth="1"/>
    <col min="7682" max="7682" width="14" style="32" customWidth="1"/>
    <col min="7683" max="7684" width="10.85546875" style="32" customWidth="1"/>
    <col min="7685" max="7685" width="16" style="32" customWidth="1"/>
    <col min="7686" max="7687" width="10.85546875" style="32" customWidth="1"/>
    <col min="7688" max="7688" width="13.7109375" style="32" customWidth="1"/>
    <col min="7689" max="7690" width="10.85546875" style="32" customWidth="1"/>
    <col min="7691" max="7691" width="15.42578125" style="32" customWidth="1"/>
    <col min="7692" max="7693" width="10.85546875" style="32" customWidth="1"/>
    <col min="7694" max="7694" width="14.5703125" style="32" customWidth="1"/>
    <col min="7695" max="7696" width="10.85546875" style="32" customWidth="1"/>
    <col min="7697" max="7700" width="9.140625" style="32"/>
    <col min="7701" max="7701" width="10.5703125" style="32" bestFit="1" customWidth="1"/>
    <col min="7702" max="7702" width="11.28515625" style="32" customWidth="1"/>
    <col min="7703" max="7936" width="9.140625" style="32"/>
    <col min="7937" max="7937" width="90.85546875" style="32" customWidth="1"/>
    <col min="7938" max="7938" width="14" style="32" customWidth="1"/>
    <col min="7939" max="7940" width="10.85546875" style="32" customWidth="1"/>
    <col min="7941" max="7941" width="16" style="32" customWidth="1"/>
    <col min="7942" max="7943" width="10.85546875" style="32" customWidth="1"/>
    <col min="7944" max="7944" width="13.7109375" style="32" customWidth="1"/>
    <col min="7945" max="7946" width="10.85546875" style="32" customWidth="1"/>
    <col min="7947" max="7947" width="15.42578125" style="32" customWidth="1"/>
    <col min="7948" max="7949" width="10.85546875" style="32" customWidth="1"/>
    <col min="7950" max="7950" width="14.5703125" style="32" customWidth="1"/>
    <col min="7951" max="7952" width="10.85546875" style="32" customWidth="1"/>
    <col min="7953" max="7956" width="9.140625" style="32"/>
    <col min="7957" max="7957" width="10.5703125" style="32" bestFit="1" customWidth="1"/>
    <col min="7958" max="7958" width="11.28515625" style="32" customWidth="1"/>
    <col min="7959" max="8192" width="9.140625" style="32"/>
    <col min="8193" max="8193" width="90.85546875" style="32" customWidth="1"/>
    <col min="8194" max="8194" width="14" style="32" customWidth="1"/>
    <col min="8195" max="8196" width="10.85546875" style="32" customWidth="1"/>
    <col min="8197" max="8197" width="16" style="32" customWidth="1"/>
    <col min="8198" max="8199" width="10.85546875" style="32" customWidth="1"/>
    <col min="8200" max="8200" width="13.7109375" style="32" customWidth="1"/>
    <col min="8201" max="8202" width="10.85546875" style="32" customWidth="1"/>
    <col min="8203" max="8203" width="15.42578125" style="32" customWidth="1"/>
    <col min="8204" max="8205" width="10.85546875" style="32" customWidth="1"/>
    <col min="8206" max="8206" width="14.5703125" style="32" customWidth="1"/>
    <col min="8207" max="8208" width="10.85546875" style="32" customWidth="1"/>
    <col min="8209" max="8212" width="9.140625" style="32"/>
    <col min="8213" max="8213" width="10.5703125" style="32" bestFit="1" customWidth="1"/>
    <col min="8214" max="8214" width="11.28515625" style="32" customWidth="1"/>
    <col min="8215" max="8448" width="9.140625" style="32"/>
    <col min="8449" max="8449" width="90.85546875" style="32" customWidth="1"/>
    <col min="8450" max="8450" width="14" style="32" customWidth="1"/>
    <col min="8451" max="8452" width="10.85546875" style="32" customWidth="1"/>
    <col min="8453" max="8453" width="16" style="32" customWidth="1"/>
    <col min="8454" max="8455" width="10.85546875" style="32" customWidth="1"/>
    <col min="8456" max="8456" width="13.7109375" style="32" customWidth="1"/>
    <col min="8457" max="8458" width="10.85546875" style="32" customWidth="1"/>
    <col min="8459" max="8459" width="15.42578125" style="32" customWidth="1"/>
    <col min="8460" max="8461" width="10.85546875" style="32" customWidth="1"/>
    <col min="8462" max="8462" width="14.5703125" style="32" customWidth="1"/>
    <col min="8463" max="8464" width="10.85546875" style="32" customWidth="1"/>
    <col min="8465" max="8468" width="9.140625" style="32"/>
    <col min="8469" max="8469" width="10.5703125" style="32" bestFit="1" customWidth="1"/>
    <col min="8470" max="8470" width="11.28515625" style="32" customWidth="1"/>
    <col min="8471" max="8704" width="9.140625" style="32"/>
    <col min="8705" max="8705" width="90.85546875" style="32" customWidth="1"/>
    <col min="8706" max="8706" width="14" style="32" customWidth="1"/>
    <col min="8707" max="8708" width="10.85546875" style="32" customWidth="1"/>
    <col min="8709" max="8709" width="16" style="32" customWidth="1"/>
    <col min="8710" max="8711" width="10.85546875" style="32" customWidth="1"/>
    <col min="8712" max="8712" width="13.7109375" style="32" customWidth="1"/>
    <col min="8713" max="8714" width="10.85546875" style="32" customWidth="1"/>
    <col min="8715" max="8715" width="15.42578125" style="32" customWidth="1"/>
    <col min="8716" max="8717" width="10.85546875" style="32" customWidth="1"/>
    <col min="8718" max="8718" width="14.5703125" style="32" customWidth="1"/>
    <col min="8719" max="8720" width="10.85546875" style="32" customWidth="1"/>
    <col min="8721" max="8724" width="9.140625" style="32"/>
    <col min="8725" max="8725" width="10.5703125" style="32" bestFit="1" customWidth="1"/>
    <col min="8726" max="8726" width="11.28515625" style="32" customWidth="1"/>
    <col min="8727" max="8960" width="9.140625" style="32"/>
    <col min="8961" max="8961" width="90.85546875" style="32" customWidth="1"/>
    <col min="8962" max="8962" width="14" style="32" customWidth="1"/>
    <col min="8963" max="8964" width="10.85546875" style="32" customWidth="1"/>
    <col min="8965" max="8965" width="16" style="32" customWidth="1"/>
    <col min="8966" max="8967" width="10.85546875" style="32" customWidth="1"/>
    <col min="8968" max="8968" width="13.7109375" style="32" customWidth="1"/>
    <col min="8969" max="8970" width="10.85546875" style="32" customWidth="1"/>
    <col min="8971" max="8971" width="15.42578125" style="32" customWidth="1"/>
    <col min="8972" max="8973" width="10.85546875" style="32" customWidth="1"/>
    <col min="8974" max="8974" width="14.5703125" style="32" customWidth="1"/>
    <col min="8975" max="8976" width="10.85546875" style="32" customWidth="1"/>
    <col min="8977" max="8980" width="9.140625" style="32"/>
    <col min="8981" max="8981" width="10.5703125" style="32" bestFit="1" customWidth="1"/>
    <col min="8982" max="8982" width="11.28515625" style="32" customWidth="1"/>
    <col min="8983" max="9216" width="9.140625" style="32"/>
    <col min="9217" max="9217" width="90.85546875" style="32" customWidth="1"/>
    <col min="9218" max="9218" width="14" style="32" customWidth="1"/>
    <col min="9219" max="9220" width="10.85546875" style="32" customWidth="1"/>
    <col min="9221" max="9221" width="16" style="32" customWidth="1"/>
    <col min="9222" max="9223" width="10.85546875" style="32" customWidth="1"/>
    <col min="9224" max="9224" width="13.7109375" style="32" customWidth="1"/>
    <col min="9225" max="9226" width="10.85546875" style="32" customWidth="1"/>
    <col min="9227" max="9227" width="15.42578125" style="32" customWidth="1"/>
    <col min="9228" max="9229" width="10.85546875" style="32" customWidth="1"/>
    <col min="9230" max="9230" width="14.5703125" style="32" customWidth="1"/>
    <col min="9231" max="9232" width="10.85546875" style="32" customWidth="1"/>
    <col min="9233" max="9236" width="9.140625" style="32"/>
    <col min="9237" max="9237" width="10.5703125" style="32" bestFit="1" customWidth="1"/>
    <col min="9238" max="9238" width="11.28515625" style="32" customWidth="1"/>
    <col min="9239" max="9472" width="9.140625" style="32"/>
    <col min="9473" max="9473" width="90.85546875" style="32" customWidth="1"/>
    <col min="9474" max="9474" width="14" style="32" customWidth="1"/>
    <col min="9475" max="9476" width="10.85546875" style="32" customWidth="1"/>
    <col min="9477" max="9477" width="16" style="32" customWidth="1"/>
    <col min="9478" max="9479" width="10.85546875" style="32" customWidth="1"/>
    <col min="9480" max="9480" width="13.7109375" style="32" customWidth="1"/>
    <col min="9481" max="9482" width="10.85546875" style="32" customWidth="1"/>
    <col min="9483" max="9483" width="15.42578125" style="32" customWidth="1"/>
    <col min="9484" max="9485" width="10.85546875" style="32" customWidth="1"/>
    <col min="9486" max="9486" width="14.5703125" style="32" customWidth="1"/>
    <col min="9487" max="9488" width="10.85546875" style="32" customWidth="1"/>
    <col min="9489" max="9492" width="9.140625" style="32"/>
    <col min="9493" max="9493" width="10.5703125" style="32" bestFit="1" customWidth="1"/>
    <col min="9494" max="9494" width="11.28515625" style="32" customWidth="1"/>
    <col min="9495" max="9728" width="9.140625" style="32"/>
    <col min="9729" max="9729" width="90.85546875" style="32" customWidth="1"/>
    <col min="9730" max="9730" width="14" style="32" customWidth="1"/>
    <col min="9731" max="9732" width="10.85546875" style="32" customWidth="1"/>
    <col min="9733" max="9733" width="16" style="32" customWidth="1"/>
    <col min="9734" max="9735" width="10.85546875" style="32" customWidth="1"/>
    <col min="9736" max="9736" width="13.7109375" style="32" customWidth="1"/>
    <col min="9737" max="9738" width="10.85546875" style="32" customWidth="1"/>
    <col min="9739" max="9739" width="15.42578125" style="32" customWidth="1"/>
    <col min="9740" max="9741" width="10.85546875" style="32" customWidth="1"/>
    <col min="9742" max="9742" width="14.5703125" style="32" customWidth="1"/>
    <col min="9743" max="9744" width="10.85546875" style="32" customWidth="1"/>
    <col min="9745" max="9748" width="9.140625" style="32"/>
    <col min="9749" max="9749" width="10.5703125" style="32" bestFit="1" customWidth="1"/>
    <col min="9750" max="9750" width="11.28515625" style="32" customWidth="1"/>
    <col min="9751" max="9984" width="9.140625" style="32"/>
    <col min="9985" max="9985" width="90.85546875" style="32" customWidth="1"/>
    <col min="9986" max="9986" width="14" style="32" customWidth="1"/>
    <col min="9987" max="9988" width="10.85546875" style="32" customWidth="1"/>
    <col min="9989" max="9989" width="16" style="32" customWidth="1"/>
    <col min="9990" max="9991" width="10.85546875" style="32" customWidth="1"/>
    <col min="9992" max="9992" width="13.7109375" style="32" customWidth="1"/>
    <col min="9993" max="9994" width="10.85546875" style="32" customWidth="1"/>
    <col min="9995" max="9995" width="15.42578125" style="32" customWidth="1"/>
    <col min="9996" max="9997" width="10.85546875" style="32" customWidth="1"/>
    <col min="9998" max="9998" width="14.5703125" style="32" customWidth="1"/>
    <col min="9999" max="10000" width="10.85546875" style="32" customWidth="1"/>
    <col min="10001" max="10004" width="9.140625" style="32"/>
    <col min="10005" max="10005" width="10.5703125" style="32" bestFit="1" customWidth="1"/>
    <col min="10006" max="10006" width="11.28515625" style="32" customWidth="1"/>
    <col min="10007" max="10240" width="9.140625" style="32"/>
    <col min="10241" max="10241" width="90.85546875" style="32" customWidth="1"/>
    <col min="10242" max="10242" width="14" style="32" customWidth="1"/>
    <col min="10243" max="10244" width="10.85546875" style="32" customWidth="1"/>
    <col min="10245" max="10245" width="16" style="32" customWidth="1"/>
    <col min="10246" max="10247" width="10.85546875" style="32" customWidth="1"/>
    <col min="10248" max="10248" width="13.7109375" style="32" customWidth="1"/>
    <col min="10249" max="10250" width="10.85546875" style="32" customWidth="1"/>
    <col min="10251" max="10251" width="15.42578125" style="32" customWidth="1"/>
    <col min="10252" max="10253" width="10.85546875" style="32" customWidth="1"/>
    <col min="10254" max="10254" width="14.5703125" style="32" customWidth="1"/>
    <col min="10255" max="10256" width="10.85546875" style="32" customWidth="1"/>
    <col min="10257" max="10260" width="9.140625" style="32"/>
    <col min="10261" max="10261" width="10.5703125" style="32" bestFit="1" customWidth="1"/>
    <col min="10262" max="10262" width="11.28515625" style="32" customWidth="1"/>
    <col min="10263" max="10496" width="9.140625" style="32"/>
    <col min="10497" max="10497" width="90.85546875" style="32" customWidth="1"/>
    <col min="10498" max="10498" width="14" style="32" customWidth="1"/>
    <col min="10499" max="10500" width="10.85546875" style="32" customWidth="1"/>
    <col min="10501" max="10501" width="16" style="32" customWidth="1"/>
    <col min="10502" max="10503" width="10.85546875" style="32" customWidth="1"/>
    <col min="10504" max="10504" width="13.7109375" style="32" customWidth="1"/>
    <col min="10505" max="10506" width="10.85546875" style="32" customWidth="1"/>
    <col min="10507" max="10507" width="15.42578125" style="32" customWidth="1"/>
    <col min="10508" max="10509" width="10.85546875" style="32" customWidth="1"/>
    <col min="10510" max="10510" width="14.5703125" style="32" customWidth="1"/>
    <col min="10511" max="10512" width="10.85546875" style="32" customWidth="1"/>
    <col min="10513" max="10516" width="9.140625" style="32"/>
    <col min="10517" max="10517" width="10.5703125" style="32" bestFit="1" customWidth="1"/>
    <col min="10518" max="10518" width="11.28515625" style="32" customWidth="1"/>
    <col min="10519" max="10752" width="9.140625" style="32"/>
    <col min="10753" max="10753" width="90.85546875" style="32" customWidth="1"/>
    <col min="10754" max="10754" width="14" style="32" customWidth="1"/>
    <col min="10755" max="10756" width="10.85546875" style="32" customWidth="1"/>
    <col min="10757" max="10757" width="16" style="32" customWidth="1"/>
    <col min="10758" max="10759" width="10.85546875" style="32" customWidth="1"/>
    <col min="10760" max="10760" width="13.7109375" style="32" customWidth="1"/>
    <col min="10761" max="10762" width="10.85546875" style="32" customWidth="1"/>
    <col min="10763" max="10763" width="15.42578125" style="32" customWidth="1"/>
    <col min="10764" max="10765" width="10.85546875" style="32" customWidth="1"/>
    <col min="10766" max="10766" width="14.5703125" style="32" customWidth="1"/>
    <col min="10767" max="10768" width="10.85546875" style="32" customWidth="1"/>
    <col min="10769" max="10772" width="9.140625" style="32"/>
    <col min="10773" max="10773" width="10.5703125" style="32" bestFit="1" customWidth="1"/>
    <col min="10774" max="10774" width="11.28515625" style="32" customWidth="1"/>
    <col min="10775" max="11008" width="9.140625" style="32"/>
    <col min="11009" max="11009" width="90.85546875" style="32" customWidth="1"/>
    <col min="11010" max="11010" width="14" style="32" customWidth="1"/>
    <col min="11011" max="11012" width="10.85546875" style="32" customWidth="1"/>
    <col min="11013" max="11013" width="16" style="32" customWidth="1"/>
    <col min="11014" max="11015" width="10.85546875" style="32" customWidth="1"/>
    <col min="11016" max="11016" width="13.7109375" style="32" customWidth="1"/>
    <col min="11017" max="11018" width="10.85546875" style="32" customWidth="1"/>
    <col min="11019" max="11019" width="15.42578125" style="32" customWidth="1"/>
    <col min="11020" max="11021" width="10.85546875" style="32" customWidth="1"/>
    <col min="11022" max="11022" width="14.5703125" style="32" customWidth="1"/>
    <col min="11023" max="11024" width="10.85546875" style="32" customWidth="1"/>
    <col min="11025" max="11028" width="9.140625" style="32"/>
    <col min="11029" max="11029" width="10.5703125" style="32" bestFit="1" customWidth="1"/>
    <col min="11030" max="11030" width="11.28515625" style="32" customWidth="1"/>
    <col min="11031" max="11264" width="9.140625" style="32"/>
    <col min="11265" max="11265" width="90.85546875" style="32" customWidth="1"/>
    <col min="11266" max="11266" width="14" style="32" customWidth="1"/>
    <col min="11267" max="11268" width="10.85546875" style="32" customWidth="1"/>
    <col min="11269" max="11269" width="16" style="32" customWidth="1"/>
    <col min="11270" max="11271" width="10.85546875" style="32" customWidth="1"/>
    <col min="11272" max="11272" width="13.7109375" style="32" customWidth="1"/>
    <col min="11273" max="11274" width="10.85546875" style="32" customWidth="1"/>
    <col min="11275" max="11275" width="15.42578125" style="32" customWidth="1"/>
    <col min="11276" max="11277" width="10.85546875" style="32" customWidth="1"/>
    <col min="11278" max="11278" width="14.5703125" style="32" customWidth="1"/>
    <col min="11279" max="11280" width="10.85546875" style="32" customWidth="1"/>
    <col min="11281" max="11284" width="9.140625" style="32"/>
    <col min="11285" max="11285" width="10.5703125" style="32" bestFit="1" customWidth="1"/>
    <col min="11286" max="11286" width="11.28515625" style="32" customWidth="1"/>
    <col min="11287" max="11520" width="9.140625" style="32"/>
    <col min="11521" max="11521" width="90.85546875" style="32" customWidth="1"/>
    <col min="11522" max="11522" width="14" style="32" customWidth="1"/>
    <col min="11523" max="11524" width="10.85546875" style="32" customWidth="1"/>
    <col min="11525" max="11525" width="16" style="32" customWidth="1"/>
    <col min="11526" max="11527" width="10.85546875" style="32" customWidth="1"/>
    <col min="11528" max="11528" width="13.7109375" style="32" customWidth="1"/>
    <col min="11529" max="11530" width="10.85546875" style="32" customWidth="1"/>
    <col min="11531" max="11531" width="15.42578125" style="32" customWidth="1"/>
    <col min="11532" max="11533" width="10.85546875" style="32" customWidth="1"/>
    <col min="11534" max="11534" width="14.5703125" style="32" customWidth="1"/>
    <col min="11535" max="11536" width="10.85546875" style="32" customWidth="1"/>
    <col min="11537" max="11540" width="9.140625" style="32"/>
    <col min="11541" max="11541" width="10.5703125" style="32" bestFit="1" customWidth="1"/>
    <col min="11542" max="11542" width="11.28515625" style="32" customWidth="1"/>
    <col min="11543" max="11776" width="9.140625" style="32"/>
    <col min="11777" max="11777" width="90.85546875" style="32" customWidth="1"/>
    <col min="11778" max="11778" width="14" style="32" customWidth="1"/>
    <col min="11779" max="11780" width="10.85546875" style="32" customWidth="1"/>
    <col min="11781" max="11781" width="16" style="32" customWidth="1"/>
    <col min="11782" max="11783" width="10.85546875" style="32" customWidth="1"/>
    <col min="11784" max="11784" width="13.7109375" style="32" customWidth="1"/>
    <col min="11785" max="11786" width="10.85546875" style="32" customWidth="1"/>
    <col min="11787" max="11787" width="15.42578125" style="32" customWidth="1"/>
    <col min="11788" max="11789" width="10.85546875" style="32" customWidth="1"/>
    <col min="11790" max="11790" width="14.5703125" style="32" customWidth="1"/>
    <col min="11791" max="11792" width="10.85546875" style="32" customWidth="1"/>
    <col min="11793" max="11796" width="9.140625" style="32"/>
    <col min="11797" max="11797" width="10.5703125" style="32" bestFit="1" customWidth="1"/>
    <col min="11798" max="11798" width="11.28515625" style="32" customWidth="1"/>
    <col min="11799" max="12032" width="9.140625" style="32"/>
    <col min="12033" max="12033" width="90.85546875" style="32" customWidth="1"/>
    <col min="12034" max="12034" width="14" style="32" customWidth="1"/>
    <col min="12035" max="12036" width="10.85546875" style="32" customWidth="1"/>
    <col min="12037" max="12037" width="16" style="32" customWidth="1"/>
    <col min="12038" max="12039" width="10.85546875" style="32" customWidth="1"/>
    <col min="12040" max="12040" width="13.7109375" style="32" customWidth="1"/>
    <col min="12041" max="12042" width="10.85546875" style="32" customWidth="1"/>
    <col min="12043" max="12043" width="15.42578125" style="32" customWidth="1"/>
    <col min="12044" max="12045" width="10.85546875" style="32" customWidth="1"/>
    <col min="12046" max="12046" width="14.5703125" style="32" customWidth="1"/>
    <col min="12047" max="12048" width="10.85546875" style="32" customWidth="1"/>
    <col min="12049" max="12052" width="9.140625" style="32"/>
    <col min="12053" max="12053" width="10.5703125" style="32" bestFit="1" customWidth="1"/>
    <col min="12054" max="12054" width="11.28515625" style="32" customWidth="1"/>
    <col min="12055" max="12288" width="9.140625" style="32"/>
    <col min="12289" max="12289" width="90.85546875" style="32" customWidth="1"/>
    <col min="12290" max="12290" width="14" style="32" customWidth="1"/>
    <col min="12291" max="12292" width="10.85546875" style="32" customWidth="1"/>
    <col min="12293" max="12293" width="16" style="32" customWidth="1"/>
    <col min="12294" max="12295" width="10.85546875" style="32" customWidth="1"/>
    <col min="12296" max="12296" width="13.7109375" style="32" customWidth="1"/>
    <col min="12297" max="12298" width="10.85546875" style="32" customWidth="1"/>
    <col min="12299" max="12299" width="15.42578125" style="32" customWidth="1"/>
    <col min="12300" max="12301" width="10.85546875" style="32" customWidth="1"/>
    <col min="12302" max="12302" width="14.5703125" style="32" customWidth="1"/>
    <col min="12303" max="12304" width="10.85546875" style="32" customWidth="1"/>
    <col min="12305" max="12308" width="9.140625" style="32"/>
    <col min="12309" max="12309" width="10.5703125" style="32" bestFit="1" customWidth="1"/>
    <col min="12310" max="12310" width="11.28515625" style="32" customWidth="1"/>
    <col min="12311" max="12544" width="9.140625" style="32"/>
    <col min="12545" max="12545" width="90.85546875" style="32" customWidth="1"/>
    <col min="12546" max="12546" width="14" style="32" customWidth="1"/>
    <col min="12547" max="12548" width="10.85546875" style="32" customWidth="1"/>
    <col min="12549" max="12549" width="16" style="32" customWidth="1"/>
    <col min="12550" max="12551" width="10.85546875" style="32" customWidth="1"/>
    <col min="12552" max="12552" width="13.7109375" style="32" customWidth="1"/>
    <col min="12553" max="12554" width="10.85546875" style="32" customWidth="1"/>
    <col min="12555" max="12555" width="15.42578125" style="32" customWidth="1"/>
    <col min="12556" max="12557" width="10.85546875" style="32" customWidth="1"/>
    <col min="12558" max="12558" width="14.5703125" style="32" customWidth="1"/>
    <col min="12559" max="12560" width="10.85546875" style="32" customWidth="1"/>
    <col min="12561" max="12564" width="9.140625" style="32"/>
    <col min="12565" max="12565" width="10.5703125" style="32" bestFit="1" customWidth="1"/>
    <col min="12566" max="12566" width="11.28515625" style="32" customWidth="1"/>
    <col min="12567" max="12800" width="9.140625" style="32"/>
    <col min="12801" max="12801" width="90.85546875" style="32" customWidth="1"/>
    <col min="12802" max="12802" width="14" style="32" customWidth="1"/>
    <col min="12803" max="12804" width="10.85546875" style="32" customWidth="1"/>
    <col min="12805" max="12805" width="16" style="32" customWidth="1"/>
    <col min="12806" max="12807" width="10.85546875" style="32" customWidth="1"/>
    <col min="12808" max="12808" width="13.7109375" style="32" customWidth="1"/>
    <col min="12809" max="12810" width="10.85546875" style="32" customWidth="1"/>
    <col min="12811" max="12811" width="15.42578125" style="32" customWidth="1"/>
    <col min="12812" max="12813" width="10.85546875" style="32" customWidth="1"/>
    <col min="12814" max="12814" width="14.5703125" style="32" customWidth="1"/>
    <col min="12815" max="12816" width="10.85546875" style="32" customWidth="1"/>
    <col min="12817" max="12820" width="9.140625" style="32"/>
    <col min="12821" max="12821" width="10.5703125" style="32" bestFit="1" customWidth="1"/>
    <col min="12822" max="12822" width="11.28515625" style="32" customWidth="1"/>
    <col min="12823" max="13056" width="9.140625" style="32"/>
    <col min="13057" max="13057" width="90.85546875" style="32" customWidth="1"/>
    <col min="13058" max="13058" width="14" style="32" customWidth="1"/>
    <col min="13059" max="13060" width="10.85546875" style="32" customWidth="1"/>
    <col min="13061" max="13061" width="16" style="32" customWidth="1"/>
    <col min="13062" max="13063" width="10.85546875" style="32" customWidth="1"/>
    <col min="13064" max="13064" width="13.7109375" style="32" customWidth="1"/>
    <col min="13065" max="13066" width="10.85546875" style="32" customWidth="1"/>
    <col min="13067" max="13067" width="15.42578125" style="32" customWidth="1"/>
    <col min="13068" max="13069" width="10.85546875" style="32" customWidth="1"/>
    <col min="13070" max="13070" width="14.5703125" style="32" customWidth="1"/>
    <col min="13071" max="13072" width="10.85546875" style="32" customWidth="1"/>
    <col min="13073" max="13076" width="9.140625" style="32"/>
    <col min="13077" max="13077" width="10.5703125" style="32" bestFit="1" customWidth="1"/>
    <col min="13078" max="13078" width="11.28515625" style="32" customWidth="1"/>
    <col min="13079" max="13312" width="9.140625" style="32"/>
    <col min="13313" max="13313" width="90.85546875" style="32" customWidth="1"/>
    <col min="13314" max="13314" width="14" style="32" customWidth="1"/>
    <col min="13315" max="13316" width="10.85546875" style="32" customWidth="1"/>
    <col min="13317" max="13317" width="16" style="32" customWidth="1"/>
    <col min="13318" max="13319" width="10.85546875" style="32" customWidth="1"/>
    <col min="13320" max="13320" width="13.7109375" style="32" customWidth="1"/>
    <col min="13321" max="13322" width="10.85546875" style="32" customWidth="1"/>
    <col min="13323" max="13323" width="15.42578125" style="32" customWidth="1"/>
    <col min="13324" max="13325" width="10.85546875" style="32" customWidth="1"/>
    <col min="13326" max="13326" width="14.5703125" style="32" customWidth="1"/>
    <col min="13327" max="13328" width="10.85546875" style="32" customWidth="1"/>
    <col min="13329" max="13332" width="9.140625" style="32"/>
    <col min="13333" max="13333" width="10.5703125" style="32" bestFit="1" customWidth="1"/>
    <col min="13334" max="13334" width="11.28515625" style="32" customWidth="1"/>
    <col min="13335" max="13568" width="9.140625" style="32"/>
    <col min="13569" max="13569" width="90.85546875" style="32" customWidth="1"/>
    <col min="13570" max="13570" width="14" style="32" customWidth="1"/>
    <col min="13571" max="13572" width="10.85546875" style="32" customWidth="1"/>
    <col min="13573" max="13573" width="16" style="32" customWidth="1"/>
    <col min="13574" max="13575" width="10.85546875" style="32" customWidth="1"/>
    <col min="13576" max="13576" width="13.7109375" style="32" customWidth="1"/>
    <col min="13577" max="13578" width="10.85546875" style="32" customWidth="1"/>
    <col min="13579" max="13579" width="15.42578125" style="32" customWidth="1"/>
    <col min="13580" max="13581" width="10.85546875" style="32" customWidth="1"/>
    <col min="13582" max="13582" width="14.5703125" style="32" customWidth="1"/>
    <col min="13583" max="13584" width="10.85546875" style="32" customWidth="1"/>
    <col min="13585" max="13588" width="9.140625" style="32"/>
    <col min="13589" max="13589" width="10.5703125" style="32" bestFit="1" customWidth="1"/>
    <col min="13590" max="13590" width="11.28515625" style="32" customWidth="1"/>
    <col min="13591" max="13824" width="9.140625" style="32"/>
    <col min="13825" max="13825" width="90.85546875" style="32" customWidth="1"/>
    <col min="13826" max="13826" width="14" style="32" customWidth="1"/>
    <col min="13827" max="13828" width="10.85546875" style="32" customWidth="1"/>
    <col min="13829" max="13829" width="16" style="32" customWidth="1"/>
    <col min="13830" max="13831" width="10.85546875" style="32" customWidth="1"/>
    <col min="13832" max="13832" width="13.7109375" style="32" customWidth="1"/>
    <col min="13833" max="13834" width="10.85546875" style="32" customWidth="1"/>
    <col min="13835" max="13835" width="15.42578125" style="32" customWidth="1"/>
    <col min="13836" max="13837" width="10.85546875" style="32" customWidth="1"/>
    <col min="13838" max="13838" width="14.5703125" style="32" customWidth="1"/>
    <col min="13839" max="13840" width="10.85546875" style="32" customWidth="1"/>
    <col min="13841" max="13844" width="9.140625" style="32"/>
    <col min="13845" max="13845" width="10.5703125" style="32" bestFit="1" customWidth="1"/>
    <col min="13846" max="13846" width="11.28515625" style="32" customWidth="1"/>
    <col min="13847" max="14080" width="9.140625" style="32"/>
    <col min="14081" max="14081" width="90.85546875" style="32" customWidth="1"/>
    <col min="14082" max="14082" width="14" style="32" customWidth="1"/>
    <col min="14083" max="14084" width="10.85546875" style="32" customWidth="1"/>
    <col min="14085" max="14085" width="16" style="32" customWidth="1"/>
    <col min="14086" max="14087" width="10.85546875" style="32" customWidth="1"/>
    <col min="14088" max="14088" width="13.7109375" style="32" customWidth="1"/>
    <col min="14089" max="14090" width="10.85546875" style="32" customWidth="1"/>
    <col min="14091" max="14091" width="15.42578125" style="32" customWidth="1"/>
    <col min="14092" max="14093" width="10.85546875" style="32" customWidth="1"/>
    <col min="14094" max="14094" width="14.5703125" style="32" customWidth="1"/>
    <col min="14095" max="14096" width="10.85546875" style="32" customWidth="1"/>
    <col min="14097" max="14100" width="9.140625" style="32"/>
    <col min="14101" max="14101" width="10.5703125" style="32" bestFit="1" customWidth="1"/>
    <col min="14102" max="14102" width="11.28515625" style="32" customWidth="1"/>
    <col min="14103" max="14336" width="9.140625" style="32"/>
    <col min="14337" max="14337" width="90.85546875" style="32" customWidth="1"/>
    <col min="14338" max="14338" width="14" style="32" customWidth="1"/>
    <col min="14339" max="14340" width="10.85546875" style="32" customWidth="1"/>
    <col min="14341" max="14341" width="16" style="32" customWidth="1"/>
    <col min="14342" max="14343" width="10.85546875" style="32" customWidth="1"/>
    <col min="14344" max="14344" width="13.7109375" style="32" customWidth="1"/>
    <col min="14345" max="14346" width="10.85546875" style="32" customWidth="1"/>
    <col min="14347" max="14347" width="15.42578125" style="32" customWidth="1"/>
    <col min="14348" max="14349" width="10.85546875" style="32" customWidth="1"/>
    <col min="14350" max="14350" width="14.5703125" style="32" customWidth="1"/>
    <col min="14351" max="14352" width="10.85546875" style="32" customWidth="1"/>
    <col min="14353" max="14356" width="9.140625" style="32"/>
    <col min="14357" max="14357" width="10.5703125" style="32" bestFit="1" customWidth="1"/>
    <col min="14358" max="14358" width="11.28515625" style="32" customWidth="1"/>
    <col min="14359" max="14592" width="9.140625" style="32"/>
    <col min="14593" max="14593" width="90.85546875" style="32" customWidth="1"/>
    <col min="14594" max="14594" width="14" style="32" customWidth="1"/>
    <col min="14595" max="14596" width="10.85546875" style="32" customWidth="1"/>
    <col min="14597" max="14597" width="16" style="32" customWidth="1"/>
    <col min="14598" max="14599" width="10.85546875" style="32" customWidth="1"/>
    <col min="14600" max="14600" width="13.7109375" style="32" customWidth="1"/>
    <col min="14601" max="14602" width="10.85546875" style="32" customWidth="1"/>
    <col min="14603" max="14603" width="15.42578125" style="32" customWidth="1"/>
    <col min="14604" max="14605" width="10.85546875" style="32" customWidth="1"/>
    <col min="14606" max="14606" width="14.5703125" style="32" customWidth="1"/>
    <col min="14607" max="14608" width="10.85546875" style="32" customWidth="1"/>
    <col min="14609" max="14612" width="9.140625" style="32"/>
    <col min="14613" max="14613" width="10.5703125" style="32" bestFit="1" customWidth="1"/>
    <col min="14614" max="14614" width="11.28515625" style="32" customWidth="1"/>
    <col min="14615" max="14848" width="9.140625" style="32"/>
    <col min="14849" max="14849" width="90.85546875" style="32" customWidth="1"/>
    <col min="14850" max="14850" width="14" style="32" customWidth="1"/>
    <col min="14851" max="14852" width="10.85546875" style="32" customWidth="1"/>
    <col min="14853" max="14853" width="16" style="32" customWidth="1"/>
    <col min="14854" max="14855" width="10.85546875" style="32" customWidth="1"/>
    <col min="14856" max="14856" width="13.7109375" style="32" customWidth="1"/>
    <col min="14857" max="14858" width="10.85546875" style="32" customWidth="1"/>
    <col min="14859" max="14859" width="15.42578125" style="32" customWidth="1"/>
    <col min="14860" max="14861" width="10.85546875" style="32" customWidth="1"/>
    <col min="14862" max="14862" width="14.5703125" style="32" customWidth="1"/>
    <col min="14863" max="14864" width="10.85546875" style="32" customWidth="1"/>
    <col min="14865" max="14868" width="9.140625" style="32"/>
    <col min="14869" max="14869" width="10.5703125" style="32" bestFit="1" customWidth="1"/>
    <col min="14870" max="14870" width="11.28515625" style="32" customWidth="1"/>
    <col min="14871" max="15104" width="9.140625" style="32"/>
    <col min="15105" max="15105" width="90.85546875" style="32" customWidth="1"/>
    <col min="15106" max="15106" width="14" style="32" customWidth="1"/>
    <col min="15107" max="15108" width="10.85546875" style="32" customWidth="1"/>
    <col min="15109" max="15109" width="16" style="32" customWidth="1"/>
    <col min="15110" max="15111" width="10.85546875" style="32" customWidth="1"/>
    <col min="15112" max="15112" width="13.7109375" style="32" customWidth="1"/>
    <col min="15113" max="15114" width="10.85546875" style="32" customWidth="1"/>
    <col min="15115" max="15115" width="15.42578125" style="32" customWidth="1"/>
    <col min="15116" max="15117" width="10.85546875" style="32" customWidth="1"/>
    <col min="15118" max="15118" width="14.5703125" style="32" customWidth="1"/>
    <col min="15119" max="15120" width="10.85546875" style="32" customWidth="1"/>
    <col min="15121" max="15124" width="9.140625" style="32"/>
    <col min="15125" max="15125" width="10.5703125" style="32" bestFit="1" customWidth="1"/>
    <col min="15126" max="15126" width="11.28515625" style="32" customWidth="1"/>
    <col min="15127" max="15360" width="9.140625" style="32"/>
    <col min="15361" max="15361" width="90.85546875" style="32" customWidth="1"/>
    <col min="15362" max="15362" width="14" style="32" customWidth="1"/>
    <col min="15363" max="15364" width="10.85546875" style="32" customWidth="1"/>
    <col min="15365" max="15365" width="16" style="32" customWidth="1"/>
    <col min="15366" max="15367" width="10.85546875" style="32" customWidth="1"/>
    <col min="15368" max="15368" width="13.7109375" style="32" customWidth="1"/>
    <col min="15369" max="15370" width="10.85546875" style="32" customWidth="1"/>
    <col min="15371" max="15371" width="15.42578125" style="32" customWidth="1"/>
    <col min="15372" max="15373" width="10.85546875" style="32" customWidth="1"/>
    <col min="15374" max="15374" width="14.5703125" style="32" customWidth="1"/>
    <col min="15375" max="15376" width="10.85546875" style="32" customWidth="1"/>
    <col min="15377" max="15380" width="9.140625" style="32"/>
    <col min="15381" max="15381" width="10.5703125" style="32" bestFit="1" customWidth="1"/>
    <col min="15382" max="15382" width="11.28515625" style="32" customWidth="1"/>
    <col min="15383" max="15616" width="9.140625" style="32"/>
    <col min="15617" max="15617" width="90.85546875" style="32" customWidth="1"/>
    <col min="15618" max="15618" width="14" style="32" customWidth="1"/>
    <col min="15619" max="15620" width="10.85546875" style="32" customWidth="1"/>
    <col min="15621" max="15621" width="16" style="32" customWidth="1"/>
    <col min="15622" max="15623" width="10.85546875" style="32" customWidth="1"/>
    <col min="15624" max="15624" width="13.7109375" style="32" customWidth="1"/>
    <col min="15625" max="15626" width="10.85546875" style="32" customWidth="1"/>
    <col min="15627" max="15627" width="15.42578125" style="32" customWidth="1"/>
    <col min="15628" max="15629" width="10.85546875" style="32" customWidth="1"/>
    <col min="15630" max="15630" width="14.5703125" style="32" customWidth="1"/>
    <col min="15631" max="15632" width="10.85546875" style="32" customWidth="1"/>
    <col min="15633" max="15636" width="9.140625" style="32"/>
    <col min="15637" max="15637" width="10.5703125" style="32" bestFit="1" customWidth="1"/>
    <col min="15638" max="15638" width="11.28515625" style="32" customWidth="1"/>
    <col min="15639" max="15872" width="9.140625" style="32"/>
    <col min="15873" max="15873" width="90.85546875" style="32" customWidth="1"/>
    <col min="15874" max="15874" width="14" style="32" customWidth="1"/>
    <col min="15875" max="15876" width="10.85546875" style="32" customWidth="1"/>
    <col min="15877" max="15877" width="16" style="32" customWidth="1"/>
    <col min="15878" max="15879" width="10.85546875" style="32" customWidth="1"/>
    <col min="15880" max="15880" width="13.7109375" style="32" customWidth="1"/>
    <col min="15881" max="15882" width="10.85546875" style="32" customWidth="1"/>
    <col min="15883" max="15883" width="15.42578125" style="32" customWidth="1"/>
    <col min="15884" max="15885" width="10.85546875" style="32" customWidth="1"/>
    <col min="15886" max="15886" width="14.5703125" style="32" customWidth="1"/>
    <col min="15887" max="15888" width="10.85546875" style="32" customWidth="1"/>
    <col min="15889" max="15892" width="9.140625" style="32"/>
    <col min="15893" max="15893" width="10.5703125" style="32" bestFit="1" customWidth="1"/>
    <col min="15894" max="15894" width="11.28515625" style="32" customWidth="1"/>
    <col min="15895" max="16128" width="9.140625" style="32"/>
    <col min="16129" max="16129" width="90.85546875" style="32" customWidth="1"/>
    <col min="16130" max="16130" width="14" style="32" customWidth="1"/>
    <col min="16131" max="16132" width="10.85546875" style="32" customWidth="1"/>
    <col min="16133" max="16133" width="16" style="32" customWidth="1"/>
    <col min="16134" max="16135" width="10.85546875" style="32" customWidth="1"/>
    <col min="16136" max="16136" width="13.7109375" style="32" customWidth="1"/>
    <col min="16137" max="16138" width="10.85546875" style="32" customWidth="1"/>
    <col min="16139" max="16139" width="15.42578125" style="32" customWidth="1"/>
    <col min="16140" max="16141" width="10.85546875" style="32" customWidth="1"/>
    <col min="16142" max="16142" width="14.5703125" style="32" customWidth="1"/>
    <col min="16143" max="16144" width="10.85546875" style="32" customWidth="1"/>
    <col min="16145" max="16148" width="9.140625" style="32"/>
    <col min="16149" max="16149" width="10.5703125" style="32" bestFit="1" customWidth="1"/>
    <col min="16150" max="16150" width="11.28515625" style="32" customWidth="1"/>
    <col min="16151" max="16384" width="9.140625" style="32"/>
  </cols>
  <sheetData>
    <row r="1" spans="1:20" ht="36.75" customHeight="1" x14ac:dyDescent="0.4">
      <c r="A1" s="1894" t="s">
        <v>68</v>
      </c>
      <c r="B1" s="1894"/>
      <c r="C1" s="1894"/>
      <c r="D1" s="1894"/>
      <c r="E1" s="1894"/>
      <c r="F1" s="1894"/>
      <c r="G1" s="1894"/>
      <c r="H1" s="1894"/>
      <c r="I1" s="1894"/>
      <c r="J1" s="1894"/>
      <c r="K1" s="1894"/>
      <c r="L1" s="1894"/>
      <c r="M1" s="1894"/>
      <c r="N1" s="1894"/>
      <c r="O1" s="1894"/>
      <c r="P1" s="1894"/>
      <c r="Q1" s="434"/>
      <c r="R1" s="434"/>
      <c r="S1" s="434"/>
      <c r="T1" s="434"/>
    </row>
    <row r="2" spans="1:20" ht="27.75" x14ac:dyDescent="0.4">
      <c r="A2" s="435"/>
      <c r="B2" s="435"/>
      <c r="C2" s="435"/>
      <c r="D2" s="435"/>
      <c r="E2" s="435"/>
      <c r="F2" s="435"/>
      <c r="G2" s="435"/>
      <c r="H2" s="435"/>
      <c r="I2" s="435"/>
      <c r="J2" s="435"/>
      <c r="K2" s="435"/>
      <c r="L2" s="435"/>
      <c r="M2" s="435"/>
      <c r="N2" s="435"/>
      <c r="O2" s="435"/>
      <c r="P2" s="435"/>
      <c r="Q2" s="434"/>
      <c r="R2" s="434"/>
      <c r="S2" s="434"/>
      <c r="T2" s="434"/>
    </row>
    <row r="3" spans="1:20" ht="27.75" customHeight="1" x14ac:dyDescent="0.4">
      <c r="A3" s="1895" t="s">
        <v>160</v>
      </c>
      <c r="B3" s="1895"/>
      <c r="C3" s="1895"/>
      <c r="D3" s="1895"/>
      <c r="E3" s="1895"/>
      <c r="F3" s="1895"/>
      <c r="G3" s="1895"/>
      <c r="H3" s="1895"/>
      <c r="I3" s="1895"/>
      <c r="J3" s="1895"/>
      <c r="K3" s="1895"/>
      <c r="L3" s="1895"/>
      <c r="M3" s="1895"/>
      <c r="N3" s="1895"/>
      <c r="O3" s="1895"/>
      <c r="P3" s="1895"/>
      <c r="Q3" s="434"/>
      <c r="R3" s="434"/>
      <c r="S3" s="434"/>
      <c r="T3" s="434"/>
    </row>
    <row r="4" spans="1:20" ht="15.75" customHeight="1" thickBot="1" x14ac:dyDescent="0.45">
      <c r="A4" s="435"/>
    </row>
    <row r="5" spans="1:20" ht="26.25" customHeight="1" x14ac:dyDescent="0.4">
      <c r="A5" s="1896" t="s">
        <v>0</v>
      </c>
      <c r="B5" s="1899" t="s">
        <v>18</v>
      </c>
      <c r="C5" s="1900"/>
      <c r="D5" s="1901"/>
      <c r="E5" s="1899" t="s">
        <v>19</v>
      </c>
      <c r="F5" s="1900"/>
      <c r="G5" s="1901"/>
      <c r="H5" s="1899" t="s">
        <v>20</v>
      </c>
      <c r="I5" s="1900"/>
      <c r="J5" s="1901"/>
      <c r="K5" s="1899" t="s">
        <v>21</v>
      </c>
      <c r="L5" s="1900"/>
      <c r="M5" s="1901"/>
      <c r="N5" s="1902" t="s">
        <v>102</v>
      </c>
      <c r="O5" s="1903"/>
      <c r="P5" s="1904"/>
    </row>
    <row r="6" spans="1:20" ht="26.25" customHeight="1" x14ac:dyDescent="0.4">
      <c r="A6" s="1897"/>
      <c r="B6" s="1891" t="s">
        <v>23</v>
      </c>
      <c r="C6" s="1892"/>
      <c r="D6" s="1893"/>
      <c r="E6" s="1891" t="s">
        <v>23</v>
      </c>
      <c r="F6" s="1892"/>
      <c r="G6" s="1893"/>
      <c r="H6" s="1891" t="s">
        <v>23</v>
      </c>
      <c r="I6" s="1892"/>
      <c r="J6" s="1893"/>
      <c r="K6" s="1891" t="s">
        <v>23</v>
      </c>
      <c r="L6" s="1892"/>
      <c r="M6" s="1893"/>
      <c r="N6" s="1905"/>
      <c r="O6" s="1906"/>
      <c r="P6" s="1907"/>
    </row>
    <row r="7" spans="1:20" ht="41.25" customHeight="1" thickBot="1" x14ac:dyDescent="0.45">
      <c r="A7" s="1898"/>
      <c r="B7" s="437" t="s">
        <v>4</v>
      </c>
      <c r="C7" s="438" t="s">
        <v>5</v>
      </c>
      <c r="D7" s="439" t="s">
        <v>6</v>
      </c>
      <c r="E7" s="437" t="s">
        <v>4</v>
      </c>
      <c r="F7" s="438" t="s">
        <v>5</v>
      </c>
      <c r="G7" s="439" t="s">
        <v>6</v>
      </c>
      <c r="H7" s="437" t="s">
        <v>4</v>
      </c>
      <c r="I7" s="438" t="s">
        <v>5</v>
      </c>
      <c r="J7" s="439" t="s">
        <v>6</v>
      </c>
      <c r="K7" s="437" t="s">
        <v>4</v>
      </c>
      <c r="L7" s="438" t="s">
        <v>5</v>
      </c>
      <c r="M7" s="439" t="s">
        <v>6</v>
      </c>
      <c r="N7" s="440" t="s">
        <v>4</v>
      </c>
      <c r="O7" s="438" t="s">
        <v>5</v>
      </c>
      <c r="P7" s="441" t="s">
        <v>6</v>
      </c>
    </row>
    <row r="8" spans="1:20" ht="27.75" x14ac:dyDescent="0.4">
      <c r="A8" s="926" t="s">
        <v>7</v>
      </c>
      <c r="B8" s="927"/>
      <c r="C8" s="928"/>
      <c r="D8" s="929"/>
      <c r="E8" s="979"/>
      <c r="F8" s="987"/>
      <c r="G8" s="986"/>
      <c r="H8" s="927"/>
      <c r="I8" s="928"/>
      <c r="J8" s="929"/>
      <c r="K8" s="930"/>
      <c r="L8" s="931"/>
      <c r="M8" s="932"/>
      <c r="N8" s="961"/>
      <c r="O8" s="976"/>
      <c r="P8" s="968"/>
    </row>
    <row r="9" spans="1:20" x14ac:dyDescent="0.4">
      <c r="A9" s="1051" t="s">
        <v>149</v>
      </c>
      <c r="B9" s="915">
        <v>0</v>
      </c>
      <c r="C9" s="904">
        <v>0</v>
      </c>
      <c r="D9" s="916">
        <v>0</v>
      </c>
      <c r="E9" s="980">
        <v>0</v>
      </c>
      <c r="F9" s="904">
        <v>0</v>
      </c>
      <c r="G9" s="980">
        <v>0</v>
      </c>
      <c r="H9" s="915">
        <v>0</v>
      </c>
      <c r="I9" s="904">
        <v>1</v>
      </c>
      <c r="J9" s="916">
        <v>1</v>
      </c>
      <c r="K9" s="940">
        <v>0</v>
      </c>
      <c r="L9" s="905">
        <v>0</v>
      </c>
      <c r="M9" s="941">
        <v>0</v>
      </c>
      <c r="N9" s="962">
        <v>0</v>
      </c>
      <c r="O9" s="906">
        <f>C9+F9+I9+L9</f>
        <v>1</v>
      </c>
      <c r="P9" s="969">
        <v>1</v>
      </c>
    </row>
    <row r="10" spans="1:20" x14ac:dyDescent="0.4">
      <c r="A10" s="934" t="s">
        <v>148</v>
      </c>
      <c r="B10" s="915">
        <v>0</v>
      </c>
      <c r="C10" s="904">
        <v>0</v>
      </c>
      <c r="D10" s="916">
        <v>0</v>
      </c>
      <c r="E10" s="980">
        <v>0</v>
      </c>
      <c r="F10" s="904">
        <v>0</v>
      </c>
      <c r="G10" s="980">
        <v>0</v>
      </c>
      <c r="H10" s="915">
        <v>1</v>
      </c>
      <c r="I10" s="904">
        <v>0</v>
      </c>
      <c r="J10" s="916">
        <v>1</v>
      </c>
      <c r="K10" s="940">
        <v>0</v>
      </c>
      <c r="L10" s="905">
        <v>0</v>
      </c>
      <c r="M10" s="941">
        <v>0</v>
      </c>
      <c r="N10" s="962">
        <v>1</v>
      </c>
      <c r="O10" s="906">
        <v>0</v>
      </c>
      <c r="P10" s="969">
        <v>1</v>
      </c>
    </row>
    <row r="11" spans="1:20" ht="34.5" customHeight="1" x14ac:dyDescent="0.4">
      <c r="A11" s="935" t="s">
        <v>146</v>
      </c>
      <c r="B11" s="915">
        <v>1</v>
      </c>
      <c r="C11" s="904">
        <v>0</v>
      </c>
      <c r="D11" s="916">
        <v>1</v>
      </c>
      <c r="E11" s="980">
        <v>0</v>
      </c>
      <c r="F11" s="904">
        <v>0</v>
      </c>
      <c r="G11" s="980">
        <v>0</v>
      </c>
      <c r="H11" s="915">
        <v>3</v>
      </c>
      <c r="I11" s="904">
        <v>0</v>
      </c>
      <c r="J11" s="916">
        <v>3</v>
      </c>
      <c r="K11" s="940">
        <v>0</v>
      </c>
      <c r="L11" s="905">
        <v>0</v>
      </c>
      <c r="M11" s="941">
        <v>0</v>
      </c>
      <c r="N11" s="962">
        <v>4</v>
      </c>
      <c r="O11" s="906">
        <v>0</v>
      </c>
      <c r="P11" s="969">
        <v>4</v>
      </c>
    </row>
    <row r="12" spans="1:20" x14ac:dyDescent="0.4">
      <c r="A12" s="935" t="s">
        <v>111</v>
      </c>
      <c r="B12" s="915">
        <v>1</v>
      </c>
      <c r="C12" s="904">
        <v>0</v>
      </c>
      <c r="D12" s="916">
        <v>1</v>
      </c>
      <c r="E12" s="980">
        <v>0</v>
      </c>
      <c r="F12" s="904">
        <v>0</v>
      </c>
      <c r="G12" s="980">
        <v>0</v>
      </c>
      <c r="H12" s="915">
        <v>0</v>
      </c>
      <c r="I12" s="904">
        <v>0</v>
      </c>
      <c r="J12" s="916">
        <v>0</v>
      </c>
      <c r="K12" s="915">
        <v>1</v>
      </c>
      <c r="L12" s="904">
        <v>0</v>
      </c>
      <c r="M12" s="916">
        <v>1</v>
      </c>
      <c r="N12" s="962">
        <v>2</v>
      </c>
      <c r="O12" s="906">
        <v>0</v>
      </c>
      <c r="P12" s="969">
        <v>2</v>
      </c>
    </row>
    <row r="13" spans="1:20" x14ac:dyDescent="0.4">
      <c r="A13" s="935" t="s">
        <v>112</v>
      </c>
      <c r="B13" s="915">
        <v>1</v>
      </c>
      <c r="C13" s="904">
        <v>0</v>
      </c>
      <c r="D13" s="916">
        <v>1</v>
      </c>
      <c r="E13" s="980">
        <v>0</v>
      </c>
      <c r="F13" s="904">
        <v>1</v>
      </c>
      <c r="G13" s="980">
        <v>1</v>
      </c>
      <c r="H13" s="915">
        <v>0</v>
      </c>
      <c r="I13" s="904">
        <v>1</v>
      </c>
      <c r="J13" s="916">
        <v>1</v>
      </c>
      <c r="K13" s="940">
        <v>0</v>
      </c>
      <c r="L13" s="905">
        <v>0</v>
      </c>
      <c r="M13" s="941">
        <v>0</v>
      </c>
      <c r="N13" s="962">
        <v>1</v>
      </c>
      <c r="O13" s="906">
        <v>2</v>
      </c>
      <c r="P13" s="969">
        <v>3</v>
      </c>
    </row>
    <row r="14" spans="1:20" s="442" customFormat="1" x14ac:dyDescent="0.4">
      <c r="A14" s="935" t="s">
        <v>113</v>
      </c>
      <c r="B14" s="915">
        <v>0</v>
      </c>
      <c r="C14" s="904">
        <v>0</v>
      </c>
      <c r="D14" s="916">
        <v>0</v>
      </c>
      <c r="E14" s="980">
        <v>3</v>
      </c>
      <c r="F14" s="904">
        <v>0</v>
      </c>
      <c r="G14" s="980">
        <v>3</v>
      </c>
      <c r="H14" s="915">
        <v>1</v>
      </c>
      <c r="I14" s="904">
        <v>1</v>
      </c>
      <c r="J14" s="916">
        <v>2</v>
      </c>
      <c r="K14" s="940">
        <v>0</v>
      </c>
      <c r="L14" s="905">
        <v>0</v>
      </c>
      <c r="M14" s="941">
        <v>0</v>
      </c>
      <c r="N14" s="962">
        <v>4</v>
      </c>
      <c r="O14" s="906">
        <v>1</v>
      </c>
      <c r="P14" s="969">
        <v>5</v>
      </c>
    </row>
    <row r="15" spans="1:20" ht="29.25" customHeight="1" thickBot="1" x14ac:dyDescent="0.45">
      <c r="A15" s="946" t="s">
        <v>147</v>
      </c>
      <c r="B15" s="903">
        <v>2</v>
      </c>
      <c r="C15" s="923">
        <v>1</v>
      </c>
      <c r="D15" s="924">
        <v>3</v>
      </c>
      <c r="E15" s="981">
        <v>2</v>
      </c>
      <c r="F15" s="923">
        <v>1</v>
      </c>
      <c r="G15" s="981">
        <v>3</v>
      </c>
      <c r="H15" s="903">
        <v>3</v>
      </c>
      <c r="I15" s="923">
        <v>0</v>
      </c>
      <c r="J15" s="924">
        <v>3</v>
      </c>
      <c r="K15" s="947">
        <v>0</v>
      </c>
      <c r="L15" s="948">
        <v>0</v>
      </c>
      <c r="M15" s="949">
        <v>0</v>
      </c>
      <c r="N15" s="963">
        <v>7</v>
      </c>
      <c r="O15" s="950">
        <v>2</v>
      </c>
      <c r="P15" s="970">
        <v>9</v>
      </c>
    </row>
    <row r="16" spans="1:20" ht="36" customHeight="1" thickBot="1" x14ac:dyDescent="0.45">
      <c r="A16" s="951" t="s">
        <v>8</v>
      </c>
      <c r="B16" s="952">
        <f t="shared" ref="B16:P16" si="0">SUM(B9:B15)</f>
        <v>5</v>
      </c>
      <c r="C16" s="953">
        <f t="shared" si="0"/>
        <v>1</v>
      </c>
      <c r="D16" s="954">
        <f t="shared" si="0"/>
        <v>6</v>
      </c>
      <c r="E16" s="982">
        <f t="shared" si="0"/>
        <v>5</v>
      </c>
      <c r="F16" s="977">
        <f t="shared" si="0"/>
        <v>2</v>
      </c>
      <c r="G16" s="982">
        <f t="shared" si="0"/>
        <v>7</v>
      </c>
      <c r="H16" s="952">
        <f t="shared" si="0"/>
        <v>8</v>
      </c>
      <c r="I16" s="953">
        <f t="shared" si="0"/>
        <v>3</v>
      </c>
      <c r="J16" s="954">
        <f t="shared" si="0"/>
        <v>11</v>
      </c>
      <c r="K16" s="952">
        <f t="shared" si="0"/>
        <v>1</v>
      </c>
      <c r="L16" s="953">
        <f t="shared" si="0"/>
        <v>0</v>
      </c>
      <c r="M16" s="954">
        <f t="shared" si="0"/>
        <v>1</v>
      </c>
      <c r="N16" s="964">
        <f t="shared" si="0"/>
        <v>19</v>
      </c>
      <c r="O16" s="977">
        <f t="shared" si="0"/>
        <v>6</v>
      </c>
      <c r="P16" s="971">
        <f t="shared" si="0"/>
        <v>25</v>
      </c>
    </row>
    <row r="17" spans="1:16" ht="31.5" customHeight="1" x14ac:dyDescent="0.4">
      <c r="A17" s="997" t="s">
        <v>9</v>
      </c>
      <c r="B17" s="910"/>
      <c r="C17" s="911"/>
      <c r="D17" s="912"/>
      <c r="E17" s="983"/>
      <c r="F17" s="911"/>
      <c r="G17" s="983"/>
      <c r="H17" s="910"/>
      <c r="I17" s="911"/>
      <c r="J17" s="912"/>
      <c r="K17" s="910"/>
      <c r="L17" s="911"/>
      <c r="M17" s="912"/>
      <c r="N17" s="965"/>
      <c r="O17" s="913"/>
      <c r="P17" s="972"/>
    </row>
    <row r="18" spans="1:16" ht="27" thickBot="1" x14ac:dyDescent="0.45">
      <c r="A18" s="998" t="s">
        <v>10</v>
      </c>
      <c r="B18" s="907"/>
      <c r="C18" s="908"/>
      <c r="D18" s="909"/>
      <c r="E18" s="984"/>
      <c r="F18" s="908"/>
      <c r="G18" s="984"/>
      <c r="H18" s="907"/>
      <c r="I18" s="908"/>
      <c r="J18" s="909"/>
      <c r="K18" s="907"/>
      <c r="L18" s="908"/>
      <c r="M18" s="909"/>
      <c r="N18" s="966"/>
      <c r="O18" s="908"/>
      <c r="P18" s="973"/>
    </row>
    <row r="19" spans="1:16" x14ac:dyDescent="0.4">
      <c r="A19" s="936" t="s">
        <v>13</v>
      </c>
      <c r="B19" s="914">
        <v>0</v>
      </c>
      <c r="C19" s="914">
        <v>0</v>
      </c>
      <c r="D19" s="942">
        <v>0</v>
      </c>
      <c r="E19" s="985">
        <v>0</v>
      </c>
      <c r="F19" s="944">
        <v>0</v>
      </c>
      <c r="G19" s="985">
        <v>0</v>
      </c>
      <c r="H19" s="914">
        <v>0</v>
      </c>
      <c r="I19" s="914">
        <v>0</v>
      </c>
      <c r="J19" s="942">
        <v>0</v>
      </c>
      <c r="K19" s="914">
        <v>0</v>
      </c>
      <c r="L19" s="944">
        <v>0</v>
      </c>
      <c r="M19" s="945">
        <v>0</v>
      </c>
      <c r="N19" s="943">
        <v>0</v>
      </c>
      <c r="O19" s="944">
        <v>0</v>
      </c>
      <c r="P19" s="974">
        <v>0</v>
      </c>
    </row>
    <row r="20" spans="1:16" x14ac:dyDescent="0.4">
      <c r="A20" s="933" t="s">
        <v>65</v>
      </c>
      <c r="B20" s="915">
        <v>0</v>
      </c>
      <c r="C20" s="904">
        <v>0</v>
      </c>
      <c r="D20" s="916">
        <f>B20+C20</f>
        <v>0</v>
      </c>
      <c r="E20" s="980">
        <v>0</v>
      </c>
      <c r="F20" s="904">
        <v>0</v>
      </c>
      <c r="G20" s="980">
        <f>E20+F20</f>
        <v>0</v>
      </c>
      <c r="H20" s="915">
        <v>0</v>
      </c>
      <c r="I20" s="904">
        <v>0</v>
      </c>
      <c r="J20" s="916">
        <f>H20+I20</f>
        <v>0</v>
      </c>
      <c r="K20" s="915">
        <v>0</v>
      </c>
      <c r="L20" s="904">
        <v>0</v>
      </c>
      <c r="M20" s="917">
        <f>K20+L20</f>
        <v>0</v>
      </c>
      <c r="N20" s="967">
        <f t="shared" ref="N20:O22" si="1">B20+E20+H20+K20</f>
        <v>0</v>
      </c>
      <c r="O20" s="905">
        <f t="shared" si="1"/>
        <v>0</v>
      </c>
      <c r="P20" s="975">
        <f>O20+N20</f>
        <v>0</v>
      </c>
    </row>
    <row r="21" spans="1:16" ht="27" thickBot="1" x14ac:dyDescent="0.45">
      <c r="A21" s="937" t="s">
        <v>66</v>
      </c>
      <c r="B21" s="915">
        <v>0</v>
      </c>
      <c r="C21" s="904">
        <v>0</v>
      </c>
      <c r="D21" s="916">
        <f>B21+C21</f>
        <v>0</v>
      </c>
      <c r="E21" s="915">
        <v>0</v>
      </c>
      <c r="F21" s="904">
        <v>0</v>
      </c>
      <c r="G21" s="916">
        <f>E21+F21</f>
        <v>0</v>
      </c>
      <c r="H21" s="915">
        <v>0</v>
      </c>
      <c r="I21" s="904">
        <v>0</v>
      </c>
      <c r="J21" s="916">
        <f>H21+I21</f>
        <v>0</v>
      </c>
      <c r="K21" s="915">
        <v>0</v>
      </c>
      <c r="L21" s="904">
        <v>0</v>
      </c>
      <c r="M21" s="917">
        <f>K21+L21</f>
        <v>0</v>
      </c>
      <c r="N21" s="967">
        <f t="shared" si="1"/>
        <v>0</v>
      </c>
      <c r="O21" s="978">
        <f t="shared" si="1"/>
        <v>0</v>
      </c>
      <c r="P21" s="975">
        <f>O21+N21</f>
        <v>0</v>
      </c>
    </row>
    <row r="22" spans="1:16" ht="27" thickBot="1" x14ac:dyDescent="0.45">
      <c r="A22" s="938" t="s">
        <v>14</v>
      </c>
      <c r="B22" s="918">
        <f t="shared" ref="B22:M22" si="2">SUM(B20:B21)</f>
        <v>0</v>
      </c>
      <c r="C22" s="919">
        <f t="shared" si="2"/>
        <v>0</v>
      </c>
      <c r="D22" s="920">
        <f t="shared" si="2"/>
        <v>0</v>
      </c>
      <c r="E22" s="918">
        <f t="shared" si="2"/>
        <v>0</v>
      </c>
      <c r="F22" s="919">
        <f t="shared" si="2"/>
        <v>0</v>
      </c>
      <c r="G22" s="920">
        <f t="shared" si="2"/>
        <v>0</v>
      </c>
      <c r="H22" s="918">
        <f t="shared" si="2"/>
        <v>0</v>
      </c>
      <c r="I22" s="919">
        <f t="shared" si="2"/>
        <v>0</v>
      </c>
      <c r="J22" s="920">
        <f t="shared" si="2"/>
        <v>0</v>
      </c>
      <c r="K22" s="918">
        <f t="shared" si="2"/>
        <v>0</v>
      </c>
      <c r="L22" s="919">
        <f t="shared" si="2"/>
        <v>0</v>
      </c>
      <c r="M22" s="920">
        <f t="shared" si="2"/>
        <v>0</v>
      </c>
      <c r="N22" s="955">
        <f t="shared" si="1"/>
        <v>0</v>
      </c>
      <c r="O22" s="921">
        <f t="shared" si="1"/>
        <v>0</v>
      </c>
      <c r="P22" s="922">
        <f>O22+N22</f>
        <v>0</v>
      </c>
    </row>
    <row r="23" spans="1:16" ht="35.25" customHeight="1" thickBot="1" x14ac:dyDescent="0.45">
      <c r="A23" s="939" t="s">
        <v>16</v>
      </c>
      <c r="B23" s="903">
        <f t="shared" ref="B23:P23" si="3">B22</f>
        <v>0</v>
      </c>
      <c r="C23" s="923">
        <f t="shared" si="3"/>
        <v>0</v>
      </c>
      <c r="D23" s="924">
        <f t="shared" si="3"/>
        <v>0</v>
      </c>
      <c r="E23" s="903">
        <f t="shared" si="3"/>
        <v>0</v>
      </c>
      <c r="F23" s="923">
        <f t="shared" si="3"/>
        <v>0</v>
      </c>
      <c r="G23" s="924">
        <f t="shared" si="3"/>
        <v>0</v>
      </c>
      <c r="H23" s="903">
        <f t="shared" si="3"/>
        <v>0</v>
      </c>
      <c r="I23" s="923">
        <f t="shared" si="3"/>
        <v>0</v>
      </c>
      <c r="J23" s="924">
        <f t="shared" si="3"/>
        <v>0</v>
      </c>
      <c r="K23" s="903">
        <f t="shared" si="3"/>
        <v>0</v>
      </c>
      <c r="L23" s="923">
        <f t="shared" si="3"/>
        <v>0</v>
      </c>
      <c r="M23" s="924">
        <f t="shared" si="3"/>
        <v>0</v>
      </c>
      <c r="N23" s="956">
        <f t="shared" si="3"/>
        <v>0</v>
      </c>
      <c r="O23" s="925">
        <f t="shared" si="3"/>
        <v>0</v>
      </c>
      <c r="P23" s="957">
        <f t="shared" si="3"/>
        <v>0</v>
      </c>
    </row>
    <row r="24" spans="1:16" ht="32.25" customHeight="1" thickBot="1" x14ac:dyDescent="0.45">
      <c r="A24" s="209" t="s">
        <v>17</v>
      </c>
      <c r="B24" s="222">
        <f>B16+B22</f>
        <v>5</v>
      </c>
      <c r="C24" s="222">
        <f t="shared" ref="C24:P24" si="4">C16+C22</f>
        <v>1</v>
      </c>
      <c r="D24" s="222">
        <f t="shared" si="4"/>
        <v>6</v>
      </c>
      <c r="E24" s="222">
        <f t="shared" si="4"/>
        <v>5</v>
      </c>
      <c r="F24" s="222">
        <f t="shared" si="4"/>
        <v>2</v>
      </c>
      <c r="G24" s="222">
        <f t="shared" si="4"/>
        <v>7</v>
      </c>
      <c r="H24" s="222">
        <f t="shared" si="4"/>
        <v>8</v>
      </c>
      <c r="I24" s="222">
        <f t="shared" si="4"/>
        <v>3</v>
      </c>
      <c r="J24" s="222">
        <f t="shared" si="4"/>
        <v>11</v>
      </c>
      <c r="K24" s="222">
        <f t="shared" si="4"/>
        <v>1</v>
      </c>
      <c r="L24" s="222">
        <f t="shared" si="4"/>
        <v>0</v>
      </c>
      <c r="M24" s="222">
        <f t="shared" si="4"/>
        <v>1</v>
      </c>
      <c r="N24" s="958">
        <f t="shared" si="4"/>
        <v>19</v>
      </c>
      <c r="O24" s="958">
        <f t="shared" si="4"/>
        <v>6</v>
      </c>
      <c r="P24" s="959">
        <f t="shared" si="4"/>
        <v>25</v>
      </c>
    </row>
  </sheetData>
  <mergeCells count="12">
    <mergeCell ref="H6:J6"/>
    <mergeCell ref="K6:M6"/>
    <mergeCell ref="A1:P1"/>
    <mergeCell ref="A3:P3"/>
    <mergeCell ref="A5:A7"/>
    <mergeCell ref="B5:D5"/>
    <mergeCell ref="E5:G5"/>
    <mergeCell ref="H5:J5"/>
    <mergeCell ref="K5:M5"/>
    <mergeCell ref="N5:P6"/>
    <mergeCell ref="B6:D6"/>
    <mergeCell ref="E6:G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Лист14">
    <tabColor rgb="FF00B050"/>
  </sheetPr>
  <dimension ref="A1:Q31"/>
  <sheetViews>
    <sheetView zoomScale="50" zoomScaleNormal="50" workbookViewId="0">
      <selection activeCell="W29" sqref="W29"/>
    </sheetView>
  </sheetViews>
  <sheetFormatPr defaultRowHeight="25.5" x14ac:dyDescent="0.35"/>
  <cols>
    <col min="1" max="1" width="3" style="14" customWidth="1"/>
    <col min="2" max="2" width="79.28515625" style="14" customWidth="1"/>
    <col min="3" max="3" width="15.5703125" style="14" customWidth="1"/>
    <col min="4" max="4" width="15.85546875" style="14" customWidth="1"/>
    <col min="5" max="5" width="12.7109375" style="14" customWidth="1"/>
    <col min="6" max="6" width="14.5703125" style="14" customWidth="1"/>
    <col min="7" max="7" width="12.5703125" style="14" customWidth="1"/>
    <col min="8" max="8" width="12.7109375" style="14" customWidth="1"/>
    <col min="9" max="9" width="14.7109375" style="14" customWidth="1"/>
    <col min="10" max="10" width="13.7109375" style="14" customWidth="1"/>
    <col min="11" max="11" width="14.28515625" style="14" customWidth="1"/>
    <col min="12" max="12" width="14.85546875" style="14" customWidth="1"/>
    <col min="13" max="13" width="14" style="14" customWidth="1"/>
    <col min="14" max="14" width="12" style="14" customWidth="1"/>
    <col min="15" max="16" width="15.85546875" style="14" customWidth="1"/>
    <col min="17" max="17" width="13.85546875" style="14" customWidth="1"/>
    <col min="18" max="18" width="14.28515625" style="14" customWidth="1"/>
    <col min="19" max="19" width="10.42578125" style="14" customWidth="1"/>
    <col min="20" max="20" width="9.28515625" style="14" customWidth="1"/>
    <col min="21" max="256" width="9.140625" style="14"/>
    <col min="257" max="257" width="3" style="14" customWidth="1"/>
    <col min="258" max="258" width="79.28515625" style="14" customWidth="1"/>
    <col min="259" max="259" width="15.5703125" style="14" customWidth="1"/>
    <col min="260" max="260" width="15.85546875" style="14" customWidth="1"/>
    <col min="261" max="261" width="12.7109375" style="14" customWidth="1"/>
    <col min="262" max="262" width="14.5703125" style="14" customWidth="1"/>
    <col min="263" max="263" width="12.5703125" style="14" customWidth="1"/>
    <col min="264" max="264" width="12.7109375" style="14" customWidth="1"/>
    <col min="265" max="265" width="14.7109375" style="14" customWidth="1"/>
    <col min="266" max="266" width="13.7109375" style="14" customWidth="1"/>
    <col min="267" max="267" width="14.28515625" style="14" customWidth="1"/>
    <col min="268" max="268" width="14.85546875" style="14" customWidth="1"/>
    <col min="269" max="269" width="14" style="14" customWidth="1"/>
    <col min="270" max="270" width="12" style="14" customWidth="1"/>
    <col min="271" max="272" width="15.85546875" style="14" customWidth="1"/>
    <col min="273" max="273" width="13.85546875" style="14" customWidth="1"/>
    <col min="274" max="274" width="14.28515625" style="14" customWidth="1"/>
    <col min="275" max="275" width="10.42578125" style="14" customWidth="1"/>
    <col min="276" max="276" width="9.28515625" style="14" customWidth="1"/>
    <col min="277" max="512" width="9.140625" style="14"/>
    <col min="513" max="513" width="3" style="14" customWidth="1"/>
    <col min="514" max="514" width="79.28515625" style="14" customWidth="1"/>
    <col min="515" max="515" width="15.5703125" style="14" customWidth="1"/>
    <col min="516" max="516" width="15.85546875" style="14" customWidth="1"/>
    <col min="517" max="517" width="12.7109375" style="14" customWidth="1"/>
    <col min="518" max="518" width="14.5703125" style="14" customWidth="1"/>
    <col min="519" max="519" width="12.5703125" style="14" customWidth="1"/>
    <col min="520" max="520" width="12.7109375" style="14" customWidth="1"/>
    <col min="521" max="521" width="14.7109375" style="14" customWidth="1"/>
    <col min="522" max="522" width="13.7109375" style="14" customWidth="1"/>
    <col min="523" max="523" width="14.28515625" style="14" customWidth="1"/>
    <col min="524" max="524" width="14.85546875" style="14" customWidth="1"/>
    <col min="525" max="525" width="14" style="14" customWidth="1"/>
    <col min="526" max="526" width="12" style="14" customWidth="1"/>
    <col min="527" max="528" width="15.85546875" style="14" customWidth="1"/>
    <col min="529" max="529" width="13.85546875" style="14" customWidth="1"/>
    <col min="530" max="530" width="14.28515625" style="14" customWidth="1"/>
    <col min="531" max="531" width="10.42578125" style="14" customWidth="1"/>
    <col min="532" max="532" width="9.28515625" style="14" customWidth="1"/>
    <col min="533" max="768" width="9.140625" style="14"/>
    <col min="769" max="769" width="3" style="14" customWidth="1"/>
    <col min="770" max="770" width="79.28515625" style="14" customWidth="1"/>
    <col min="771" max="771" width="15.5703125" style="14" customWidth="1"/>
    <col min="772" max="772" width="15.85546875" style="14" customWidth="1"/>
    <col min="773" max="773" width="12.7109375" style="14" customWidth="1"/>
    <col min="774" max="774" width="14.5703125" style="14" customWidth="1"/>
    <col min="775" max="775" width="12.5703125" style="14" customWidth="1"/>
    <col min="776" max="776" width="12.7109375" style="14" customWidth="1"/>
    <col min="777" max="777" width="14.7109375" style="14" customWidth="1"/>
    <col min="778" max="778" width="13.7109375" style="14" customWidth="1"/>
    <col min="779" max="779" width="14.28515625" style="14" customWidth="1"/>
    <col min="780" max="780" width="14.85546875" style="14" customWidth="1"/>
    <col min="781" max="781" width="14" style="14" customWidth="1"/>
    <col min="782" max="782" width="12" style="14" customWidth="1"/>
    <col min="783" max="784" width="15.85546875" style="14" customWidth="1"/>
    <col min="785" max="785" width="13.85546875" style="14" customWidth="1"/>
    <col min="786" max="786" width="14.28515625" style="14" customWidth="1"/>
    <col min="787" max="787" width="10.42578125" style="14" customWidth="1"/>
    <col min="788" max="788" width="9.28515625" style="14" customWidth="1"/>
    <col min="789" max="1024" width="9.140625" style="14"/>
    <col min="1025" max="1025" width="3" style="14" customWidth="1"/>
    <col min="1026" max="1026" width="79.28515625" style="14" customWidth="1"/>
    <col min="1027" max="1027" width="15.5703125" style="14" customWidth="1"/>
    <col min="1028" max="1028" width="15.85546875" style="14" customWidth="1"/>
    <col min="1029" max="1029" width="12.7109375" style="14" customWidth="1"/>
    <col min="1030" max="1030" width="14.5703125" style="14" customWidth="1"/>
    <col min="1031" max="1031" width="12.5703125" style="14" customWidth="1"/>
    <col min="1032" max="1032" width="12.7109375" style="14" customWidth="1"/>
    <col min="1033" max="1033" width="14.7109375" style="14" customWidth="1"/>
    <col min="1034" max="1034" width="13.7109375" style="14" customWidth="1"/>
    <col min="1035" max="1035" width="14.28515625" style="14" customWidth="1"/>
    <col min="1036" max="1036" width="14.85546875" style="14" customWidth="1"/>
    <col min="1037" max="1037" width="14" style="14" customWidth="1"/>
    <col min="1038" max="1038" width="12" style="14" customWidth="1"/>
    <col min="1039" max="1040" width="15.85546875" style="14" customWidth="1"/>
    <col min="1041" max="1041" width="13.85546875" style="14" customWidth="1"/>
    <col min="1042" max="1042" width="14.28515625" style="14" customWidth="1"/>
    <col min="1043" max="1043" width="10.42578125" style="14" customWidth="1"/>
    <col min="1044" max="1044" width="9.28515625" style="14" customWidth="1"/>
    <col min="1045" max="1280" width="9.140625" style="14"/>
    <col min="1281" max="1281" width="3" style="14" customWidth="1"/>
    <col min="1282" max="1282" width="79.28515625" style="14" customWidth="1"/>
    <col min="1283" max="1283" width="15.5703125" style="14" customWidth="1"/>
    <col min="1284" max="1284" width="15.85546875" style="14" customWidth="1"/>
    <col min="1285" max="1285" width="12.7109375" style="14" customWidth="1"/>
    <col min="1286" max="1286" width="14.5703125" style="14" customWidth="1"/>
    <col min="1287" max="1287" width="12.5703125" style="14" customWidth="1"/>
    <col min="1288" max="1288" width="12.7109375" style="14" customWidth="1"/>
    <col min="1289" max="1289" width="14.7109375" style="14" customWidth="1"/>
    <col min="1290" max="1290" width="13.7109375" style="14" customWidth="1"/>
    <col min="1291" max="1291" width="14.28515625" style="14" customWidth="1"/>
    <col min="1292" max="1292" width="14.85546875" style="14" customWidth="1"/>
    <col min="1293" max="1293" width="14" style="14" customWidth="1"/>
    <col min="1294" max="1294" width="12" style="14" customWidth="1"/>
    <col min="1295" max="1296" width="15.85546875" style="14" customWidth="1"/>
    <col min="1297" max="1297" width="13.85546875" style="14" customWidth="1"/>
    <col min="1298" max="1298" width="14.28515625" style="14" customWidth="1"/>
    <col min="1299" max="1299" width="10.42578125" style="14" customWidth="1"/>
    <col min="1300" max="1300" width="9.28515625" style="14" customWidth="1"/>
    <col min="1301" max="1536" width="9.140625" style="14"/>
    <col min="1537" max="1537" width="3" style="14" customWidth="1"/>
    <col min="1538" max="1538" width="79.28515625" style="14" customWidth="1"/>
    <col min="1539" max="1539" width="15.5703125" style="14" customWidth="1"/>
    <col min="1540" max="1540" width="15.85546875" style="14" customWidth="1"/>
    <col min="1541" max="1541" width="12.7109375" style="14" customWidth="1"/>
    <col min="1542" max="1542" width="14.5703125" style="14" customWidth="1"/>
    <col min="1543" max="1543" width="12.5703125" style="14" customWidth="1"/>
    <col min="1544" max="1544" width="12.7109375" style="14" customWidth="1"/>
    <col min="1545" max="1545" width="14.7109375" style="14" customWidth="1"/>
    <col min="1546" max="1546" width="13.7109375" style="14" customWidth="1"/>
    <col min="1547" max="1547" width="14.28515625" style="14" customWidth="1"/>
    <col min="1548" max="1548" width="14.85546875" style="14" customWidth="1"/>
    <col min="1549" max="1549" width="14" style="14" customWidth="1"/>
    <col min="1550" max="1550" width="12" style="14" customWidth="1"/>
    <col min="1551" max="1552" width="15.85546875" style="14" customWidth="1"/>
    <col min="1553" max="1553" width="13.85546875" style="14" customWidth="1"/>
    <col min="1554" max="1554" width="14.28515625" style="14" customWidth="1"/>
    <col min="1555" max="1555" width="10.42578125" style="14" customWidth="1"/>
    <col min="1556" max="1556" width="9.28515625" style="14" customWidth="1"/>
    <col min="1557" max="1792" width="9.140625" style="14"/>
    <col min="1793" max="1793" width="3" style="14" customWidth="1"/>
    <col min="1794" max="1794" width="79.28515625" style="14" customWidth="1"/>
    <col min="1795" max="1795" width="15.5703125" style="14" customWidth="1"/>
    <col min="1796" max="1796" width="15.85546875" style="14" customWidth="1"/>
    <col min="1797" max="1797" width="12.7109375" style="14" customWidth="1"/>
    <col min="1798" max="1798" width="14.5703125" style="14" customWidth="1"/>
    <col min="1799" max="1799" width="12.5703125" style="14" customWidth="1"/>
    <col min="1800" max="1800" width="12.7109375" style="14" customWidth="1"/>
    <col min="1801" max="1801" width="14.7109375" style="14" customWidth="1"/>
    <col min="1802" max="1802" width="13.7109375" style="14" customWidth="1"/>
    <col min="1803" max="1803" width="14.28515625" style="14" customWidth="1"/>
    <col min="1804" max="1804" width="14.85546875" style="14" customWidth="1"/>
    <col min="1805" max="1805" width="14" style="14" customWidth="1"/>
    <col min="1806" max="1806" width="12" style="14" customWidth="1"/>
    <col min="1807" max="1808" width="15.85546875" style="14" customWidth="1"/>
    <col min="1809" max="1809" width="13.85546875" style="14" customWidth="1"/>
    <col min="1810" max="1810" width="14.28515625" style="14" customWidth="1"/>
    <col min="1811" max="1811" width="10.42578125" style="14" customWidth="1"/>
    <col min="1812" max="1812" width="9.28515625" style="14" customWidth="1"/>
    <col min="1813" max="2048" width="9.140625" style="14"/>
    <col min="2049" max="2049" width="3" style="14" customWidth="1"/>
    <col min="2050" max="2050" width="79.28515625" style="14" customWidth="1"/>
    <col min="2051" max="2051" width="15.5703125" style="14" customWidth="1"/>
    <col min="2052" max="2052" width="15.85546875" style="14" customWidth="1"/>
    <col min="2053" max="2053" width="12.7109375" style="14" customWidth="1"/>
    <col min="2054" max="2054" width="14.5703125" style="14" customWidth="1"/>
    <col min="2055" max="2055" width="12.5703125" style="14" customWidth="1"/>
    <col min="2056" max="2056" width="12.7109375" style="14" customWidth="1"/>
    <col min="2057" max="2057" width="14.7109375" style="14" customWidth="1"/>
    <col min="2058" max="2058" width="13.7109375" style="14" customWidth="1"/>
    <col min="2059" max="2059" width="14.28515625" style="14" customWidth="1"/>
    <col min="2060" max="2060" width="14.85546875" style="14" customWidth="1"/>
    <col min="2061" max="2061" width="14" style="14" customWidth="1"/>
    <col min="2062" max="2062" width="12" style="14" customWidth="1"/>
    <col min="2063" max="2064" width="15.85546875" style="14" customWidth="1"/>
    <col min="2065" max="2065" width="13.85546875" style="14" customWidth="1"/>
    <col min="2066" max="2066" width="14.28515625" style="14" customWidth="1"/>
    <col min="2067" max="2067" width="10.42578125" style="14" customWidth="1"/>
    <col min="2068" max="2068" width="9.28515625" style="14" customWidth="1"/>
    <col min="2069" max="2304" width="9.140625" style="14"/>
    <col min="2305" max="2305" width="3" style="14" customWidth="1"/>
    <col min="2306" max="2306" width="79.28515625" style="14" customWidth="1"/>
    <col min="2307" max="2307" width="15.5703125" style="14" customWidth="1"/>
    <col min="2308" max="2308" width="15.85546875" style="14" customWidth="1"/>
    <col min="2309" max="2309" width="12.7109375" style="14" customWidth="1"/>
    <col min="2310" max="2310" width="14.5703125" style="14" customWidth="1"/>
    <col min="2311" max="2311" width="12.5703125" style="14" customWidth="1"/>
    <col min="2312" max="2312" width="12.7109375" style="14" customWidth="1"/>
    <col min="2313" max="2313" width="14.7109375" style="14" customWidth="1"/>
    <col min="2314" max="2314" width="13.7109375" style="14" customWidth="1"/>
    <col min="2315" max="2315" width="14.28515625" style="14" customWidth="1"/>
    <col min="2316" max="2316" width="14.85546875" style="14" customWidth="1"/>
    <col min="2317" max="2317" width="14" style="14" customWidth="1"/>
    <col min="2318" max="2318" width="12" style="14" customWidth="1"/>
    <col min="2319" max="2320" width="15.85546875" style="14" customWidth="1"/>
    <col min="2321" max="2321" width="13.85546875" style="14" customWidth="1"/>
    <col min="2322" max="2322" width="14.28515625" style="14" customWidth="1"/>
    <col min="2323" max="2323" width="10.42578125" style="14" customWidth="1"/>
    <col min="2324" max="2324" width="9.28515625" style="14" customWidth="1"/>
    <col min="2325" max="2560" width="9.140625" style="14"/>
    <col min="2561" max="2561" width="3" style="14" customWidth="1"/>
    <col min="2562" max="2562" width="79.28515625" style="14" customWidth="1"/>
    <col min="2563" max="2563" width="15.5703125" style="14" customWidth="1"/>
    <col min="2564" max="2564" width="15.85546875" style="14" customWidth="1"/>
    <col min="2565" max="2565" width="12.7109375" style="14" customWidth="1"/>
    <col min="2566" max="2566" width="14.5703125" style="14" customWidth="1"/>
    <col min="2567" max="2567" width="12.5703125" style="14" customWidth="1"/>
    <col min="2568" max="2568" width="12.7109375" style="14" customWidth="1"/>
    <col min="2569" max="2569" width="14.7109375" style="14" customWidth="1"/>
    <col min="2570" max="2570" width="13.7109375" style="14" customWidth="1"/>
    <col min="2571" max="2571" width="14.28515625" style="14" customWidth="1"/>
    <col min="2572" max="2572" width="14.85546875" style="14" customWidth="1"/>
    <col min="2573" max="2573" width="14" style="14" customWidth="1"/>
    <col min="2574" max="2574" width="12" style="14" customWidth="1"/>
    <col min="2575" max="2576" width="15.85546875" style="14" customWidth="1"/>
    <col min="2577" max="2577" width="13.85546875" style="14" customWidth="1"/>
    <col min="2578" max="2578" width="14.28515625" style="14" customWidth="1"/>
    <col min="2579" max="2579" width="10.42578125" style="14" customWidth="1"/>
    <col min="2580" max="2580" width="9.28515625" style="14" customWidth="1"/>
    <col min="2581" max="2816" width="9.140625" style="14"/>
    <col min="2817" max="2817" width="3" style="14" customWidth="1"/>
    <col min="2818" max="2818" width="79.28515625" style="14" customWidth="1"/>
    <col min="2819" max="2819" width="15.5703125" style="14" customWidth="1"/>
    <col min="2820" max="2820" width="15.85546875" style="14" customWidth="1"/>
    <col min="2821" max="2821" width="12.7109375" style="14" customWidth="1"/>
    <col min="2822" max="2822" width="14.5703125" style="14" customWidth="1"/>
    <col min="2823" max="2823" width="12.5703125" style="14" customWidth="1"/>
    <col min="2824" max="2824" width="12.7109375" style="14" customWidth="1"/>
    <col min="2825" max="2825" width="14.7109375" style="14" customWidth="1"/>
    <col min="2826" max="2826" width="13.7109375" style="14" customWidth="1"/>
    <col min="2827" max="2827" width="14.28515625" style="14" customWidth="1"/>
    <col min="2828" max="2828" width="14.85546875" style="14" customWidth="1"/>
    <col min="2829" max="2829" width="14" style="14" customWidth="1"/>
    <col min="2830" max="2830" width="12" style="14" customWidth="1"/>
    <col min="2831" max="2832" width="15.85546875" style="14" customWidth="1"/>
    <col min="2833" max="2833" width="13.85546875" style="14" customWidth="1"/>
    <col min="2834" max="2834" width="14.28515625" style="14" customWidth="1"/>
    <col min="2835" max="2835" width="10.42578125" style="14" customWidth="1"/>
    <col min="2836" max="2836" width="9.28515625" style="14" customWidth="1"/>
    <col min="2837" max="3072" width="9.140625" style="14"/>
    <col min="3073" max="3073" width="3" style="14" customWidth="1"/>
    <col min="3074" max="3074" width="79.28515625" style="14" customWidth="1"/>
    <col min="3075" max="3075" width="15.5703125" style="14" customWidth="1"/>
    <col min="3076" max="3076" width="15.85546875" style="14" customWidth="1"/>
    <col min="3077" max="3077" width="12.7109375" style="14" customWidth="1"/>
    <col min="3078" max="3078" width="14.5703125" style="14" customWidth="1"/>
    <col min="3079" max="3079" width="12.5703125" style="14" customWidth="1"/>
    <col min="3080" max="3080" width="12.7109375" style="14" customWidth="1"/>
    <col min="3081" max="3081" width="14.7109375" style="14" customWidth="1"/>
    <col min="3082" max="3082" width="13.7109375" style="14" customWidth="1"/>
    <col min="3083" max="3083" width="14.28515625" style="14" customWidth="1"/>
    <col min="3084" max="3084" width="14.85546875" style="14" customWidth="1"/>
    <col min="3085" max="3085" width="14" style="14" customWidth="1"/>
    <col min="3086" max="3086" width="12" style="14" customWidth="1"/>
    <col min="3087" max="3088" width="15.85546875" style="14" customWidth="1"/>
    <col min="3089" max="3089" width="13.85546875" style="14" customWidth="1"/>
    <col min="3090" max="3090" width="14.28515625" style="14" customWidth="1"/>
    <col min="3091" max="3091" width="10.42578125" style="14" customWidth="1"/>
    <col min="3092" max="3092" width="9.28515625" style="14" customWidth="1"/>
    <col min="3093" max="3328" width="9.140625" style="14"/>
    <col min="3329" max="3329" width="3" style="14" customWidth="1"/>
    <col min="3330" max="3330" width="79.28515625" style="14" customWidth="1"/>
    <col min="3331" max="3331" width="15.5703125" style="14" customWidth="1"/>
    <col min="3332" max="3332" width="15.85546875" style="14" customWidth="1"/>
    <col min="3333" max="3333" width="12.7109375" style="14" customWidth="1"/>
    <col min="3334" max="3334" width="14.5703125" style="14" customWidth="1"/>
    <col min="3335" max="3335" width="12.5703125" style="14" customWidth="1"/>
    <col min="3336" max="3336" width="12.7109375" style="14" customWidth="1"/>
    <col min="3337" max="3337" width="14.7109375" style="14" customWidth="1"/>
    <col min="3338" max="3338" width="13.7109375" style="14" customWidth="1"/>
    <col min="3339" max="3339" width="14.28515625" style="14" customWidth="1"/>
    <col min="3340" max="3340" width="14.85546875" style="14" customWidth="1"/>
    <col min="3341" max="3341" width="14" style="14" customWidth="1"/>
    <col min="3342" max="3342" width="12" style="14" customWidth="1"/>
    <col min="3343" max="3344" width="15.85546875" style="14" customWidth="1"/>
    <col min="3345" max="3345" width="13.85546875" style="14" customWidth="1"/>
    <col min="3346" max="3346" width="14.28515625" style="14" customWidth="1"/>
    <col min="3347" max="3347" width="10.42578125" style="14" customWidth="1"/>
    <col min="3348" max="3348" width="9.28515625" style="14" customWidth="1"/>
    <col min="3349" max="3584" width="9.140625" style="14"/>
    <col min="3585" max="3585" width="3" style="14" customWidth="1"/>
    <col min="3586" max="3586" width="79.28515625" style="14" customWidth="1"/>
    <col min="3587" max="3587" width="15.5703125" style="14" customWidth="1"/>
    <col min="3588" max="3588" width="15.85546875" style="14" customWidth="1"/>
    <col min="3589" max="3589" width="12.7109375" style="14" customWidth="1"/>
    <col min="3590" max="3590" width="14.5703125" style="14" customWidth="1"/>
    <col min="3591" max="3591" width="12.5703125" style="14" customWidth="1"/>
    <col min="3592" max="3592" width="12.7109375" style="14" customWidth="1"/>
    <col min="3593" max="3593" width="14.7109375" style="14" customWidth="1"/>
    <col min="3594" max="3594" width="13.7109375" style="14" customWidth="1"/>
    <col min="3595" max="3595" width="14.28515625" style="14" customWidth="1"/>
    <col min="3596" max="3596" width="14.85546875" style="14" customWidth="1"/>
    <col min="3597" max="3597" width="14" style="14" customWidth="1"/>
    <col min="3598" max="3598" width="12" style="14" customWidth="1"/>
    <col min="3599" max="3600" width="15.85546875" style="14" customWidth="1"/>
    <col min="3601" max="3601" width="13.85546875" style="14" customWidth="1"/>
    <col min="3602" max="3602" width="14.28515625" style="14" customWidth="1"/>
    <col min="3603" max="3603" width="10.42578125" style="14" customWidth="1"/>
    <col min="3604" max="3604" width="9.28515625" style="14" customWidth="1"/>
    <col min="3605" max="3840" width="9.140625" style="14"/>
    <col min="3841" max="3841" width="3" style="14" customWidth="1"/>
    <col min="3842" max="3842" width="79.28515625" style="14" customWidth="1"/>
    <col min="3843" max="3843" width="15.5703125" style="14" customWidth="1"/>
    <col min="3844" max="3844" width="15.85546875" style="14" customWidth="1"/>
    <col min="3845" max="3845" width="12.7109375" style="14" customWidth="1"/>
    <col min="3846" max="3846" width="14.5703125" style="14" customWidth="1"/>
    <col min="3847" max="3847" width="12.5703125" style="14" customWidth="1"/>
    <col min="3848" max="3848" width="12.7109375" style="14" customWidth="1"/>
    <col min="3849" max="3849" width="14.7109375" style="14" customWidth="1"/>
    <col min="3850" max="3850" width="13.7109375" style="14" customWidth="1"/>
    <col min="3851" max="3851" width="14.28515625" style="14" customWidth="1"/>
    <col min="3852" max="3852" width="14.85546875" style="14" customWidth="1"/>
    <col min="3853" max="3853" width="14" style="14" customWidth="1"/>
    <col min="3854" max="3854" width="12" style="14" customWidth="1"/>
    <col min="3855" max="3856" width="15.85546875" style="14" customWidth="1"/>
    <col min="3857" max="3857" width="13.85546875" style="14" customWidth="1"/>
    <col min="3858" max="3858" width="14.28515625" style="14" customWidth="1"/>
    <col min="3859" max="3859" width="10.42578125" style="14" customWidth="1"/>
    <col min="3860" max="3860" width="9.28515625" style="14" customWidth="1"/>
    <col min="3861" max="4096" width="9.140625" style="14"/>
    <col min="4097" max="4097" width="3" style="14" customWidth="1"/>
    <col min="4098" max="4098" width="79.28515625" style="14" customWidth="1"/>
    <col min="4099" max="4099" width="15.5703125" style="14" customWidth="1"/>
    <col min="4100" max="4100" width="15.85546875" style="14" customWidth="1"/>
    <col min="4101" max="4101" width="12.7109375" style="14" customWidth="1"/>
    <col min="4102" max="4102" width="14.5703125" style="14" customWidth="1"/>
    <col min="4103" max="4103" width="12.5703125" style="14" customWidth="1"/>
    <col min="4104" max="4104" width="12.7109375" style="14" customWidth="1"/>
    <col min="4105" max="4105" width="14.7109375" style="14" customWidth="1"/>
    <col min="4106" max="4106" width="13.7109375" style="14" customWidth="1"/>
    <col min="4107" max="4107" width="14.28515625" style="14" customWidth="1"/>
    <col min="4108" max="4108" width="14.85546875" style="14" customWidth="1"/>
    <col min="4109" max="4109" width="14" style="14" customWidth="1"/>
    <col min="4110" max="4110" width="12" style="14" customWidth="1"/>
    <col min="4111" max="4112" width="15.85546875" style="14" customWidth="1"/>
    <col min="4113" max="4113" width="13.85546875" style="14" customWidth="1"/>
    <col min="4114" max="4114" width="14.28515625" style="14" customWidth="1"/>
    <col min="4115" max="4115" width="10.42578125" style="14" customWidth="1"/>
    <col min="4116" max="4116" width="9.28515625" style="14" customWidth="1"/>
    <col min="4117" max="4352" width="9.140625" style="14"/>
    <col min="4353" max="4353" width="3" style="14" customWidth="1"/>
    <col min="4354" max="4354" width="79.28515625" style="14" customWidth="1"/>
    <col min="4355" max="4355" width="15.5703125" style="14" customWidth="1"/>
    <col min="4356" max="4356" width="15.85546875" style="14" customWidth="1"/>
    <col min="4357" max="4357" width="12.7109375" style="14" customWidth="1"/>
    <col min="4358" max="4358" width="14.5703125" style="14" customWidth="1"/>
    <col min="4359" max="4359" width="12.5703125" style="14" customWidth="1"/>
    <col min="4360" max="4360" width="12.7109375" style="14" customWidth="1"/>
    <col min="4361" max="4361" width="14.7109375" style="14" customWidth="1"/>
    <col min="4362" max="4362" width="13.7109375" style="14" customWidth="1"/>
    <col min="4363" max="4363" width="14.28515625" style="14" customWidth="1"/>
    <col min="4364" max="4364" width="14.85546875" style="14" customWidth="1"/>
    <col min="4365" max="4365" width="14" style="14" customWidth="1"/>
    <col min="4366" max="4366" width="12" style="14" customWidth="1"/>
    <col min="4367" max="4368" width="15.85546875" style="14" customWidth="1"/>
    <col min="4369" max="4369" width="13.85546875" style="14" customWidth="1"/>
    <col min="4370" max="4370" width="14.28515625" style="14" customWidth="1"/>
    <col min="4371" max="4371" width="10.42578125" style="14" customWidth="1"/>
    <col min="4372" max="4372" width="9.28515625" style="14" customWidth="1"/>
    <col min="4373" max="4608" width="9.140625" style="14"/>
    <col min="4609" max="4609" width="3" style="14" customWidth="1"/>
    <col min="4610" max="4610" width="79.28515625" style="14" customWidth="1"/>
    <col min="4611" max="4611" width="15.5703125" style="14" customWidth="1"/>
    <col min="4612" max="4612" width="15.85546875" style="14" customWidth="1"/>
    <col min="4613" max="4613" width="12.7109375" style="14" customWidth="1"/>
    <col min="4614" max="4614" width="14.5703125" style="14" customWidth="1"/>
    <col min="4615" max="4615" width="12.5703125" style="14" customWidth="1"/>
    <col min="4616" max="4616" width="12.7109375" style="14" customWidth="1"/>
    <col min="4617" max="4617" width="14.7109375" style="14" customWidth="1"/>
    <col min="4618" max="4618" width="13.7109375" style="14" customWidth="1"/>
    <col min="4619" max="4619" width="14.28515625" style="14" customWidth="1"/>
    <col min="4620" max="4620" width="14.85546875" style="14" customWidth="1"/>
    <col min="4621" max="4621" width="14" style="14" customWidth="1"/>
    <col min="4622" max="4622" width="12" style="14" customWidth="1"/>
    <col min="4623" max="4624" width="15.85546875" style="14" customWidth="1"/>
    <col min="4625" max="4625" width="13.85546875" style="14" customWidth="1"/>
    <col min="4626" max="4626" width="14.28515625" style="14" customWidth="1"/>
    <col min="4627" max="4627" width="10.42578125" style="14" customWidth="1"/>
    <col min="4628" max="4628" width="9.28515625" style="14" customWidth="1"/>
    <col min="4629" max="4864" width="9.140625" style="14"/>
    <col min="4865" max="4865" width="3" style="14" customWidth="1"/>
    <col min="4866" max="4866" width="79.28515625" style="14" customWidth="1"/>
    <col min="4867" max="4867" width="15.5703125" style="14" customWidth="1"/>
    <col min="4868" max="4868" width="15.85546875" style="14" customWidth="1"/>
    <col min="4869" max="4869" width="12.7109375" style="14" customWidth="1"/>
    <col min="4870" max="4870" width="14.5703125" style="14" customWidth="1"/>
    <col min="4871" max="4871" width="12.5703125" style="14" customWidth="1"/>
    <col min="4872" max="4872" width="12.7109375" style="14" customWidth="1"/>
    <col min="4873" max="4873" width="14.7109375" style="14" customWidth="1"/>
    <col min="4874" max="4874" width="13.7109375" style="14" customWidth="1"/>
    <col min="4875" max="4875" width="14.28515625" style="14" customWidth="1"/>
    <col min="4876" max="4876" width="14.85546875" style="14" customWidth="1"/>
    <col min="4877" max="4877" width="14" style="14" customWidth="1"/>
    <col min="4878" max="4878" width="12" style="14" customWidth="1"/>
    <col min="4879" max="4880" width="15.85546875" style="14" customWidth="1"/>
    <col min="4881" max="4881" width="13.85546875" style="14" customWidth="1"/>
    <col min="4882" max="4882" width="14.28515625" style="14" customWidth="1"/>
    <col min="4883" max="4883" width="10.42578125" style="14" customWidth="1"/>
    <col min="4884" max="4884" width="9.28515625" style="14" customWidth="1"/>
    <col min="4885" max="5120" width="9.140625" style="14"/>
    <col min="5121" max="5121" width="3" style="14" customWidth="1"/>
    <col min="5122" max="5122" width="79.28515625" style="14" customWidth="1"/>
    <col min="5123" max="5123" width="15.5703125" style="14" customWidth="1"/>
    <col min="5124" max="5124" width="15.85546875" style="14" customWidth="1"/>
    <col min="5125" max="5125" width="12.7109375" style="14" customWidth="1"/>
    <col min="5126" max="5126" width="14.5703125" style="14" customWidth="1"/>
    <col min="5127" max="5127" width="12.5703125" style="14" customWidth="1"/>
    <col min="5128" max="5128" width="12.7109375" style="14" customWidth="1"/>
    <col min="5129" max="5129" width="14.7109375" style="14" customWidth="1"/>
    <col min="5130" max="5130" width="13.7109375" style="14" customWidth="1"/>
    <col min="5131" max="5131" width="14.28515625" style="14" customWidth="1"/>
    <col min="5132" max="5132" width="14.85546875" style="14" customWidth="1"/>
    <col min="5133" max="5133" width="14" style="14" customWidth="1"/>
    <col min="5134" max="5134" width="12" style="14" customWidth="1"/>
    <col min="5135" max="5136" width="15.85546875" style="14" customWidth="1"/>
    <col min="5137" max="5137" width="13.85546875" style="14" customWidth="1"/>
    <col min="5138" max="5138" width="14.28515625" style="14" customWidth="1"/>
    <col min="5139" max="5139" width="10.42578125" style="14" customWidth="1"/>
    <col min="5140" max="5140" width="9.28515625" style="14" customWidth="1"/>
    <col min="5141" max="5376" width="9.140625" style="14"/>
    <col min="5377" max="5377" width="3" style="14" customWidth="1"/>
    <col min="5378" max="5378" width="79.28515625" style="14" customWidth="1"/>
    <col min="5379" max="5379" width="15.5703125" style="14" customWidth="1"/>
    <col min="5380" max="5380" width="15.85546875" style="14" customWidth="1"/>
    <col min="5381" max="5381" width="12.7109375" style="14" customWidth="1"/>
    <col min="5382" max="5382" width="14.5703125" style="14" customWidth="1"/>
    <col min="5383" max="5383" width="12.5703125" style="14" customWidth="1"/>
    <col min="5384" max="5384" width="12.7109375" style="14" customWidth="1"/>
    <col min="5385" max="5385" width="14.7109375" style="14" customWidth="1"/>
    <col min="5386" max="5386" width="13.7109375" style="14" customWidth="1"/>
    <col min="5387" max="5387" width="14.28515625" style="14" customWidth="1"/>
    <col min="5388" max="5388" width="14.85546875" style="14" customWidth="1"/>
    <col min="5389" max="5389" width="14" style="14" customWidth="1"/>
    <col min="5390" max="5390" width="12" style="14" customWidth="1"/>
    <col min="5391" max="5392" width="15.85546875" style="14" customWidth="1"/>
    <col min="5393" max="5393" width="13.85546875" style="14" customWidth="1"/>
    <col min="5394" max="5394" width="14.28515625" style="14" customWidth="1"/>
    <col min="5395" max="5395" width="10.42578125" style="14" customWidth="1"/>
    <col min="5396" max="5396" width="9.28515625" style="14" customWidth="1"/>
    <col min="5397" max="5632" width="9.140625" style="14"/>
    <col min="5633" max="5633" width="3" style="14" customWidth="1"/>
    <col min="5634" max="5634" width="79.28515625" style="14" customWidth="1"/>
    <col min="5635" max="5635" width="15.5703125" style="14" customWidth="1"/>
    <col min="5636" max="5636" width="15.85546875" style="14" customWidth="1"/>
    <col min="5637" max="5637" width="12.7109375" style="14" customWidth="1"/>
    <col min="5638" max="5638" width="14.5703125" style="14" customWidth="1"/>
    <col min="5639" max="5639" width="12.5703125" style="14" customWidth="1"/>
    <col min="5640" max="5640" width="12.7109375" style="14" customWidth="1"/>
    <col min="5641" max="5641" width="14.7109375" style="14" customWidth="1"/>
    <col min="5642" max="5642" width="13.7109375" style="14" customWidth="1"/>
    <col min="5643" max="5643" width="14.28515625" style="14" customWidth="1"/>
    <col min="5644" max="5644" width="14.85546875" style="14" customWidth="1"/>
    <col min="5645" max="5645" width="14" style="14" customWidth="1"/>
    <col min="5646" max="5646" width="12" style="14" customWidth="1"/>
    <col min="5647" max="5648" width="15.85546875" style="14" customWidth="1"/>
    <col min="5649" max="5649" width="13.85546875" style="14" customWidth="1"/>
    <col min="5650" max="5650" width="14.28515625" style="14" customWidth="1"/>
    <col min="5651" max="5651" width="10.42578125" style="14" customWidth="1"/>
    <col min="5652" max="5652" width="9.28515625" style="14" customWidth="1"/>
    <col min="5653" max="5888" width="9.140625" style="14"/>
    <col min="5889" max="5889" width="3" style="14" customWidth="1"/>
    <col min="5890" max="5890" width="79.28515625" style="14" customWidth="1"/>
    <col min="5891" max="5891" width="15.5703125" style="14" customWidth="1"/>
    <col min="5892" max="5892" width="15.85546875" style="14" customWidth="1"/>
    <col min="5893" max="5893" width="12.7109375" style="14" customWidth="1"/>
    <col min="5894" max="5894" width="14.5703125" style="14" customWidth="1"/>
    <col min="5895" max="5895" width="12.5703125" style="14" customWidth="1"/>
    <col min="5896" max="5896" width="12.7109375" style="14" customWidth="1"/>
    <col min="5897" max="5897" width="14.7109375" style="14" customWidth="1"/>
    <col min="5898" max="5898" width="13.7109375" style="14" customWidth="1"/>
    <col min="5899" max="5899" width="14.28515625" style="14" customWidth="1"/>
    <col min="5900" max="5900" width="14.85546875" style="14" customWidth="1"/>
    <col min="5901" max="5901" width="14" style="14" customWidth="1"/>
    <col min="5902" max="5902" width="12" style="14" customWidth="1"/>
    <col min="5903" max="5904" width="15.85546875" style="14" customWidth="1"/>
    <col min="5905" max="5905" width="13.85546875" style="14" customWidth="1"/>
    <col min="5906" max="5906" width="14.28515625" style="14" customWidth="1"/>
    <col min="5907" max="5907" width="10.42578125" style="14" customWidth="1"/>
    <col min="5908" max="5908" width="9.28515625" style="14" customWidth="1"/>
    <col min="5909" max="6144" width="9.140625" style="14"/>
    <col min="6145" max="6145" width="3" style="14" customWidth="1"/>
    <col min="6146" max="6146" width="79.28515625" style="14" customWidth="1"/>
    <col min="6147" max="6147" width="15.5703125" style="14" customWidth="1"/>
    <col min="6148" max="6148" width="15.85546875" style="14" customWidth="1"/>
    <col min="6149" max="6149" width="12.7109375" style="14" customWidth="1"/>
    <col min="6150" max="6150" width="14.5703125" style="14" customWidth="1"/>
    <col min="6151" max="6151" width="12.5703125" style="14" customWidth="1"/>
    <col min="6152" max="6152" width="12.7109375" style="14" customWidth="1"/>
    <col min="6153" max="6153" width="14.7109375" style="14" customWidth="1"/>
    <col min="6154" max="6154" width="13.7109375" style="14" customWidth="1"/>
    <col min="6155" max="6155" width="14.28515625" style="14" customWidth="1"/>
    <col min="6156" max="6156" width="14.85546875" style="14" customWidth="1"/>
    <col min="6157" max="6157" width="14" style="14" customWidth="1"/>
    <col min="6158" max="6158" width="12" style="14" customWidth="1"/>
    <col min="6159" max="6160" width="15.85546875" style="14" customWidth="1"/>
    <col min="6161" max="6161" width="13.85546875" style="14" customWidth="1"/>
    <col min="6162" max="6162" width="14.28515625" style="14" customWidth="1"/>
    <col min="6163" max="6163" width="10.42578125" style="14" customWidth="1"/>
    <col min="6164" max="6164" width="9.28515625" style="14" customWidth="1"/>
    <col min="6165" max="6400" width="9.140625" style="14"/>
    <col min="6401" max="6401" width="3" style="14" customWidth="1"/>
    <col min="6402" max="6402" width="79.28515625" style="14" customWidth="1"/>
    <col min="6403" max="6403" width="15.5703125" style="14" customWidth="1"/>
    <col min="6404" max="6404" width="15.85546875" style="14" customWidth="1"/>
    <col min="6405" max="6405" width="12.7109375" style="14" customWidth="1"/>
    <col min="6406" max="6406" width="14.5703125" style="14" customWidth="1"/>
    <col min="6407" max="6407" width="12.5703125" style="14" customWidth="1"/>
    <col min="6408" max="6408" width="12.7109375" style="14" customWidth="1"/>
    <col min="6409" max="6409" width="14.7109375" style="14" customWidth="1"/>
    <col min="6410" max="6410" width="13.7109375" style="14" customWidth="1"/>
    <col min="6411" max="6411" width="14.28515625" style="14" customWidth="1"/>
    <col min="6412" max="6412" width="14.85546875" style="14" customWidth="1"/>
    <col min="6413" max="6413" width="14" style="14" customWidth="1"/>
    <col min="6414" max="6414" width="12" style="14" customWidth="1"/>
    <col min="6415" max="6416" width="15.85546875" style="14" customWidth="1"/>
    <col min="6417" max="6417" width="13.85546875" style="14" customWidth="1"/>
    <col min="6418" max="6418" width="14.28515625" style="14" customWidth="1"/>
    <col min="6419" max="6419" width="10.42578125" style="14" customWidth="1"/>
    <col min="6420" max="6420" width="9.28515625" style="14" customWidth="1"/>
    <col min="6421" max="6656" width="9.140625" style="14"/>
    <col min="6657" max="6657" width="3" style="14" customWidth="1"/>
    <col min="6658" max="6658" width="79.28515625" style="14" customWidth="1"/>
    <col min="6659" max="6659" width="15.5703125" style="14" customWidth="1"/>
    <col min="6660" max="6660" width="15.85546875" style="14" customWidth="1"/>
    <col min="6661" max="6661" width="12.7109375" style="14" customWidth="1"/>
    <col min="6662" max="6662" width="14.5703125" style="14" customWidth="1"/>
    <col min="6663" max="6663" width="12.5703125" style="14" customWidth="1"/>
    <col min="6664" max="6664" width="12.7109375" style="14" customWidth="1"/>
    <col min="6665" max="6665" width="14.7109375" style="14" customWidth="1"/>
    <col min="6666" max="6666" width="13.7109375" style="14" customWidth="1"/>
    <col min="6667" max="6667" width="14.28515625" style="14" customWidth="1"/>
    <col min="6668" max="6668" width="14.85546875" style="14" customWidth="1"/>
    <col min="6669" max="6669" width="14" style="14" customWidth="1"/>
    <col min="6670" max="6670" width="12" style="14" customWidth="1"/>
    <col min="6671" max="6672" width="15.85546875" style="14" customWidth="1"/>
    <col min="6673" max="6673" width="13.85546875" style="14" customWidth="1"/>
    <col min="6674" max="6674" width="14.28515625" style="14" customWidth="1"/>
    <col min="6675" max="6675" width="10.42578125" style="14" customWidth="1"/>
    <col min="6676" max="6676" width="9.28515625" style="14" customWidth="1"/>
    <col min="6677" max="6912" width="9.140625" style="14"/>
    <col min="6913" max="6913" width="3" style="14" customWidth="1"/>
    <col min="6914" max="6914" width="79.28515625" style="14" customWidth="1"/>
    <col min="6915" max="6915" width="15.5703125" style="14" customWidth="1"/>
    <col min="6916" max="6916" width="15.85546875" style="14" customWidth="1"/>
    <col min="6917" max="6917" width="12.7109375" style="14" customWidth="1"/>
    <col min="6918" max="6918" width="14.5703125" style="14" customWidth="1"/>
    <col min="6919" max="6919" width="12.5703125" style="14" customWidth="1"/>
    <col min="6920" max="6920" width="12.7109375" style="14" customWidth="1"/>
    <col min="6921" max="6921" width="14.7109375" style="14" customWidth="1"/>
    <col min="6922" max="6922" width="13.7109375" style="14" customWidth="1"/>
    <col min="6923" max="6923" width="14.28515625" style="14" customWidth="1"/>
    <col min="6924" max="6924" width="14.85546875" style="14" customWidth="1"/>
    <col min="6925" max="6925" width="14" style="14" customWidth="1"/>
    <col min="6926" max="6926" width="12" style="14" customWidth="1"/>
    <col min="6927" max="6928" width="15.85546875" style="14" customWidth="1"/>
    <col min="6929" max="6929" width="13.85546875" style="14" customWidth="1"/>
    <col min="6930" max="6930" width="14.28515625" style="14" customWidth="1"/>
    <col min="6931" max="6931" width="10.42578125" style="14" customWidth="1"/>
    <col min="6932" max="6932" width="9.28515625" style="14" customWidth="1"/>
    <col min="6933" max="7168" width="9.140625" style="14"/>
    <col min="7169" max="7169" width="3" style="14" customWidth="1"/>
    <col min="7170" max="7170" width="79.28515625" style="14" customWidth="1"/>
    <col min="7171" max="7171" width="15.5703125" style="14" customWidth="1"/>
    <col min="7172" max="7172" width="15.85546875" style="14" customWidth="1"/>
    <col min="7173" max="7173" width="12.7109375" style="14" customWidth="1"/>
    <col min="7174" max="7174" width="14.5703125" style="14" customWidth="1"/>
    <col min="7175" max="7175" width="12.5703125" style="14" customWidth="1"/>
    <col min="7176" max="7176" width="12.7109375" style="14" customWidth="1"/>
    <col min="7177" max="7177" width="14.7109375" style="14" customWidth="1"/>
    <col min="7178" max="7178" width="13.7109375" style="14" customWidth="1"/>
    <col min="7179" max="7179" width="14.28515625" style="14" customWidth="1"/>
    <col min="7180" max="7180" width="14.85546875" style="14" customWidth="1"/>
    <col min="7181" max="7181" width="14" style="14" customWidth="1"/>
    <col min="7182" max="7182" width="12" style="14" customWidth="1"/>
    <col min="7183" max="7184" width="15.85546875" style="14" customWidth="1"/>
    <col min="7185" max="7185" width="13.85546875" style="14" customWidth="1"/>
    <col min="7186" max="7186" width="14.28515625" style="14" customWidth="1"/>
    <col min="7187" max="7187" width="10.42578125" style="14" customWidth="1"/>
    <col min="7188" max="7188" width="9.28515625" style="14" customWidth="1"/>
    <col min="7189" max="7424" width="9.140625" style="14"/>
    <col min="7425" max="7425" width="3" style="14" customWidth="1"/>
    <col min="7426" max="7426" width="79.28515625" style="14" customWidth="1"/>
    <col min="7427" max="7427" width="15.5703125" style="14" customWidth="1"/>
    <col min="7428" max="7428" width="15.85546875" style="14" customWidth="1"/>
    <col min="7429" max="7429" width="12.7109375" style="14" customWidth="1"/>
    <col min="7430" max="7430" width="14.5703125" style="14" customWidth="1"/>
    <col min="7431" max="7431" width="12.5703125" style="14" customWidth="1"/>
    <col min="7432" max="7432" width="12.7109375" style="14" customWidth="1"/>
    <col min="7433" max="7433" width="14.7109375" style="14" customWidth="1"/>
    <col min="7434" max="7434" width="13.7109375" style="14" customWidth="1"/>
    <col min="7435" max="7435" width="14.28515625" style="14" customWidth="1"/>
    <col min="7436" max="7436" width="14.85546875" style="14" customWidth="1"/>
    <col min="7437" max="7437" width="14" style="14" customWidth="1"/>
    <col min="7438" max="7438" width="12" style="14" customWidth="1"/>
    <col min="7439" max="7440" width="15.85546875" style="14" customWidth="1"/>
    <col min="7441" max="7441" width="13.85546875" style="14" customWidth="1"/>
    <col min="7442" max="7442" width="14.28515625" style="14" customWidth="1"/>
    <col min="7443" max="7443" width="10.42578125" style="14" customWidth="1"/>
    <col min="7444" max="7444" width="9.28515625" style="14" customWidth="1"/>
    <col min="7445" max="7680" width="9.140625" style="14"/>
    <col min="7681" max="7681" width="3" style="14" customWidth="1"/>
    <col min="7682" max="7682" width="79.28515625" style="14" customWidth="1"/>
    <col min="7683" max="7683" width="15.5703125" style="14" customWidth="1"/>
    <col min="7684" max="7684" width="15.85546875" style="14" customWidth="1"/>
    <col min="7685" max="7685" width="12.7109375" style="14" customWidth="1"/>
    <col min="7686" max="7686" width="14.5703125" style="14" customWidth="1"/>
    <col min="7687" max="7687" width="12.5703125" style="14" customWidth="1"/>
    <col min="7688" max="7688" width="12.7109375" style="14" customWidth="1"/>
    <col min="7689" max="7689" width="14.7109375" style="14" customWidth="1"/>
    <col min="7690" max="7690" width="13.7109375" style="14" customWidth="1"/>
    <col min="7691" max="7691" width="14.28515625" style="14" customWidth="1"/>
    <col min="7692" max="7692" width="14.85546875" style="14" customWidth="1"/>
    <col min="7693" max="7693" width="14" style="14" customWidth="1"/>
    <col min="7694" max="7694" width="12" style="14" customWidth="1"/>
    <col min="7695" max="7696" width="15.85546875" style="14" customWidth="1"/>
    <col min="7697" max="7697" width="13.85546875" style="14" customWidth="1"/>
    <col min="7698" max="7698" width="14.28515625" style="14" customWidth="1"/>
    <col min="7699" max="7699" width="10.42578125" style="14" customWidth="1"/>
    <col min="7700" max="7700" width="9.28515625" style="14" customWidth="1"/>
    <col min="7701" max="7936" width="9.140625" style="14"/>
    <col min="7937" max="7937" width="3" style="14" customWidth="1"/>
    <col min="7938" max="7938" width="79.28515625" style="14" customWidth="1"/>
    <col min="7939" max="7939" width="15.5703125" style="14" customWidth="1"/>
    <col min="7940" max="7940" width="15.85546875" style="14" customWidth="1"/>
    <col min="7941" max="7941" width="12.7109375" style="14" customWidth="1"/>
    <col min="7942" max="7942" width="14.5703125" style="14" customWidth="1"/>
    <col min="7943" max="7943" width="12.5703125" style="14" customWidth="1"/>
    <col min="7944" max="7944" width="12.7109375" style="14" customWidth="1"/>
    <col min="7945" max="7945" width="14.7109375" style="14" customWidth="1"/>
    <col min="7946" max="7946" width="13.7109375" style="14" customWidth="1"/>
    <col min="7947" max="7947" width="14.28515625" style="14" customWidth="1"/>
    <col min="7948" max="7948" width="14.85546875" style="14" customWidth="1"/>
    <col min="7949" max="7949" width="14" style="14" customWidth="1"/>
    <col min="7950" max="7950" width="12" style="14" customWidth="1"/>
    <col min="7951" max="7952" width="15.85546875" style="14" customWidth="1"/>
    <col min="7953" max="7953" width="13.85546875" style="14" customWidth="1"/>
    <col min="7954" max="7954" width="14.28515625" style="14" customWidth="1"/>
    <col min="7955" max="7955" width="10.42578125" style="14" customWidth="1"/>
    <col min="7956" max="7956" width="9.28515625" style="14" customWidth="1"/>
    <col min="7957" max="8192" width="9.140625" style="14"/>
    <col min="8193" max="8193" width="3" style="14" customWidth="1"/>
    <col min="8194" max="8194" width="79.28515625" style="14" customWidth="1"/>
    <col min="8195" max="8195" width="15.5703125" style="14" customWidth="1"/>
    <col min="8196" max="8196" width="15.85546875" style="14" customWidth="1"/>
    <col min="8197" max="8197" width="12.7109375" style="14" customWidth="1"/>
    <col min="8198" max="8198" width="14.5703125" style="14" customWidth="1"/>
    <col min="8199" max="8199" width="12.5703125" style="14" customWidth="1"/>
    <col min="8200" max="8200" width="12.7109375" style="14" customWidth="1"/>
    <col min="8201" max="8201" width="14.7109375" style="14" customWidth="1"/>
    <col min="8202" max="8202" width="13.7109375" style="14" customWidth="1"/>
    <col min="8203" max="8203" width="14.28515625" style="14" customWidth="1"/>
    <col min="8204" max="8204" width="14.85546875" style="14" customWidth="1"/>
    <col min="8205" max="8205" width="14" style="14" customWidth="1"/>
    <col min="8206" max="8206" width="12" style="14" customWidth="1"/>
    <col min="8207" max="8208" width="15.85546875" style="14" customWidth="1"/>
    <col min="8209" max="8209" width="13.85546875" style="14" customWidth="1"/>
    <col min="8210" max="8210" width="14.28515625" style="14" customWidth="1"/>
    <col min="8211" max="8211" width="10.42578125" style="14" customWidth="1"/>
    <col min="8212" max="8212" width="9.28515625" style="14" customWidth="1"/>
    <col min="8213" max="8448" width="9.140625" style="14"/>
    <col min="8449" max="8449" width="3" style="14" customWidth="1"/>
    <col min="8450" max="8450" width="79.28515625" style="14" customWidth="1"/>
    <col min="8451" max="8451" width="15.5703125" style="14" customWidth="1"/>
    <col min="8452" max="8452" width="15.85546875" style="14" customWidth="1"/>
    <col min="8453" max="8453" width="12.7109375" style="14" customWidth="1"/>
    <col min="8454" max="8454" width="14.5703125" style="14" customWidth="1"/>
    <col min="8455" max="8455" width="12.5703125" style="14" customWidth="1"/>
    <col min="8456" max="8456" width="12.7109375" style="14" customWidth="1"/>
    <col min="8457" max="8457" width="14.7109375" style="14" customWidth="1"/>
    <col min="8458" max="8458" width="13.7109375" style="14" customWidth="1"/>
    <col min="8459" max="8459" width="14.28515625" style="14" customWidth="1"/>
    <col min="8460" max="8460" width="14.85546875" style="14" customWidth="1"/>
    <col min="8461" max="8461" width="14" style="14" customWidth="1"/>
    <col min="8462" max="8462" width="12" style="14" customWidth="1"/>
    <col min="8463" max="8464" width="15.85546875" style="14" customWidth="1"/>
    <col min="8465" max="8465" width="13.85546875" style="14" customWidth="1"/>
    <col min="8466" max="8466" width="14.28515625" style="14" customWidth="1"/>
    <col min="8467" max="8467" width="10.42578125" style="14" customWidth="1"/>
    <col min="8468" max="8468" width="9.28515625" style="14" customWidth="1"/>
    <col min="8469" max="8704" width="9.140625" style="14"/>
    <col min="8705" max="8705" width="3" style="14" customWidth="1"/>
    <col min="8706" max="8706" width="79.28515625" style="14" customWidth="1"/>
    <col min="8707" max="8707" width="15.5703125" style="14" customWidth="1"/>
    <col min="8708" max="8708" width="15.85546875" style="14" customWidth="1"/>
    <col min="8709" max="8709" width="12.7109375" style="14" customWidth="1"/>
    <col min="8710" max="8710" width="14.5703125" style="14" customWidth="1"/>
    <col min="8711" max="8711" width="12.5703125" style="14" customWidth="1"/>
    <col min="8712" max="8712" width="12.7109375" style="14" customWidth="1"/>
    <col min="8713" max="8713" width="14.7109375" style="14" customWidth="1"/>
    <col min="8714" max="8714" width="13.7109375" style="14" customWidth="1"/>
    <col min="8715" max="8715" width="14.28515625" style="14" customWidth="1"/>
    <col min="8716" max="8716" width="14.85546875" style="14" customWidth="1"/>
    <col min="8717" max="8717" width="14" style="14" customWidth="1"/>
    <col min="8718" max="8718" width="12" style="14" customWidth="1"/>
    <col min="8719" max="8720" width="15.85546875" style="14" customWidth="1"/>
    <col min="8721" max="8721" width="13.85546875" style="14" customWidth="1"/>
    <col min="8722" max="8722" width="14.28515625" style="14" customWidth="1"/>
    <col min="8723" max="8723" width="10.42578125" style="14" customWidth="1"/>
    <col min="8724" max="8724" width="9.28515625" style="14" customWidth="1"/>
    <col min="8725" max="8960" width="9.140625" style="14"/>
    <col min="8961" max="8961" width="3" style="14" customWidth="1"/>
    <col min="8962" max="8962" width="79.28515625" style="14" customWidth="1"/>
    <col min="8963" max="8963" width="15.5703125" style="14" customWidth="1"/>
    <col min="8964" max="8964" width="15.85546875" style="14" customWidth="1"/>
    <col min="8965" max="8965" width="12.7109375" style="14" customWidth="1"/>
    <col min="8966" max="8966" width="14.5703125" style="14" customWidth="1"/>
    <col min="8967" max="8967" width="12.5703125" style="14" customWidth="1"/>
    <col min="8968" max="8968" width="12.7109375" style="14" customWidth="1"/>
    <col min="8969" max="8969" width="14.7109375" style="14" customWidth="1"/>
    <col min="8970" max="8970" width="13.7109375" style="14" customWidth="1"/>
    <col min="8971" max="8971" width="14.28515625" style="14" customWidth="1"/>
    <col min="8972" max="8972" width="14.85546875" style="14" customWidth="1"/>
    <col min="8973" max="8973" width="14" style="14" customWidth="1"/>
    <col min="8974" max="8974" width="12" style="14" customWidth="1"/>
    <col min="8975" max="8976" width="15.85546875" style="14" customWidth="1"/>
    <col min="8977" max="8977" width="13.85546875" style="14" customWidth="1"/>
    <col min="8978" max="8978" width="14.28515625" style="14" customWidth="1"/>
    <col min="8979" max="8979" width="10.42578125" style="14" customWidth="1"/>
    <col min="8980" max="8980" width="9.28515625" style="14" customWidth="1"/>
    <col min="8981" max="9216" width="9.140625" style="14"/>
    <col min="9217" max="9217" width="3" style="14" customWidth="1"/>
    <col min="9218" max="9218" width="79.28515625" style="14" customWidth="1"/>
    <col min="9219" max="9219" width="15.5703125" style="14" customWidth="1"/>
    <col min="9220" max="9220" width="15.85546875" style="14" customWidth="1"/>
    <col min="9221" max="9221" width="12.7109375" style="14" customWidth="1"/>
    <col min="9222" max="9222" width="14.5703125" style="14" customWidth="1"/>
    <col min="9223" max="9223" width="12.5703125" style="14" customWidth="1"/>
    <col min="9224" max="9224" width="12.7109375" style="14" customWidth="1"/>
    <col min="9225" max="9225" width="14.7109375" style="14" customWidth="1"/>
    <col min="9226" max="9226" width="13.7109375" style="14" customWidth="1"/>
    <col min="9227" max="9227" width="14.28515625" style="14" customWidth="1"/>
    <col min="9228" max="9228" width="14.85546875" style="14" customWidth="1"/>
    <col min="9229" max="9229" width="14" style="14" customWidth="1"/>
    <col min="9230" max="9230" width="12" style="14" customWidth="1"/>
    <col min="9231" max="9232" width="15.85546875" style="14" customWidth="1"/>
    <col min="9233" max="9233" width="13.85546875" style="14" customWidth="1"/>
    <col min="9234" max="9234" width="14.28515625" style="14" customWidth="1"/>
    <col min="9235" max="9235" width="10.42578125" style="14" customWidth="1"/>
    <col min="9236" max="9236" width="9.28515625" style="14" customWidth="1"/>
    <col min="9237" max="9472" width="9.140625" style="14"/>
    <col min="9473" max="9473" width="3" style="14" customWidth="1"/>
    <col min="9474" max="9474" width="79.28515625" style="14" customWidth="1"/>
    <col min="9475" max="9475" width="15.5703125" style="14" customWidth="1"/>
    <col min="9476" max="9476" width="15.85546875" style="14" customWidth="1"/>
    <col min="9477" max="9477" width="12.7109375" style="14" customWidth="1"/>
    <col min="9478" max="9478" width="14.5703125" style="14" customWidth="1"/>
    <col min="9479" max="9479" width="12.5703125" style="14" customWidth="1"/>
    <col min="9480" max="9480" width="12.7109375" style="14" customWidth="1"/>
    <col min="9481" max="9481" width="14.7109375" style="14" customWidth="1"/>
    <col min="9482" max="9482" width="13.7109375" style="14" customWidth="1"/>
    <col min="9483" max="9483" width="14.28515625" style="14" customWidth="1"/>
    <col min="9484" max="9484" width="14.85546875" style="14" customWidth="1"/>
    <col min="9485" max="9485" width="14" style="14" customWidth="1"/>
    <col min="9486" max="9486" width="12" style="14" customWidth="1"/>
    <col min="9487" max="9488" width="15.85546875" style="14" customWidth="1"/>
    <col min="9489" max="9489" width="13.85546875" style="14" customWidth="1"/>
    <col min="9490" max="9490" width="14.28515625" style="14" customWidth="1"/>
    <col min="9491" max="9491" width="10.42578125" style="14" customWidth="1"/>
    <col min="9492" max="9492" width="9.28515625" style="14" customWidth="1"/>
    <col min="9493" max="9728" width="9.140625" style="14"/>
    <col min="9729" max="9729" width="3" style="14" customWidth="1"/>
    <col min="9730" max="9730" width="79.28515625" style="14" customWidth="1"/>
    <col min="9731" max="9731" width="15.5703125" style="14" customWidth="1"/>
    <col min="9732" max="9732" width="15.85546875" style="14" customWidth="1"/>
    <col min="9733" max="9733" width="12.7109375" style="14" customWidth="1"/>
    <col min="9734" max="9734" width="14.5703125" style="14" customWidth="1"/>
    <col min="9735" max="9735" width="12.5703125" style="14" customWidth="1"/>
    <col min="9736" max="9736" width="12.7109375" style="14" customWidth="1"/>
    <col min="9737" max="9737" width="14.7109375" style="14" customWidth="1"/>
    <col min="9738" max="9738" width="13.7109375" style="14" customWidth="1"/>
    <col min="9739" max="9739" width="14.28515625" style="14" customWidth="1"/>
    <col min="9740" max="9740" width="14.85546875" style="14" customWidth="1"/>
    <col min="9741" max="9741" width="14" style="14" customWidth="1"/>
    <col min="9742" max="9742" width="12" style="14" customWidth="1"/>
    <col min="9743" max="9744" width="15.85546875" style="14" customWidth="1"/>
    <col min="9745" max="9745" width="13.85546875" style="14" customWidth="1"/>
    <col min="9746" max="9746" width="14.28515625" style="14" customWidth="1"/>
    <col min="9747" max="9747" width="10.42578125" style="14" customWidth="1"/>
    <col min="9748" max="9748" width="9.28515625" style="14" customWidth="1"/>
    <col min="9749" max="9984" width="9.140625" style="14"/>
    <col min="9985" max="9985" width="3" style="14" customWidth="1"/>
    <col min="9986" max="9986" width="79.28515625" style="14" customWidth="1"/>
    <col min="9987" max="9987" width="15.5703125" style="14" customWidth="1"/>
    <col min="9988" max="9988" width="15.85546875" style="14" customWidth="1"/>
    <col min="9989" max="9989" width="12.7109375" style="14" customWidth="1"/>
    <col min="9990" max="9990" width="14.5703125" style="14" customWidth="1"/>
    <col min="9991" max="9991" width="12.5703125" style="14" customWidth="1"/>
    <col min="9992" max="9992" width="12.7109375" style="14" customWidth="1"/>
    <col min="9993" max="9993" width="14.7109375" style="14" customWidth="1"/>
    <col min="9994" max="9994" width="13.7109375" style="14" customWidth="1"/>
    <col min="9995" max="9995" width="14.28515625" style="14" customWidth="1"/>
    <col min="9996" max="9996" width="14.85546875" style="14" customWidth="1"/>
    <col min="9997" max="9997" width="14" style="14" customWidth="1"/>
    <col min="9998" max="9998" width="12" style="14" customWidth="1"/>
    <col min="9999" max="10000" width="15.85546875" style="14" customWidth="1"/>
    <col min="10001" max="10001" width="13.85546875" style="14" customWidth="1"/>
    <col min="10002" max="10002" width="14.28515625" style="14" customWidth="1"/>
    <col min="10003" max="10003" width="10.42578125" style="14" customWidth="1"/>
    <col min="10004" max="10004" width="9.28515625" style="14" customWidth="1"/>
    <col min="10005" max="10240" width="9.140625" style="14"/>
    <col min="10241" max="10241" width="3" style="14" customWidth="1"/>
    <col min="10242" max="10242" width="79.28515625" style="14" customWidth="1"/>
    <col min="10243" max="10243" width="15.5703125" style="14" customWidth="1"/>
    <col min="10244" max="10244" width="15.85546875" style="14" customWidth="1"/>
    <col min="10245" max="10245" width="12.7109375" style="14" customWidth="1"/>
    <col min="10246" max="10246" width="14.5703125" style="14" customWidth="1"/>
    <col min="10247" max="10247" width="12.5703125" style="14" customWidth="1"/>
    <col min="10248" max="10248" width="12.7109375" style="14" customWidth="1"/>
    <col min="10249" max="10249" width="14.7109375" style="14" customWidth="1"/>
    <col min="10250" max="10250" width="13.7109375" style="14" customWidth="1"/>
    <col min="10251" max="10251" width="14.28515625" style="14" customWidth="1"/>
    <col min="10252" max="10252" width="14.85546875" style="14" customWidth="1"/>
    <col min="10253" max="10253" width="14" style="14" customWidth="1"/>
    <col min="10254" max="10254" width="12" style="14" customWidth="1"/>
    <col min="10255" max="10256" width="15.85546875" style="14" customWidth="1"/>
    <col min="10257" max="10257" width="13.85546875" style="14" customWidth="1"/>
    <col min="10258" max="10258" width="14.28515625" style="14" customWidth="1"/>
    <col min="10259" max="10259" width="10.42578125" style="14" customWidth="1"/>
    <col min="10260" max="10260" width="9.28515625" style="14" customWidth="1"/>
    <col min="10261" max="10496" width="9.140625" style="14"/>
    <col min="10497" max="10497" width="3" style="14" customWidth="1"/>
    <col min="10498" max="10498" width="79.28515625" style="14" customWidth="1"/>
    <col min="10499" max="10499" width="15.5703125" style="14" customWidth="1"/>
    <col min="10500" max="10500" width="15.85546875" style="14" customWidth="1"/>
    <col min="10501" max="10501" width="12.7109375" style="14" customWidth="1"/>
    <col min="10502" max="10502" width="14.5703125" style="14" customWidth="1"/>
    <col min="10503" max="10503" width="12.5703125" style="14" customWidth="1"/>
    <col min="10504" max="10504" width="12.7109375" style="14" customWidth="1"/>
    <col min="10505" max="10505" width="14.7109375" style="14" customWidth="1"/>
    <col min="10506" max="10506" width="13.7109375" style="14" customWidth="1"/>
    <col min="10507" max="10507" width="14.28515625" style="14" customWidth="1"/>
    <col min="10508" max="10508" width="14.85546875" style="14" customWidth="1"/>
    <col min="10509" max="10509" width="14" style="14" customWidth="1"/>
    <col min="10510" max="10510" width="12" style="14" customWidth="1"/>
    <col min="10511" max="10512" width="15.85546875" style="14" customWidth="1"/>
    <col min="10513" max="10513" width="13.85546875" style="14" customWidth="1"/>
    <col min="10514" max="10514" width="14.28515625" style="14" customWidth="1"/>
    <col min="10515" max="10515" width="10.42578125" style="14" customWidth="1"/>
    <col min="10516" max="10516" width="9.28515625" style="14" customWidth="1"/>
    <col min="10517" max="10752" width="9.140625" style="14"/>
    <col min="10753" max="10753" width="3" style="14" customWidth="1"/>
    <col min="10754" max="10754" width="79.28515625" style="14" customWidth="1"/>
    <col min="10755" max="10755" width="15.5703125" style="14" customWidth="1"/>
    <col min="10756" max="10756" width="15.85546875" style="14" customWidth="1"/>
    <col min="10757" max="10757" width="12.7109375" style="14" customWidth="1"/>
    <col min="10758" max="10758" width="14.5703125" style="14" customWidth="1"/>
    <col min="10759" max="10759" width="12.5703125" style="14" customWidth="1"/>
    <col min="10760" max="10760" width="12.7109375" style="14" customWidth="1"/>
    <col min="10761" max="10761" width="14.7109375" style="14" customWidth="1"/>
    <col min="10762" max="10762" width="13.7109375" style="14" customWidth="1"/>
    <col min="10763" max="10763" width="14.28515625" style="14" customWidth="1"/>
    <col min="10764" max="10764" width="14.85546875" style="14" customWidth="1"/>
    <col min="10765" max="10765" width="14" style="14" customWidth="1"/>
    <col min="10766" max="10766" width="12" style="14" customWidth="1"/>
    <col min="10767" max="10768" width="15.85546875" style="14" customWidth="1"/>
    <col min="10769" max="10769" width="13.85546875" style="14" customWidth="1"/>
    <col min="10770" max="10770" width="14.28515625" style="14" customWidth="1"/>
    <col min="10771" max="10771" width="10.42578125" style="14" customWidth="1"/>
    <col min="10772" max="10772" width="9.28515625" style="14" customWidth="1"/>
    <col min="10773" max="11008" width="9.140625" style="14"/>
    <col min="11009" max="11009" width="3" style="14" customWidth="1"/>
    <col min="11010" max="11010" width="79.28515625" style="14" customWidth="1"/>
    <col min="11011" max="11011" width="15.5703125" style="14" customWidth="1"/>
    <col min="11012" max="11012" width="15.85546875" style="14" customWidth="1"/>
    <col min="11013" max="11013" width="12.7109375" style="14" customWidth="1"/>
    <col min="11014" max="11014" width="14.5703125" style="14" customWidth="1"/>
    <col min="11015" max="11015" width="12.5703125" style="14" customWidth="1"/>
    <col min="11016" max="11016" width="12.7109375" style="14" customWidth="1"/>
    <col min="11017" max="11017" width="14.7109375" style="14" customWidth="1"/>
    <col min="11018" max="11018" width="13.7109375" style="14" customWidth="1"/>
    <col min="11019" max="11019" width="14.28515625" style="14" customWidth="1"/>
    <col min="11020" max="11020" width="14.85546875" style="14" customWidth="1"/>
    <col min="11021" max="11021" width="14" style="14" customWidth="1"/>
    <col min="11022" max="11022" width="12" style="14" customWidth="1"/>
    <col min="11023" max="11024" width="15.85546875" style="14" customWidth="1"/>
    <col min="11025" max="11025" width="13.85546875" style="14" customWidth="1"/>
    <col min="11026" max="11026" width="14.28515625" style="14" customWidth="1"/>
    <col min="11027" max="11027" width="10.42578125" style="14" customWidth="1"/>
    <col min="11028" max="11028" width="9.28515625" style="14" customWidth="1"/>
    <col min="11029" max="11264" width="9.140625" style="14"/>
    <col min="11265" max="11265" width="3" style="14" customWidth="1"/>
    <col min="11266" max="11266" width="79.28515625" style="14" customWidth="1"/>
    <col min="11267" max="11267" width="15.5703125" style="14" customWidth="1"/>
    <col min="11268" max="11268" width="15.85546875" style="14" customWidth="1"/>
    <col min="11269" max="11269" width="12.7109375" style="14" customWidth="1"/>
    <col min="11270" max="11270" width="14.5703125" style="14" customWidth="1"/>
    <col min="11271" max="11271" width="12.5703125" style="14" customWidth="1"/>
    <col min="11272" max="11272" width="12.7109375" style="14" customWidth="1"/>
    <col min="11273" max="11273" width="14.7109375" style="14" customWidth="1"/>
    <col min="11274" max="11274" width="13.7109375" style="14" customWidth="1"/>
    <col min="11275" max="11275" width="14.28515625" style="14" customWidth="1"/>
    <col min="11276" max="11276" width="14.85546875" style="14" customWidth="1"/>
    <col min="11277" max="11277" width="14" style="14" customWidth="1"/>
    <col min="11278" max="11278" width="12" style="14" customWidth="1"/>
    <col min="11279" max="11280" width="15.85546875" style="14" customWidth="1"/>
    <col min="11281" max="11281" width="13.85546875" style="14" customWidth="1"/>
    <col min="11282" max="11282" width="14.28515625" style="14" customWidth="1"/>
    <col min="11283" max="11283" width="10.42578125" style="14" customWidth="1"/>
    <col min="11284" max="11284" width="9.28515625" style="14" customWidth="1"/>
    <col min="11285" max="11520" width="9.140625" style="14"/>
    <col min="11521" max="11521" width="3" style="14" customWidth="1"/>
    <col min="11522" max="11522" width="79.28515625" style="14" customWidth="1"/>
    <col min="11523" max="11523" width="15.5703125" style="14" customWidth="1"/>
    <col min="11524" max="11524" width="15.85546875" style="14" customWidth="1"/>
    <col min="11525" max="11525" width="12.7109375" style="14" customWidth="1"/>
    <col min="11526" max="11526" width="14.5703125" style="14" customWidth="1"/>
    <col min="11527" max="11527" width="12.5703125" style="14" customWidth="1"/>
    <col min="11528" max="11528" width="12.7109375" style="14" customWidth="1"/>
    <col min="11529" max="11529" width="14.7109375" style="14" customWidth="1"/>
    <col min="11530" max="11530" width="13.7109375" style="14" customWidth="1"/>
    <col min="11531" max="11531" width="14.28515625" style="14" customWidth="1"/>
    <col min="11532" max="11532" width="14.85546875" style="14" customWidth="1"/>
    <col min="11533" max="11533" width="14" style="14" customWidth="1"/>
    <col min="11534" max="11534" width="12" style="14" customWidth="1"/>
    <col min="11535" max="11536" width="15.85546875" style="14" customWidth="1"/>
    <col min="11537" max="11537" width="13.85546875" style="14" customWidth="1"/>
    <col min="11538" max="11538" width="14.28515625" style="14" customWidth="1"/>
    <col min="11539" max="11539" width="10.42578125" style="14" customWidth="1"/>
    <col min="11540" max="11540" width="9.28515625" style="14" customWidth="1"/>
    <col min="11541" max="11776" width="9.140625" style="14"/>
    <col min="11777" max="11777" width="3" style="14" customWidth="1"/>
    <col min="11778" max="11778" width="79.28515625" style="14" customWidth="1"/>
    <col min="11779" max="11779" width="15.5703125" style="14" customWidth="1"/>
    <col min="11780" max="11780" width="15.85546875" style="14" customWidth="1"/>
    <col min="11781" max="11781" width="12.7109375" style="14" customWidth="1"/>
    <col min="11782" max="11782" width="14.5703125" style="14" customWidth="1"/>
    <col min="11783" max="11783" width="12.5703125" style="14" customWidth="1"/>
    <col min="11784" max="11784" width="12.7109375" style="14" customWidth="1"/>
    <col min="11785" max="11785" width="14.7109375" style="14" customWidth="1"/>
    <col min="11786" max="11786" width="13.7109375" style="14" customWidth="1"/>
    <col min="11787" max="11787" width="14.28515625" style="14" customWidth="1"/>
    <col min="11788" max="11788" width="14.85546875" style="14" customWidth="1"/>
    <col min="11789" max="11789" width="14" style="14" customWidth="1"/>
    <col min="11790" max="11790" width="12" style="14" customWidth="1"/>
    <col min="11791" max="11792" width="15.85546875" style="14" customWidth="1"/>
    <col min="11793" max="11793" width="13.85546875" style="14" customWidth="1"/>
    <col min="11794" max="11794" width="14.28515625" style="14" customWidth="1"/>
    <col min="11795" max="11795" width="10.42578125" style="14" customWidth="1"/>
    <col min="11796" max="11796" width="9.28515625" style="14" customWidth="1"/>
    <col min="11797" max="12032" width="9.140625" style="14"/>
    <col min="12033" max="12033" width="3" style="14" customWidth="1"/>
    <col min="12034" max="12034" width="79.28515625" style="14" customWidth="1"/>
    <col min="12035" max="12035" width="15.5703125" style="14" customWidth="1"/>
    <col min="12036" max="12036" width="15.85546875" style="14" customWidth="1"/>
    <col min="12037" max="12037" width="12.7109375" style="14" customWidth="1"/>
    <col min="12038" max="12038" width="14.5703125" style="14" customWidth="1"/>
    <col min="12039" max="12039" width="12.5703125" style="14" customWidth="1"/>
    <col min="12040" max="12040" width="12.7109375" style="14" customWidth="1"/>
    <col min="12041" max="12041" width="14.7109375" style="14" customWidth="1"/>
    <col min="12042" max="12042" width="13.7109375" style="14" customWidth="1"/>
    <col min="12043" max="12043" width="14.28515625" style="14" customWidth="1"/>
    <col min="12044" max="12044" width="14.85546875" style="14" customWidth="1"/>
    <col min="12045" max="12045" width="14" style="14" customWidth="1"/>
    <col min="12046" max="12046" width="12" style="14" customWidth="1"/>
    <col min="12047" max="12048" width="15.85546875" style="14" customWidth="1"/>
    <col min="12049" max="12049" width="13.85546875" style="14" customWidth="1"/>
    <col min="12050" max="12050" width="14.28515625" style="14" customWidth="1"/>
    <col min="12051" max="12051" width="10.42578125" style="14" customWidth="1"/>
    <col min="12052" max="12052" width="9.28515625" style="14" customWidth="1"/>
    <col min="12053" max="12288" width="9.140625" style="14"/>
    <col min="12289" max="12289" width="3" style="14" customWidth="1"/>
    <col min="12290" max="12290" width="79.28515625" style="14" customWidth="1"/>
    <col min="12291" max="12291" width="15.5703125" style="14" customWidth="1"/>
    <col min="12292" max="12292" width="15.85546875" style="14" customWidth="1"/>
    <col min="12293" max="12293" width="12.7109375" style="14" customWidth="1"/>
    <col min="12294" max="12294" width="14.5703125" style="14" customWidth="1"/>
    <col min="12295" max="12295" width="12.5703125" style="14" customWidth="1"/>
    <col min="12296" max="12296" width="12.7109375" style="14" customWidth="1"/>
    <col min="12297" max="12297" width="14.7109375" style="14" customWidth="1"/>
    <col min="12298" max="12298" width="13.7109375" style="14" customWidth="1"/>
    <col min="12299" max="12299" width="14.28515625" style="14" customWidth="1"/>
    <col min="12300" max="12300" width="14.85546875" style="14" customWidth="1"/>
    <col min="12301" max="12301" width="14" style="14" customWidth="1"/>
    <col min="12302" max="12302" width="12" style="14" customWidth="1"/>
    <col min="12303" max="12304" width="15.85546875" style="14" customWidth="1"/>
    <col min="12305" max="12305" width="13.85546875" style="14" customWidth="1"/>
    <col min="12306" max="12306" width="14.28515625" style="14" customWidth="1"/>
    <col min="12307" max="12307" width="10.42578125" style="14" customWidth="1"/>
    <col min="12308" max="12308" width="9.28515625" style="14" customWidth="1"/>
    <col min="12309" max="12544" width="9.140625" style="14"/>
    <col min="12545" max="12545" width="3" style="14" customWidth="1"/>
    <col min="12546" max="12546" width="79.28515625" style="14" customWidth="1"/>
    <col min="12547" max="12547" width="15.5703125" style="14" customWidth="1"/>
    <col min="12548" max="12548" width="15.85546875" style="14" customWidth="1"/>
    <col min="12549" max="12549" width="12.7109375" style="14" customWidth="1"/>
    <col min="12550" max="12550" width="14.5703125" style="14" customWidth="1"/>
    <col min="12551" max="12551" width="12.5703125" style="14" customWidth="1"/>
    <col min="12552" max="12552" width="12.7109375" style="14" customWidth="1"/>
    <col min="12553" max="12553" width="14.7109375" style="14" customWidth="1"/>
    <col min="12554" max="12554" width="13.7109375" style="14" customWidth="1"/>
    <col min="12555" max="12555" width="14.28515625" style="14" customWidth="1"/>
    <col min="12556" max="12556" width="14.85546875" style="14" customWidth="1"/>
    <col min="12557" max="12557" width="14" style="14" customWidth="1"/>
    <col min="12558" max="12558" width="12" style="14" customWidth="1"/>
    <col min="12559" max="12560" width="15.85546875" style="14" customWidth="1"/>
    <col min="12561" max="12561" width="13.85546875" style="14" customWidth="1"/>
    <col min="12562" max="12562" width="14.28515625" style="14" customWidth="1"/>
    <col min="12563" max="12563" width="10.42578125" style="14" customWidth="1"/>
    <col min="12564" max="12564" width="9.28515625" style="14" customWidth="1"/>
    <col min="12565" max="12800" width="9.140625" style="14"/>
    <col min="12801" max="12801" width="3" style="14" customWidth="1"/>
    <col min="12802" max="12802" width="79.28515625" style="14" customWidth="1"/>
    <col min="12803" max="12803" width="15.5703125" style="14" customWidth="1"/>
    <col min="12804" max="12804" width="15.85546875" style="14" customWidth="1"/>
    <col min="12805" max="12805" width="12.7109375" style="14" customWidth="1"/>
    <col min="12806" max="12806" width="14.5703125" style="14" customWidth="1"/>
    <col min="12807" max="12807" width="12.5703125" style="14" customWidth="1"/>
    <col min="12808" max="12808" width="12.7109375" style="14" customWidth="1"/>
    <col min="12809" max="12809" width="14.7109375" style="14" customWidth="1"/>
    <col min="12810" max="12810" width="13.7109375" style="14" customWidth="1"/>
    <col min="12811" max="12811" width="14.28515625" style="14" customWidth="1"/>
    <col min="12812" max="12812" width="14.85546875" style="14" customWidth="1"/>
    <col min="12813" max="12813" width="14" style="14" customWidth="1"/>
    <col min="12814" max="12814" width="12" style="14" customWidth="1"/>
    <col min="12815" max="12816" width="15.85546875" style="14" customWidth="1"/>
    <col min="12817" max="12817" width="13.85546875" style="14" customWidth="1"/>
    <col min="12818" max="12818" width="14.28515625" style="14" customWidth="1"/>
    <col min="12819" max="12819" width="10.42578125" style="14" customWidth="1"/>
    <col min="12820" max="12820" width="9.28515625" style="14" customWidth="1"/>
    <col min="12821" max="13056" width="9.140625" style="14"/>
    <col min="13057" max="13057" width="3" style="14" customWidth="1"/>
    <col min="13058" max="13058" width="79.28515625" style="14" customWidth="1"/>
    <col min="13059" max="13059" width="15.5703125" style="14" customWidth="1"/>
    <col min="13060" max="13060" width="15.85546875" style="14" customWidth="1"/>
    <col min="13061" max="13061" width="12.7109375" style="14" customWidth="1"/>
    <col min="13062" max="13062" width="14.5703125" style="14" customWidth="1"/>
    <col min="13063" max="13063" width="12.5703125" style="14" customWidth="1"/>
    <col min="13064" max="13064" width="12.7109375" style="14" customWidth="1"/>
    <col min="13065" max="13065" width="14.7109375" style="14" customWidth="1"/>
    <col min="13066" max="13066" width="13.7109375" style="14" customWidth="1"/>
    <col min="13067" max="13067" width="14.28515625" style="14" customWidth="1"/>
    <col min="13068" max="13068" width="14.85546875" style="14" customWidth="1"/>
    <col min="13069" max="13069" width="14" style="14" customWidth="1"/>
    <col min="13070" max="13070" width="12" style="14" customWidth="1"/>
    <col min="13071" max="13072" width="15.85546875" style="14" customWidth="1"/>
    <col min="13073" max="13073" width="13.85546875" style="14" customWidth="1"/>
    <col min="13074" max="13074" width="14.28515625" style="14" customWidth="1"/>
    <col min="13075" max="13075" width="10.42578125" style="14" customWidth="1"/>
    <col min="13076" max="13076" width="9.28515625" style="14" customWidth="1"/>
    <col min="13077" max="13312" width="9.140625" style="14"/>
    <col min="13313" max="13313" width="3" style="14" customWidth="1"/>
    <col min="13314" max="13314" width="79.28515625" style="14" customWidth="1"/>
    <col min="13315" max="13315" width="15.5703125" style="14" customWidth="1"/>
    <col min="13316" max="13316" width="15.85546875" style="14" customWidth="1"/>
    <col min="13317" max="13317" width="12.7109375" style="14" customWidth="1"/>
    <col min="13318" max="13318" width="14.5703125" style="14" customWidth="1"/>
    <col min="13319" max="13319" width="12.5703125" style="14" customWidth="1"/>
    <col min="13320" max="13320" width="12.7109375" style="14" customWidth="1"/>
    <col min="13321" max="13321" width="14.7109375" style="14" customWidth="1"/>
    <col min="13322" max="13322" width="13.7109375" style="14" customWidth="1"/>
    <col min="13323" max="13323" width="14.28515625" style="14" customWidth="1"/>
    <col min="13324" max="13324" width="14.85546875" style="14" customWidth="1"/>
    <col min="13325" max="13325" width="14" style="14" customWidth="1"/>
    <col min="13326" max="13326" width="12" style="14" customWidth="1"/>
    <col min="13327" max="13328" width="15.85546875" style="14" customWidth="1"/>
    <col min="13329" max="13329" width="13.85546875" style="14" customWidth="1"/>
    <col min="13330" max="13330" width="14.28515625" style="14" customWidth="1"/>
    <col min="13331" max="13331" width="10.42578125" style="14" customWidth="1"/>
    <col min="13332" max="13332" width="9.28515625" style="14" customWidth="1"/>
    <col min="13333" max="13568" width="9.140625" style="14"/>
    <col min="13569" max="13569" width="3" style="14" customWidth="1"/>
    <col min="13570" max="13570" width="79.28515625" style="14" customWidth="1"/>
    <col min="13571" max="13571" width="15.5703125" style="14" customWidth="1"/>
    <col min="13572" max="13572" width="15.85546875" style="14" customWidth="1"/>
    <col min="13573" max="13573" width="12.7109375" style="14" customWidth="1"/>
    <col min="13574" max="13574" width="14.5703125" style="14" customWidth="1"/>
    <col min="13575" max="13575" width="12.5703125" style="14" customWidth="1"/>
    <col min="13576" max="13576" width="12.7109375" style="14" customWidth="1"/>
    <col min="13577" max="13577" width="14.7109375" style="14" customWidth="1"/>
    <col min="13578" max="13578" width="13.7109375" style="14" customWidth="1"/>
    <col min="13579" max="13579" width="14.28515625" style="14" customWidth="1"/>
    <col min="13580" max="13580" width="14.85546875" style="14" customWidth="1"/>
    <col min="13581" max="13581" width="14" style="14" customWidth="1"/>
    <col min="13582" max="13582" width="12" style="14" customWidth="1"/>
    <col min="13583" max="13584" width="15.85546875" style="14" customWidth="1"/>
    <col min="13585" max="13585" width="13.85546875" style="14" customWidth="1"/>
    <col min="13586" max="13586" width="14.28515625" style="14" customWidth="1"/>
    <col min="13587" max="13587" width="10.42578125" style="14" customWidth="1"/>
    <col min="13588" max="13588" width="9.28515625" style="14" customWidth="1"/>
    <col min="13589" max="13824" width="9.140625" style="14"/>
    <col min="13825" max="13825" width="3" style="14" customWidth="1"/>
    <col min="13826" max="13826" width="79.28515625" style="14" customWidth="1"/>
    <col min="13827" max="13827" width="15.5703125" style="14" customWidth="1"/>
    <col min="13828" max="13828" width="15.85546875" style="14" customWidth="1"/>
    <col min="13829" max="13829" width="12.7109375" style="14" customWidth="1"/>
    <col min="13830" max="13830" width="14.5703125" style="14" customWidth="1"/>
    <col min="13831" max="13831" width="12.5703125" style="14" customWidth="1"/>
    <col min="13832" max="13832" width="12.7109375" style="14" customWidth="1"/>
    <col min="13833" max="13833" width="14.7109375" style="14" customWidth="1"/>
    <col min="13834" max="13834" width="13.7109375" style="14" customWidth="1"/>
    <col min="13835" max="13835" width="14.28515625" style="14" customWidth="1"/>
    <col min="13836" max="13836" width="14.85546875" style="14" customWidth="1"/>
    <col min="13837" max="13837" width="14" style="14" customWidth="1"/>
    <col min="13838" max="13838" width="12" style="14" customWidth="1"/>
    <col min="13839" max="13840" width="15.85546875" style="14" customWidth="1"/>
    <col min="13841" max="13841" width="13.85546875" style="14" customWidth="1"/>
    <col min="13842" max="13842" width="14.28515625" style="14" customWidth="1"/>
    <col min="13843" max="13843" width="10.42578125" style="14" customWidth="1"/>
    <col min="13844" max="13844" width="9.28515625" style="14" customWidth="1"/>
    <col min="13845" max="14080" width="9.140625" style="14"/>
    <col min="14081" max="14081" width="3" style="14" customWidth="1"/>
    <col min="14082" max="14082" width="79.28515625" style="14" customWidth="1"/>
    <col min="14083" max="14083" width="15.5703125" style="14" customWidth="1"/>
    <col min="14084" max="14084" width="15.85546875" style="14" customWidth="1"/>
    <col min="14085" max="14085" width="12.7109375" style="14" customWidth="1"/>
    <col min="14086" max="14086" width="14.5703125" style="14" customWidth="1"/>
    <col min="14087" max="14087" width="12.5703125" style="14" customWidth="1"/>
    <col min="14088" max="14088" width="12.7109375" style="14" customWidth="1"/>
    <col min="14089" max="14089" width="14.7109375" style="14" customWidth="1"/>
    <col min="14090" max="14090" width="13.7109375" style="14" customWidth="1"/>
    <col min="14091" max="14091" width="14.28515625" style="14" customWidth="1"/>
    <col min="14092" max="14092" width="14.85546875" style="14" customWidth="1"/>
    <col min="14093" max="14093" width="14" style="14" customWidth="1"/>
    <col min="14094" max="14094" width="12" style="14" customWidth="1"/>
    <col min="14095" max="14096" width="15.85546875" style="14" customWidth="1"/>
    <col min="14097" max="14097" width="13.85546875" style="14" customWidth="1"/>
    <col min="14098" max="14098" width="14.28515625" style="14" customWidth="1"/>
    <col min="14099" max="14099" width="10.42578125" style="14" customWidth="1"/>
    <col min="14100" max="14100" width="9.28515625" style="14" customWidth="1"/>
    <col min="14101" max="14336" width="9.140625" style="14"/>
    <col min="14337" max="14337" width="3" style="14" customWidth="1"/>
    <col min="14338" max="14338" width="79.28515625" style="14" customWidth="1"/>
    <col min="14339" max="14339" width="15.5703125" style="14" customWidth="1"/>
    <col min="14340" max="14340" width="15.85546875" style="14" customWidth="1"/>
    <col min="14341" max="14341" width="12.7109375" style="14" customWidth="1"/>
    <col min="14342" max="14342" width="14.5703125" style="14" customWidth="1"/>
    <col min="14343" max="14343" width="12.5703125" style="14" customWidth="1"/>
    <col min="14344" max="14344" width="12.7109375" style="14" customWidth="1"/>
    <col min="14345" max="14345" width="14.7109375" style="14" customWidth="1"/>
    <col min="14346" max="14346" width="13.7109375" style="14" customWidth="1"/>
    <col min="14347" max="14347" width="14.28515625" style="14" customWidth="1"/>
    <col min="14348" max="14348" width="14.85546875" style="14" customWidth="1"/>
    <col min="14349" max="14349" width="14" style="14" customWidth="1"/>
    <col min="14350" max="14350" width="12" style="14" customWidth="1"/>
    <col min="14351" max="14352" width="15.85546875" style="14" customWidth="1"/>
    <col min="14353" max="14353" width="13.85546875" style="14" customWidth="1"/>
    <col min="14354" max="14354" width="14.28515625" style="14" customWidth="1"/>
    <col min="14355" max="14355" width="10.42578125" style="14" customWidth="1"/>
    <col min="14356" max="14356" width="9.28515625" style="14" customWidth="1"/>
    <col min="14357" max="14592" width="9.140625" style="14"/>
    <col min="14593" max="14593" width="3" style="14" customWidth="1"/>
    <col min="14594" max="14594" width="79.28515625" style="14" customWidth="1"/>
    <col min="14595" max="14595" width="15.5703125" style="14" customWidth="1"/>
    <col min="14596" max="14596" width="15.85546875" style="14" customWidth="1"/>
    <col min="14597" max="14597" width="12.7109375" style="14" customWidth="1"/>
    <col min="14598" max="14598" width="14.5703125" style="14" customWidth="1"/>
    <col min="14599" max="14599" width="12.5703125" style="14" customWidth="1"/>
    <col min="14600" max="14600" width="12.7109375" style="14" customWidth="1"/>
    <col min="14601" max="14601" width="14.7109375" style="14" customWidth="1"/>
    <col min="14602" max="14602" width="13.7109375" style="14" customWidth="1"/>
    <col min="14603" max="14603" width="14.28515625" style="14" customWidth="1"/>
    <col min="14604" max="14604" width="14.85546875" style="14" customWidth="1"/>
    <col min="14605" max="14605" width="14" style="14" customWidth="1"/>
    <col min="14606" max="14606" width="12" style="14" customWidth="1"/>
    <col min="14607" max="14608" width="15.85546875" style="14" customWidth="1"/>
    <col min="14609" max="14609" width="13.85546875" style="14" customWidth="1"/>
    <col min="14610" max="14610" width="14.28515625" style="14" customWidth="1"/>
    <col min="14611" max="14611" width="10.42578125" style="14" customWidth="1"/>
    <col min="14612" max="14612" width="9.28515625" style="14" customWidth="1"/>
    <col min="14613" max="14848" width="9.140625" style="14"/>
    <col min="14849" max="14849" width="3" style="14" customWidth="1"/>
    <col min="14850" max="14850" width="79.28515625" style="14" customWidth="1"/>
    <col min="14851" max="14851" width="15.5703125" style="14" customWidth="1"/>
    <col min="14852" max="14852" width="15.85546875" style="14" customWidth="1"/>
    <col min="14853" max="14853" width="12.7109375" style="14" customWidth="1"/>
    <col min="14854" max="14854" width="14.5703125" style="14" customWidth="1"/>
    <col min="14855" max="14855" width="12.5703125" style="14" customWidth="1"/>
    <col min="14856" max="14856" width="12.7109375" style="14" customWidth="1"/>
    <col min="14857" max="14857" width="14.7109375" style="14" customWidth="1"/>
    <col min="14858" max="14858" width="13.7109375" style="14" customWidth="1"/>
    <col min="14859" max="14859" width="14.28515625" style="14" customWidth="1"/>
    <col min="14860" max="14860" width="14.85546875" style="14" customWidth="1"/>
    <col min="14861" max="14861" width="14" style="14" customWidth="1"/>
    <col min="14862" max="14862" width="12" style="14" customWidth="1"/>
    <col min="14863" max="14864" width="15.85546875" style="14" customWidth="1"/>
    <col min="14865" max="14865" width="13.85546875" style="14" customWidth="1"/>
    <col min="14866" max="14866" width="14.28515625" style="14" customWidth="1"/>
    <col min="14867" max="14867" width="10.42578125" style="14" customWidth="1"/>
    <col min="14868" max="14868" width="9.28515625" style="14" customWidth="1"/>
    <col min="14869" max="15104" width="9.140625" style="14"/>
    <col min="15105" max="15105" width="3" style="14" customWidth="1"/>
    <col min="15106" max="15106" width="79.28515625" style="14" customWidth="1"/>
    <col min="15107" max="15107" width="15.5703125" style="14" customWidth="1"/>
    <col min="15108" max="15108" width="15.85546875" style="14" customWidth="1"/>
    <col min="15109" max="15109" width="12.7109375" style="14" customWidth="1"/>
    <col min="15110" max="15110" width="14.5703125" style="14" customWidth="1"/>
    <col min="15111" max="15111" width="12.5703125" style="14" customWidth="1"/>
    <col min="15112" max="15112" width="12.7109375" style="14" customWidth="1"/>
    <col min="15113" max="15113" width="14.7109375" style="14" customWidth="1"/>
    <col min="15114" max="15114" width="13.7109375" style="14" customWidth="1"/>
    <col min="15115" max="15115" width="14.28515625" style="14" customWidth="1"/>
    <col min="15116" max="15116" width="14.85546875" style="14" customWidth="1"/>
    <col min="15117" max="15117" width="14" style="14" customWidth="1"/>
    <col min="15118" max="15118" width="12" style="14" customWidth="1"/>
    <col min="15119" max="15120" width="15.85546875" style="14" customWidth="1"/>
    <col min="15121" max="15121" width="13.85546875" style="14" customWidth="1"/>
    <col min="15122" max="15122" width="14.28515625" style="14" customWidth="1"/>
    <col min="15123" max="15123" width="10.42578125" style="14" customWidth="1"/>
    <col min="15124" max="15124" width="9.28515625" style="14" customWidth="1"/>
    <col min="15125" max="15360" width="9.140625" style="14"/>
    <col min="15361" max="15361" width="3" style="14" customWidth="1"/>
    <col min="15362" max="15362" width="79.28515625" style="14" customWidth="1"/>
    <col min="15363" max="15363" width="15.5703125" style="14" customWidth="1"/>
    <col min="15364" max="15364" width="15.85546875" style="14" customWidth="1"/>
    <col min="15365" max="15365" width="12.7109375" style="14" customWidth="1"/>
    <col min="15366" max="15366" width="14.5703125" style="14" customWidth="1"/>
    <col min="15367" max="15367" width="12.5703125" style="14" customWidth="1"/>
    <col min="15368" max="15368" width="12.7109375" style="14" customWidth="1"/>
    <col min="15369" max="15369" width="14.7109375" style="14" customWidth="1"/>
    <col min="15370" max="15370" width="13.7109375" style="14" customWidth="1"/>
    <col min="15371" max="15371" width="14.28515625" style="14" customWidth="1"/>
    <col min="15372" max="15372" width="14.85546875" style="14" customWidth="1"/>
    <col min="15373" max="15373" width="14" style="14" customWidth="1"/>
    <col min="15374" max="15374" width="12" style="14" customWidth="1"/>
    <col min="15375" max="15376" width="15.85546875" style="14" customWidth="1"/>
    <col min="15377" max="15377" width="13.85546875" style="14" customWidth="1"/>
    <col min="15378" max="15378" width="14.28515625" style="14" customWidth="1"/>
    <col min="15379" max="15379" width="10.42578125" style="14" customWidth="1"/>
    <col min="15380" max="15380" width="9.28515625" style="14" customWidth="1"/>
    <col min="15381" max="15616" width="9.140625" style="14"/>
    <col min="15617" max="15617" width="3" style="14" customWidth="1"/>
    <col min="15618" max="15618" width="79.28515625" style="14" customWidth="1"/>
    <col min="15619" max="15619" width="15.5703125" style="14" customWidth="1"/>
    <col min="15620" max="15620" width="15.85546875" style="14" customWidth="1"/>
    <col min="15621" max="15621" width="12.7109375" style="14" customWidth="1"/>
    <col min="15622" max="15622" width="14.5703125" style="14" customWidth="1"/>
    <col min="15623" max="15623" width="12.5703125" style="14" customWidth="1"/>
    <col min="15624" max="15624" width="12.7109375" style="14" customWidth="1"/>
    <col min="15625" max="15625" width="14.7109375" style="14" customWidth="1"/>
    <col min="15626" max="15626" width="13.7109375" style="14" customWidth="1"/>
    <col min="15627" max="15627" width="14.28515625" style="14" customWidth="1"/>
    <col min="15628" max="15628" width="14.85546875" style="14" customWidth="1"/>
    <col min="15629" max="15629" width="14" style="14" customWidth="1"/>
    <col min="15630" max="15630" width="12" style="14" customWidth="1"/>
    <col min="15631" max="15632" width="15.85546875" style="14" customWidth="1"/>
    <col min="15633" max="15633" width="13.85546875" style="14" customWidth="1"/>
    <col min="15634" max="15634" width="14.28515625" style="14" customWidth="1"/>
    <col min="15635" max="15635" width="10.42578125" style="14" customWidth="1"/>
    <col min="15636" max="15636" width="9.28515625" style="14" customWidth="1"/>
    <col min="15637" max="15872" width="9.140625" style="14"/>
    <col min="15873" max="15873" width="3" style="14" customWidth="1"/>
    <col min="15874" max="15874" width="79.28515625" style="14" customWidth="1"/>
    <col min="15875" max="15875" width="15.5703125" style="14" customWidth="1"/>
    <col min="15876" max="15876" width="15.85546875" style="14" customWidth="1"/>
    <col min="15877" max="15877" width="12.7109375" style="14" customWidth="1"/>
    <col min="15878" max="15878" width="14.5703125" style="14" customWidth="1"/>
    <col min="15879" max="15879" width="12.5703125" style="14" customWidth="1"/>
    <col min="15880" max="15880" width="12.7109375" style="14" customWidth="1"/>
    <col min="15881" max="15881" width="14.7109375" style="14" customWidth="1"/>
    <col min="15882" max="15882" width="13.7109375" style="14" customWidth="1"/>
    <col min="15883" max="15883" width="14.28515625" style="14" customWidth="1"/>
    <col min="15884" max="15884" width="14.85546875" style="14" customWidth="1"/>
    <col min="15885" max="15885" width="14" style="14" customWidth="1"/>
    <col min="15886" max="15886" width="12" style="14" customWidth="1"/>
    <col min="15887" max="15888" width="15.85546875" style="14" customWidth="1"/>
    <col min="15889" max="15889" width="13.85546875" style="14" customWidth="1"/>
    <col min="15890" max="15890" width="14.28515625" style="14" customWidth="1"/>
    <col min="15891" max="15891" width="10.42578125" style="14" customWidth="1"/>
    <col min="15892" max="15892" width="9.28515625" style="14" customWidth="1"/>
    <col min="15893" max="16128" width="9.140625" style="14"/>
    <col min="16129" max="16129" width="3" style="14" customWidth="1"/>
    <col min="16130" max="16130" width="79.28515625" style="14" customWidth="1"/>
    <col min="16131" max="16131" width="15.5703125" style="14" customWidth="1"/>
    <col min="16132" max="16132" width="15.85546875" style="14" customWidth="1"/>
    <col min="16133" max="16133" width="12.7109375" style="14" customWidth="1"/>
    <col min="16134" max="16134" width="14.5703125" style="14" customWidth="1"/>
    <col min="16135" max="16135" width="12.5703125" style="14" customWidth="1"/>
    <col min="16136" max="16136" width="12.7109375" style="14" customWidth="1"/>
    <col min="16137" max="16137" width="14.7109375" style="14" customWidth="1"/>
    <col min="16138" max="16138" width="13.7109375" style="14" customWidth="1"/>
    <col min="16139" max="16139" width="14.28515625" style="14" customWidth="1"/>
    <col min="16140" max="16140" width="14.85546875" style="14" customWidth="1"/>
    <col min="16141" max="16141" width="14" style="14" customWidth="1"/>
    <col min="16142" max="16142" width="12" style="14" customWidth="1"/>
    <col min="16143" max="16144" width="15.85546875" style="14" customWidth="1"/>
    <col min="16145" max="16145" width="13.85546875" style="14" customWidth="1"/>
    <col min="16146" max="16146" width="14.28515625" style="14" customWidth="1"/>
    <col min="16147" max="16147" width="10.42578125" style="14" customWidth="1"/>
    <col min="16148" max="16148" width="9.28515625" style="14" customWidth="1"/>
    <col min="16149" max="16384" width="9.140625" style="14"/>
  </cols>
  <sheetData>
    <row r="1" spans="1:17" ht="26.25" customHeight="1" x14ac:dyDescent="0.35">
      <c r="A1" s="1908" t="s">
        <v>67</v>
      </c>
      <c r="B1" s="1908"/>
      <c r="C1" s="1908"/>
      <c r="D1" s="1908"/>
      <c r="E1" s="1908"/>
      <c r="F1" s="1908"/>
      <c r="G1" s="1908"/>
      <c r="H1" s="1908"/>
      <c r="I1" s="1908"/>
      <c r="J1" s="1908"/>
      <c r="K1" s="1908"/>
      <c r="L1" s="1908"/>
      <c r="M1" s="1908"/>
      <c r="N1" s="1908"/>
      <c r="O1" s="1908"/>
      <c r="P1" s="1908"/>
      <c r="Q1" s="1908"/>
    </row>
    <row r="2" spans="1:17" ht="37.5" customHeight="1" x14ac:dyDescent="0.35">
      <c r="A2" s="1909" t="s">
        <v>160</v>
      </c>
      <c r="B2" s="1909"/>
      <c r="C2" s="1909"/>
      <c r="D2" s="1909"/>
      <c r="E2" s="1909"/>
      <c r="F2" s="1909"/>
      <c r="G2" s="1909"/>
      <c r="H2" s="1909"/>
      <c r="I2" s="1909"/>
      <c r="J2" s="1909"/>
      <c r="K2" s="1909"/>
      <c r="L2" s="1909"/>
      <c r="M2" s="1909"/>
      <c r="N2" s="1909"/>
      <c r="O2" s="1909"/>
      <c r="P2" s="1909"/>
      <c r="Q2" s="1909"/>
    </row>
    <row r="3" spans="1:17" ht="16.5" customHeight="1" thickBot="1" x14ac:dyDescent="0.4">
      <c r="B3" s="1"/>
      <c r="C3" s="1"/>
      <c r="D3" s="1"/>
      <c r="E3" s="1"/>
    </row>
    <row r="4" spans="1:17" ht="24" customHeight="1" thickBot="1" x14ac:dyDescent="0.4">
      <c r="B4" s="1910" t="s">
        <v>0</v>
      </c>
      <c r="C4" s="1912" t="s">
        <v>32</v>
      </c>
      <c r="D4" s="1912"/>
      <c r="E4" s="1912"/>
      <c r="F4" s="1912" t="s">
        <v>1</v>
      </c>
      <c r="G4" s="1912"/>
      <c r="H4" s="1912"/>
      <c r="I4" s="1913" t="s">
        <v>2</v>
      </c>
      <c r="J4" s="1913"/>
      <c r="K4" s="1913"/>
      <c r="L4" s="1914" t="s">
        <v>3</v>
      </c>
      <c r="M4" s="1914"/>
      <c r="N4" s="1914"/>
      <c r="O4" s="1915" t="s">
        <v>22</v>
      </c>
      <c r="P4" s="1915"/>
      <c r="Q4" s="1915"/>
    </row>
    <row r="5" spans="1:17" ht="19.5" customHeight="1" thickBot="1" x14ac:dyDescent="0.4">
      <c r="B5" s="1910"/>
      <c r="C5" s="1912"/>
      <c r="D5" s="1912"/>
      <c r="E5" s="1912"/>
      <c r="F5" s="1912"/>
      <c r="G5" s="1912"/>
      <c r="H5" s="1912"/>
      <c r="I5" s="1913"/>
      <c r="J5" s="1913"/>
      <c r="K5" s="1913"/>
      <c r="L5" s="1914"/>
      <c r="M5" s="1914"/>
      <c r="N5" s="1914"/>
      <c r="O5" s="1915"/>
      <c r="P5" s="1915"/>
      <c r="Q5" s="1915"/>
    </row>
    <row r="6" spans="1:17" ht="89.25" customHeight="1" thickBot="1" x14ac:dyDescent="0.4">
      <c r="B6" s="1911"/>
      <c r="C6" s="224" t="s">
        <v>4</v>
      </c>
      <c r="D6" s="225" t="s">
        <v>5</v>
      </c>
      <c r="E6" s="226" t="s">
        <v>6</v>
      </c>
      <c r="F6" s="224" t="s">
        <v>4</v>
      </c>
      <c r="G6" s="225" t="s">
        <v>5</v>
      </c>
      <c r="H6" s="226" t="s">
        <v>6</v>
      </c>
      <c r="I6" s="224" t="s">
        <v>4</v>
      </c>
      <c r="J6" s="225" t="s">
        <v>5</v>
      </c>
      <c r="K6" s="226" t="s">
        <v>6</v>
      </c>
      <c r="L6" s="224" t="s">
        <v>4</v>
      </c>
      <c r="M6" s="225" t="s">
        <v>5</v>
      </c>
      <c r="N6" s="226" t="s">
        <v>6</v>
      </c>
      <c r="O6" s="224" t="s">
        <v>4</v>
      </c>
      <c r="P6" s="225" t="s">
        <v>5</v>
      </c>
      <c r="Q6" s="226" t="s">
        <v>6</v>
      </c>
    </row>
    <row r="7" spans="1:17" ht="34.5" customHeight="1" thickBot="1" x14ac:dyDescent="0.4">
      <c r="B7" s="1231" t="s">
        <v>7</v>
      </c>
      <c r="C7" s="1232"/>
      <c r="D7" s="1233"/>
      <c r="E7" s="1234"/>
      <c r="F7" s="1232"/>
      <c r="G7" s="1233"/>
      <c r="H7" s="1234"/>
      <c r="I7" s="1235"/>
      <c r="J7" s="1233"/>
      <c r="K7" s="1236"/>
      <c r="L7" s="1233"/>
      <c r="M7" s="1233"/>
      <c r="N7" s="1303"/>
      <c r="O7" s="1309"/>
      <c r="P7" s="1310"/>
      <c r="Q7" s="1311"/>
    </row>
    <row r="8" spans="1:17" ht="29.25" customHeight="1" x14ac:dyDescent="0.35">
      <c r="B8" s="1253" t="s">
        <v>78</v>
      </c>
      <c r="C8" s="1237">
        <v>0</v>
      </c>
      <c r="D8" s="1240">
        <f>D14+D18+D24</f>
        <v>10</v>
      </c>
      <c r="E8" s="1384">
        <v>10</v>
      </c>
      <c r="F8" s="1238">
        <f>SUM(F14+F19)</f>
        <v>4</v>
      </c>
      <c r="G8" s="1239">
        <f>SUM(G14+G19)</f>
        <v>5</v>
      </c>
      <c r="H8" s="1260">
        <f>SUM(H14+H19)</f>
        <v>9</v>
      </c>
      <c r="I8" s="1237">
        <v>3</v>
      </c>
      <c r="J8" s="1240">
        <f>J14+J19</f>
        <v>12</v>
      </c>
      <c r="K8" s="1241">
        <f>SUM(I8:J8)</f>
        <v>15</v>
      </c>
      <c r="L8" s="1238">
        <f>SUM(L14+L19)</f>
        <v>0</v>
      </c>
      <c r="M8" s="1239">
        <v>0</v>
      </c>
      <c r="N8" s="1238">
        <v>0</v>
      </c>
      <c r="O8" s="1312">
        <f t="shared" ref="O8:Q11" si="0">C8+F8+I8+L8</f>
        <v>7</v>
      </c>
      <c r="P8" s="1242">
        <f t="shared" si="0"/>
        <v>27</v>
      </c>
      <c r="Q8" s="1313">
        <f t="shared" si="0"/>
        <v>34</v>
      </c>
    </row>
    <row r="9" spans="1:17" ht="30" customHeight="1" x14ac:dyDescent="0.35">
      <c r="B9" s="1375" t="s">
        <v>151</v>
      </c>
      <c r="C9" s="1343">
        <v>0</v>
      </c>
      <c r="D9" s="1243">
        <v>0</v>
      </c>
      <c r="E9" s="1243">
        <v>0</v>
      </c>
      <c r="F9" s="1244">
        <v>0</v>
      </c>
      <c r="G9" s="1230">
        <v>0</v>
      </c>
      <c r="H9" s="1230">
        <v>0</v>
      </c>
      <c r="I9" s="1343">
        <v>1</v>
      </c>
      <c r="J9" s="1243">
        <v>0</v>
      </c>
      <c r="K9" s="1270">
        <f>SUM(I9:J9)</f>
        <v>1</v>
      </c>
      <c r="L9" s="1244">
        <v>0</v>
      </c>
      <c r="M9" s="1230">
        <v>0</v>
      </c>
      <c r="N9" s="1230">
        <v>0</v>
      </c>
      <c r="O9" s="1312">
        <f t="shared" si="0"/>
        <v>1</v>
      </c>
      <c r="P9" s="1242">
        <f t="shared" si="0"/>
        <v>0</v>
      </c>
      <c r="Q9" s="1313">
        <f t="shared" si="0"/>
        <v>1</v>
      </c>
    </row>
    <row r="10" spans="1:17" ht="30.75" customHeight="1" thickBot="1" x14ac:dyDescent="0.4">
      <c r="B10" s="1421" t="s">
        <v>34</v>
      </c>
      <c r="C10" s="1245">
        <f>SUM(C16+C21)</f>
        <v>0</v>
      </c>
      <c r="D10" s="1385">
        <f>SUM(D16+D26)</f>
        <v>0</v>
      </c>
      <c r="E10" s="1246">
        <f t="shared" ref="E10:L11" si="1">SUM(E16+E21)</f>
        <v>0</v>
      </c>
      <c r="F10" s="1247">
        <f t="shared" si="1"/>
        <v>0</v>
      </c>
      <c r="G10" s="1248">
        <f t="shared" si="1"/>
        <v>0</v>
      </c>
      <c r="H10" s="1212">
        <f t="shared" si="1"/>
        <v>0</v>
      </c>
      <c r="I10" s="1344">
        <f t="shared" si="1"/>
        <v>0</v>
      </c>
      <c r="J10" s="1213">
        <f t="shared" si="1"/>
        <v>0</v>
      </c>
      <c r="K10" s="1345">
        <f t="shared" si="1"/>
        <v>0</v>
      </c>
      <c r="L10" s="1338">
        <f t="shared" si="1"/>
        <v>2</v>
      </c>
      <c r="M10" s="1213">
        <v>2</v>
      </c>
      <c r="N10" s="1304">
        <v>4</v>
      </c>
      <c r="O10" s="1314">
        <f t="shared" si="0"/>
        <v>2</v>
      </c>
      <c r="P10" s="1315">
        <f t="shared" si="0"/>
        <v>2</v>
      </c>
      <c r="Q10" s="1316">
        <f t="shared" si="0"/>
        <v>4</v>
      </c>
    </row>
    <row r="11" spans="1:17" ht="30" customHeight="1" thickBot="1" x14ac:dyDescent="0.4">
      <c r="B11" s="1376" t="s">
        <v>8</v>
      </c>
      <c r="C11" s="1309">
        <f>SUM(C17+C22)</f>
        <v>0</v>
      </c>
      <c r="D11" s="1310">
        <f>SUM(D17+D22)</f>
        <v>10</v>
      </c>
      <c r="E11" s="1311">
        <f t="shared" si="1"/>
        <v>10</v>
      </c>
      <c r="F11" s="1311">
        <f t="shared" si="1"/>
        <v>4</v>
      </c>
      <c r="G11" s="1311">
        <f t="shared" si="1"/>
        <v>5</v>
      </c>
      <c r="H11" s="1311">
        <f t="shared" si="1"/>
        <v>9</v>
      </c>
      <c r="I11" s="1346">
        <f t="shared" si="1"/>
        <v>4</v>
      </c>
      <c r="J11" s="1347">
        <f t="shared" si="1"/>
        <v>12</v>
      </c>
      <c r="K11" s="1348">
        <f t="shared" si="1"/>
        <v>16</v>
      </c>
      <c r="L11" s="1339">
        <f t="shared" si="1"/>
        <v>2</v>
      </c>
      <c r="M11" s="1214">
        <f>SUM(M17+M22)</f>
        <v>1</v>
      </c>
      <c r="N11" s="1305">
        <f>SUM(N17+N22)</f>
        <v>3</v>
      </c>
      <c r="O11" s="1317">
        <f>C11+F11+I11+L11</f>
        <v>10</v>
      </c>
      <c r="P11" s="1318">
        <f t="shared" si="0"/>
        <v>28</v>
      </c>
      <c r="Q11" s="1319">
        <f t="shared" si="0"/>
        <v>38</v>
      </c>
    </row>
    <row r="12" spans="1:17" ht="30" customHeight="1" thickBot="1" x14ac:dyDescent="0.4">
      <c r="B12" s="1376" t="s">
        <v>9</v>
      </c>
      <c r="C12" s="1386"/>
      <c r="D12" s="1387"/>
      <c r="E12" s="1388"/>
      <c r="F12" s="1379"/>
      <c r="G12" s="1215"/>
      <c r="H12" s="1336"/>
      <c r="I12" s="1349"/>
      <c r="J12" s="1350"/>
      <c r="K12" s="1351"/>
      <c r="L12" s="1340"/>
      <c r="M12" s="1216"/>
      <c r="N12" s="1219"/>
      <c r="O12" s="1317"/>
      <c r="P12" s="1318"/>
      <c r="Q12" s="1319"/>
    </row>
    <row r="13" spans="1:17" ht="27.75" thickBot="1" x14ac:dyDescent="0.4">
      <c r="B13" s="1251" t="s">
        <v>10</v>
      </c>
      <c r="C13" s="1352"/>
      <c r="D13" s="1353"/>
      <c r="E13" s="1354"/>
      <c r="F13" s="1380"/>
      <c r="G13" s="1252"/>
      <c r="H13" s="1336"/>
      <c r="I13" s="1352"/>
      <c r="J13" s="1353" t="s">
        <v>11</v>
      </c>
      <c r="K13" s="1354"/>
      <c r="L13" s="1217"/>
      <c r="M13" s="1218" t="s">
        <v>11</v>
      </c>
      <c r="N13" s="1219"/>
      <c r="O13" s="1320"/>
      <c r="P13" s="1321"/>
      <c r="Q13" s="1319"/>
    </row>
    <row r="14" spans="1:17" ht="33" customHeight="1" x14ac:dyDescent="0.35">
      <c r="B14" s="1253" t="s">
        <v>78</v>
      </c>
      <c r="C14" s="1355">
        <v>0</v>
      </c>
      <c r="D14" s="1356">
        <v>10</v>
      </c>
      <c r="E14" s="1241">
        <v>10</v>
      </c>
      <c r="F14" s="1254">
        <v>4</v>
      </c>
      <c r="G14" s="1255">
        <v>5</v>
      </c>
      <c r="H14" s="1256">
        <v>9</v>
      </c>
      <c r="I14" s="1355">
        <v>3</v>
      </c>
      <c r="J14" s="1356">
        <v>12</v>
      </c>
      <c r="K14" s="1357">
        <v>15</v>
      </c>
      <c r="L14" s="1257">
        <v>0</v>
      </c>
      <c r="M14" s="1258">
        <v>0</v>
      </c>
      <c r="N14" s="1259">
        <v>0</v>
      </c>
      <c r="O14" s="1317">
        <f t="shared" ref="O14:Q16" si="2">C14+F14+I14+L14</f>
        <v>7</v>
      </c>
      <c r="P14" s="1318">
        <f t="shared" si="2"/>
        <v>27</v>
      </c>
      <c r="Q14" s="1322">
        <f t="shared" si="2"/>
        <v>34</v>
      </c>
    </row>
    <row r="15" spans="1:17" ht="30" customHeight="1" x14ac:dyDescent="0.35">
      <c r="B15" s="1375" t="s">
        <v>151</v>
      </c>
      <c r="C15" s="1396">
        <v>0</v>
      </c>
      <c r="D15" s="1397">
        <v>0</v>
      </c>
      <c r="E15" s="1398">
        <f>SUM(C15:D15)</f>
        <v>0</v>
      </c>
      <c r="F15" s="1399">
        <v>0</v>
      </c>
      <c r="G15" s="1400">
        <v>0</v>
      </c>
      <c r="H15" s="1401">
        <v>0</v>
      </c>
      <c r="I15" s="1396">
        <v>1</v>
      </c>
      <c r="J15" s="1397">
        <v>0</v>
      </c>
      <c r="K15" s="1398">
        <v>1</v>
      </c>
      <c r="L15" s="1402">
        <v>0</v>
      </c>
      <c r="M15" s="1403">
        <v>0</v>
      </c>
      <c r="N15" s="1401">
        <v>0</v>
      </c>
      <c r="O15" s="1404">
        <v>1</v>
      </c>
      <c r="P15" s="1405">
        <v>0</v>
      </c>
      <c r="Q15" s="1398">
        <f>SUM(O15:P15)</f>
        <v>1</v>
      </c>
    </row>
    <row r="16" spans="1:17" ht="30.75" customHeight="1" thickBot="1" x14ac:dyDescent="0.4">
      <c r="B16" s="1421" t="s">
        <v>34</v>
      </c>
      <c r="C16" s="1245">
        <v>0</v>
      </c>
      <c r="D16" s="1409">
        <v>0</v>
      </c>
      <c r="E16" s="1246">
        <f>SUM(C16:D16)</f>
        <v>0</v>
      </c>
      <c r="F16" s="1410">
        <v>0</v>
      </c>
      <c r="G16" s="1411">
        <v>0</v>
      </c>
      <c r="H16" s="1412">
        <f>F16+G16</f>
        <v>0</v>
      </c>
      <c r="I16" s="1413">
        <v>0</v>
      </c>
      <c r="J16" s="1414">
        <v>0</v>
      </c>
      <c r="K16" s="1246">
        <f>I16+J16</f>
        <v>0</v>
      </c>
      <c r="L16" s="1415">
        <v>2</v>
      </c>
      <c r="M16" s="1416">
        <v>1</v>
      </c>
      <c r="N16" s="1417">
        <f>SUM(L16:M16)</f>
        <v>3</v>
      </c>
      <c r="O16" s="1418">
        <f t="shared" si="2"/>
        <v>2</v>
      </c>
      <c r="P16" s="1419">
        <f t="shared" si="2"/>
        <v>1</v>
      </c>
      <c r="Q16" s="1420">
        <f>E16+H16+K16+N16</f>
        <v>3</v>
      </c>
    </row>
    <row r="17" spans="2:17" ht="30.75" customHeight="1" thickBot="1" x14ac:dyDescent="0.4">
      <c r="B17" s="1377" t="s">
        <v>12</v>
      </c>
      <c r="C17" s="1346">
        <f t="shared" ref="C17:Q17" si="3">SUM(C14:C16)</f>
        <v>0</v>
      </c>
      <c r="D17" s="1359">
        <f t="shared" si="3"/>
        <v>10</v>
      </c>
      <c r="E17" s="1360">
        <f t="shared" si="3"/>
        <v>10</v>
      </c>
      <c r="F17" s="1360">
        <f t="shared" si="3"/>
        <v>4</v>
      </c>
      <c r="G17" s="1360">
        <f t="shared" si="3"/>
        <v>5</v>
      </c>
      <c r="H17" s="1360">
        <f t="shared" si="3"/>
        <v>9</v>
      </c>
      <c r="I17" s="1360">
        <f t="shared" si="3"/>
        <v>4</v>
      </c>
      <c r="J17" s="1359">
        <f t="shared" si="3"/>
        <v>12</v>
      </c>
      <c r="K17" s="1360">
        <f t="shared" si="3"/>
        <v>16</v>
      </c>
      <c r="L17" s="1339">
        <f t="shared" si="3"/>
        <v>2</v>
      </c>
      <c r="M17" s="1214">
        <f t="shared" si="3"/>
        <v>1</v>
      </c>
      <c r="N17" s="1305">
        <f t="shared" si="3"/>
        <v>3</v>
      </c>
      <c r="O17" s="1406">
        <f t="shared" si="3"/>
        <v>10</v>
      </c>
      <c r="P17" s="1407">
        <f t="shared" si="3"/>
        <v>28</v>
      </c>
      <c r="Q17" s="1408">
        <f t="shared" si="3"/>
        <v>38</v>
      </c>
    </row>
    <row r="18" spans="2:17" ht="30.75" customHeight="1" thickBot="1" x14ac:dyDescent="0.4">
      <c r="B18" s="1264" t="s">
        <v>28</v>
      </c>
      <c r="C18" s="1361"/>
      <c r="D18" s="1362"/>
      <c r="E18" s="1363"/>
      <c r="F18" s="1268"/>
      <c r="G18" s="1221"/>
      <c r="H18" s="1222"/>
      <c r="I18" s="1361"/>
      <c r="J18" s="1362"/>
      <c r="K18" s="1363"/>
      <c r="L18" s="1269"/>
      <c r="M18" s="1223"/>
      <c r="N18" s="1224"/>
      <c r="O18" s="1265"/>
      <c r="P18" s="1266"/>
      <c r="Q18" s="1267"/>
    </row>
    <row r="19" spans="2:17" ht="34.5" customHeight="1" x14ac:dyDescent="0.35">
      <c r="B19" s="1253" t="s">
        <v>78</v>
      </c>
      <c r="C19" s="1364">
        <v>0</v>
      </c>
      <c r="D19" s="1365">
        <v>0</v>
      </c>
      <c r="E19" s="1241">
        <v>0</v>
      </c>
      <c r="F19" s="1268">
        <v>0</v>
      </c>
      <c r="G19" s="1221">
        <v>0</v>
      </c>
      <c r="H19" s="1222">
        <v>0</v>
      </c>
      <c r="I19" s="1364">
        <v>0</v>
      </c>
      <c r="J19" s="1365">
        <v>0</v>
      </c>
      <c r="K19" s="1241">
        <v>0</v>
      </c>
      <c r="L19" s="1269">
        <v>0</v>
      </c>
      <c r="M19" s="1223">
        <v>0</v>
      </c>
      <c r="N19" s="1224">
        <v>0</v>
      </c>
      <c r="O19" s="1324">
        <v>0</v>
      </c>
      <c r="P19" s="1325">
        <v>0</v>
      </c>
      <c r="Q19" s="1322">
        <v>0</v>
      </c>
    </row>
    <row r="20" spans="2:17" ht="34.5" customHeight="1" x14ac:dyDescent="0.35">
      <c r="B20" s="1375" t="s">
        <v>151</v>
      </c>
      <c r="C20" s="1358">
        <v>0</v>
      </c>
      <c r="D20" s="1230">
        <v>0</v>
      </c>
      <c r="E20" s="1270">
        <f>SUM(C20:D20)</f>
        <v>0</v>
      </c>
      <c r="F20" s="1244">
        <v>0</v>
      </c>
      <c r="G20" s="1260">
        <v>0</v>
      </c>
      <c r="H20" s="1271">
        <f>SUM(F20:G20)</f>
        <v>0</v>
      </c>
      <c r="I20" s="1358">
        <v>0</v>
      </c>
      <c r="J20" s="1230">
        <v>0</v>
      </c>
      <c r="K20" s="1270">
        <f>SUM(I20:J20)</f>
        <v>0</v>
      </c>
      <c r="L20" s="1261">
        <v>0</v>
      </c>
      <c r="M20" s="1262">
        <v>0</v>
      </c>
      <c r="N20" s="1271">
        <f>SUM(L20:M20)</f>
        <v>0</v>
      </c>
      <c r="O20" s="1323">
        <v>0</v>
      </c>
      <c r="P20" s="1263">
        <v>0</v>
      </c>
      <c r="Q20" s="1270">
        <f>SUM(O20:P20)</f>
        <v>0</v>
      </c>
    </row>
    <row r="21" spans="2:17" ht="35.25" customHeight="1" thickBot="1" x14ac:dyDescent="0.4">
      <c r="B21" s="1421" t="s">
        <v>34</v>
      </c>
      <c r="C21" s="1366"/>
      <c r="D21" s="1385">
        <v>0</v>
      </c>
      <c r="E21" s="1389"/>
      <c r="F21" s="1381">
        <v>0</v>
      </c>
      <c r="G21" s="1272">
        <v>0</v>
      </c>
      <c r="H21" s="1273">
        <f>SUM(F21:G21)</f>
        <v>0</v>
      </c>
      <c r="I21" s="1366">
        <v>0</v>
      </c>
      <c r="J21" s="1367">
        <v>0</v>
      </c>
      <c r="K21" s="1368">
        <f>SUM(I21:J21)</f>
        <v>0</v>
      </c>
      <c r="L21" s="1274">
        <v>0</v>
      </c>
      <c r="M21" s="1275">
        <v>0</v>
      </c>
      <c r="N21" s="1276">
        <f>SUM(L21:M21)</f>
        <v>0</v>
      </c>
      <c r="O21" s="1326">
        <v>0</v>
      </c>
      <c r="P21" s="1327">
        <v>0</v>
      </c>
      <c r="Q21" s="1328">
        <v>0</v>
      </c>
    </row>
    <row r="22" spans="2:17" ht="27" customHeight="1" thickBot="1" x14ac:dyDescent="0.4">
      <c r="B22" s="1378" t="s">
        <v>29</v>
      </c>
      <c r="C22" s="1390">
        <v>0</v>
      </c>
      <c r="D22" s="1391">
        <v>0</v>
      </c>
      <c r="E22" s="1392">
        <v>0</v>
      </c>
      <c r="F22" s="1249">
        <f t="shared" ref="F22:N22" si="4">SUM(F21:F21)</f>
        <v>0</v>
      </c>
      <c r="G22" s="1250">
        <f t="shared" si="4"/>
        <v>0</v>
      </c>
      <c r="H22" s="1335">
        <f t="shared" si="4"/>
        <v>0</v>
      </c>
      <c r="I22" s="1346">
        <f t="shared" si="4"/>
        <v>0</v>
      </c>
      <c r="J22" s="1359">
        <f t="shared" si="4"/>
        <v>0</v>
      </c>
      <c r="K22" s="1360">
        <f t="shared" si="4"/>
        <v>0</v>
      </c>
      <c r="L22" s="1341">
        <f t="shared" si="4"/>
        <v>0</v>
      </c>
      <c r="M22" s="1220">
        <f t="shared" si="4"/>
        <v>0</v>
      </c>
      <c r="N22" s="1277">
        <f t="shared" si="4"/>
        <v>0</v>
      </c>
      <c r="O22" s="1314">
        <v>0</v>
      </c>
      <c r="P22" s="1315">
        <v>0</v>
      </c>
      <c r="Q22" s="1316">
        <v>0</v>
      </c>
    </row>
    <row r="23" spans="2:17" ht="27.75" customHeight="1" thickBot="1" x14ac:dyDescent="0.4">
      <c r="B23" s="1278" t="s">
        <v>30</v>
      </c>
      <c r="C23" s="1369"/>
      <c r="D23" s="1370"/>
      <c r="E23" s="1371"/>
      <c r="F23" s="1382"/>
      <c r="G23" s="1279"/>
      <c r="H23" s="1337"/>
      <c r="I23" s="1369"/>
      <c r="J23" s="1370"/>
      <c r="K23" s="1371"/>
      <c r="L23" s="1342"/>
      <c r="M23" s="1280"/>
      <c r="N23" s="1306"/>
      <c r="O23" s="1317"/>
      <c r="P23" s="1318"/>
      <c r="Q23" s="1319"/>
    </row>
    <row r="24" spans="2:17" ht="30.75" customHeight="1" x14ac:dyDescent="0.35">
      <c r="B24" s="1253" t="s">
        <v>78</v>
      </c>
      <c r="C24" s="1281">
        <v>0</v>
      </c>
      <c r="D24" s="1282">
        <v>0</v>
      </c>
      <c r="E24" s="1283">
        <v>0</v>
      </c>
      <c r="F24" s="1284">
        <v>0</v>
      </c>
      <c r="G24" s="1285">
        <v>0</v>
      </c>
      <c r="H24" s="1286">
        <v>0</v>
      </c>
      <c r="I24" s="1281">
        <v>0</v>
      </c>
      <c r="J24" s="1282">
        <v>0</v>
      </c>
      <c r="K24" s="1283">
        <v>0</v>
      </c>
      <c r="L24" s="1287">
        <v>0</v>
      </c>
      <c r="M24" s="1288">
        <v>0</v>
      </c>
      <c r="N24" s="1289">
        <v>0</v>
      </c>
      <c r="O24" s="1324">
        <v>0</v>
      </c>
      <c r="P24" s="1325">
        <v>0</v>
      </c>
      <c r="Q24" s="1322">
        <v>0</v>
      </c>
    </row>
    <row r="25" spans="2:17" ht="27" x14ac:dyDescent="0.35">
      <c r="B25" s="1375" t="s">
        <v>151</v>
      </c>
      <c r="C25" s="1358">
        <v>0</v>
      </c>
      <c r="D25" s="1230">
        <v>0</v>
      </c>
      <c r="E25" s="1270">
        <f>SUM(C25:D25)</f>
        <v>0</v>
      </c>
      <c r="F25" s="1244">
        <v>0</v>
      </c>
      <c r="G25" s="1260">
        <v>0</v>
      </c>
      <c r="H25" s="1271">
        <f>SUM(F25:G25)</f>
        <v>0</v>
      </c>
      <c r="I25" s="1358">
        <v>0</v>
      </c>
      <c r="J25" s="1230">
        <v>0</v>
      </c>
      <c r="K25" s="1270">
        <f>SUM(I25:J25)</f>
        <v>0</v>
      </c>
      <c r="L25" s="1261">
        <v>0</v>
      </c>
      <c r="M25" s="1262">
        <v>0</v>
      </c>
      <c r="N25" s="1271">
        <f>SUM(L25:M25)</f>
        <v>0</v>
      </c>
      <c r="O25" s="1323">
        <v>0</v>
      </c>
      <c r="P25" s="1263">
        <v>0</v>
      </c>
      <c r="Q25" s="1270">
        <f>SUM(O25:P25)</f>
        <v>0</v>
      </c>
    </row>
    <row r="26" spans="2:17" ht="35.25" customHeight="1" thickBot="1" x14ac:dyDescent="0.4">
      <c r="B26" s="1421" t="s">
        <v>34</v>
      </c>
      <c r="C26" s="1366">
        <v>0</v>
      </c>
      <c r="D26" s="1385">
        <v>0</v>
      </c>
      <c r="E26" s="1389">
        <v>0</v>
      </c>
      <c r="F26" s="1290">
        <v>0</v>
      </c>
      <c r="G26" s="1291">
        <v>0</v>
      </c>
      <c r="H26" s="1292">
        <f>SUM(F26:G26)</f>
        <v>0</v>
      </c>
      <c r="I26" s="1366">
        <v>0</v>
      </c>
      <c r="J26" s="1367">
        <v>0</v>
      </c>
      <c r="K26" s="1368">
        <f>SUM(I26:J26)</f>
        <v>0</v>
      </c>
      <c r="L26" s="1293">
        <v>0</v>
      </c>
      <c r="M26" s="1294">
        <v>0</v>
      </c>
      <c r="N26" s="1295">
        <f>SUM(L26:M26)</f>
        <v>0</v>
      </c>
      <c r="O26" s="1326">
        <v>0</v>
      </c>
      <c r="P26" s="1327">
        <v>0</v>
      </c>
      <c r="Q26" s="1328">
        <v>0</v>
      </c>
    </row>
    <row r="27" spans="2:17" ht="29.25" customHeight="1" thickBot="1" x14ac:dyDescent="0.4">
      <c r="B27" s="1378" t="s">
        <v>14</v>
      </c>
      <c r="C27" s="1393">
        <v>0</v>
      </c>
      <c r="D27" s="1394">
        <v>0</v>
      </c>
      <c r="E27" s="1395">
        <v>0</v>
      </c>
      <c r="F27" s="1383">
        <v>0</v>
      </c>
      <c r="G27" s="1296">
        <v>0</v>
      </c>
      <c r="H27" s="1296">
        <f>SUM(F27:G27)</f>
        <v>0</v>
      </c>
      <c r="I27" s="1372">
        <v>0</v>
      </c>
      <c r="J27" s="1373">
        <v>0</v>
      </c>
      <c r="K27" s="1374">
        <v>0</v>
      </c>
      <c r="L27" s="1297">
        <v>0</v>
      </c>
      <c r="M27" s="1298">
        <v>0</v>
      </c>
      <c r="N27" s="1298">
        <v>0</v>
      </c>
      <c r="O27" s="1314">
        <v>0</v>
      </c>
      <c r="P27" s="1315">
        <v>0</v>
      </c>
      <c r="Q27" s="1316">
        <v>0</v>
      </c>
    </row>
    <row r="28" spans="2:17" ht="27.75" thickBot="1" x14ac:dyDescent="0.4">
      <c r="B28" s="1299" t="s">
        <v>15</v>
      </c>
      <c r="C28" s="1300">
        <f>SUM(C17)</f>
        <v>0</v>
      </c>
      <c r="D28" s="1300">
        <f>SUM(D17)</f>
        <v>10</v>
      </c>
      <c r="E28" s="1300">
        <f>SUM(E17)</f>
        <v>10</v>
      </c>
      <c r="F28" s="1300">
        <f>SUM(F17)</f>
        <v>4</v>
      </c>
      <c r="G28" s="1300">
        <f>SUM(G17)</f>
        <v>5</v>
      </c>
      <c r="H28" s="1300">
        <f>H17</f>
        <v>9</v>
      </c>
      <c r="I28" s="1300">
        <f t="shared" ref="I28:N28" si="5">SUM(I17)</f>
        <v>4</v>
      </c>
      <c r="J28" s="1300">
        <f t="shared" si="5"/>
        <v>12</v>
      </c>
      <c r="K28" s="1300">
        <f t="shared" si="5"/>
        <v>16</v>
      </c>
      <c r="L28" s="1301">
        <f t="shared" si="5"/>
        <v>2</v>
      </c>
      <c r="M28" s="1301">
        <f t="shared" si="5"/>
        <v>1</v>
      </c>
      <c r="N28" s="1307">
        <f t="shared" si="5"/>
        <v>3</v>
      </c>
      <c r="O28" s="1329">
        <f>O17</f>
        <v>10</v>
      </c>
      <c r="P28" s="1330">
        <f>P17</f>
        <v>28</v>
      </c>
      <c r="Q28" s="1331">
        <f>Q17</f>
        <v>38</v>
      </c>
    </row>
    <row r="29" spans="2:17" ht="27.75" thickBot="1" x14ac:dyDescent="0.4">
      <c r="B29" s="1299" t="s">
        <v>31</v>
      </c>
      <c r="C29" s="1300">
        <f>SUM(C22)</f>
        <v>0</v>
      </c>
      <c r="D29" s="1300">
        <f>SUM(D22)</f>
        <v>0</v>
      </c>
      <c r="E29" s="1300">
        <f>SUM(E22)</f>
        <v>0</v>
      </c>
      <c r="F29" s="1300">
        <f t="shared" ref="F29:Q29" si="6">F22</f>
        <v>0</v>
      </c>
      <c r="G29" s="1300">
        <f t="shared" si="6"/>
        <v>0</v>
      </c>
      <c r="H29" s="1300">
        <f t="shared" si="6"/>
        <v>0</v>
      </c>
      <c r="I29" s="1300">
        <f t="shared" si="6"/>
        <v>0</v>
      </c>
      <c r="J29" s="1300">
        <f t="shared" si="6"/>
        <v>0</v>
      </c>
      <c r="K29" s="1300">
        <f t="shared" si="6"/>
        <v>0</v>
      </c>
      <c r="L29" s="1301">
        <f t="shared" si="6"/>
        <v>0</v>
      </c>
      <c r="M29" s="1301">
        <f t="shared" si="6"/>
        <v>0</v>
      </c>
      <c r="N29" s="1307">
        <f t="shared" si="6"/>
        <v>0</v>
      </c>
      <c r="O29" s="1329">
        <f t="shared" si="6"/>
        <v>0</v>
      </c>
      <c r="P29" s="1330">
        <f t="shared" si="6"/>
        <v>0</v>
      </c>
      <c r="Q29" s="1331">
        <f t="shared" si="6"/>
        <v>0</v>
      </c>
    </row>
    <row r="30" spans="2:17" ht="27.75" thickBot="1" x14ac:dyDescent="0.4">
      <c r="B30" s="1299" t="s">
        <v>16</v>
      </c>
      <c r="C30" s="1300">
        <v>0</v>
      </c>
      <c r="D30" s="1300">
        <v>0</v>
      </c>
      <c r="E30" s="1300">
        <v>0</v>
      </c>
      <c r="F30" s="1300">
        <f t="shared" ref="F30:Q30" si="7">F27</f>
        <v>0</v>
      </c>
      <c r="G30" s="1300">
        <f t="shared" si="7"/>
        <v>0</v>
      </c>
      <c r="H30" s="1300">
        <f t="shared" si="7"/>
        <v>0</v>
      </c>
      <c r="I30" s="1302">
        <f t="shared" si="7"/>
        <v>0</v>
      </c>
      <c r="J30" s="1302">
        <f t="shared" si="7"/>
        <v>0</v>
      </c>
      <c r="K30" s="1302">
        <f t="shared" si="7"/>
        <v>0</v>
      </c>
      <c r="L30" s="1301">
        <f t="shared" si="7"/>
        <v>0</v>
      </c>
      <c r="M30" s="1301">
        <f t="shared" si="7"/>
        <v>0</v>
      </c>
      <c r="N30" s="1307">
        <f t="shared" si="7"/>
        <v>0</v>
      </c>
      <c r="O30" s="1329">
        <f t="shared" si="7"/>
        <v>0</v>
      </c>
      <c r="P30" s="1330">
        <f t="shared" si="7"/>
        <v>0</v>
      </c>
      <c r="Q30" s="1331">
        <f t="shared" si="7"/>
        <v>0</v>
      </c>
    </row>
    <row r="31" spans="2:17" ht="27.75" thickBot="1" x14ac:dyDescent="0.4">
      <c r="B31" s="1226" t="s">
        <v>17</v>
      </c>
      <c r="C31" s="1227">
        <f>SUM(C17+C22)</f>
        <v>0</v>
      </c>
      <c r="D31" s="1227">
        <f>SUM(D17+D22)</f>
        <v>10</v>
      </c>
      <c r="E31" s="1227">
        <f>SUM(E17+E22)</f>
        <v>10</v>
      </c>
      <c r="F31" s="1228">
        <f>SUM(F28:F30)</f>
        <v>4</v>
      </c>
      <c r="G31" s="1228">
        <f>SUM(G28:G30)</f>
        <v>5</v>
      </c>
      <c r="H31" s="1228">
        <f>SUM(H28:H30)</f>
        <v>9</v>
      </c>
      <c r="I31" s="1225">
        <f t="shared" ref="I31:Q31" si="8">I28+I29+I30</f>
        <v>4</v>
      </c>
      <c r="J31" s="1225">
        <f t="shared" si="8"/>
        <v>12</v>
      </c>
      <c r="K31" s="1225">
        <f t="shared" si="8"/>
        <v>16</v>
      </c>
      <c r="L31" s="1229">
        <f>SUM(L28:L30)</f>
        <v>2</v>
      </c>
      <c r="M31" s="1229">
        <f>SUM(M28:M30)</f>
        <v>1</v>
      </c>
      <c r="N31" s="1308">
        <f>SUM(N28:N30)</f>
        <v>3</v>
      </c>
      <c r="O31" s="1332">
        <f t="shared" si="8"/>
        <v>10</v>
      </c>
      <c r="P31" s="1333">
        <f t="shared" si="8"/>
        <v>28</v>
      </c>
      <c r="Q31" s="1334">
        <f t="shared" si="8"/>
        <v>38</v>
      </c>
    </row>
  </sheetData>
  <mergeCells count="8">
    <mergeCell ref="A1:Q1"/>
    <mergeCell ref="A2:Q2"/>
    <mergeCell ref="B4:B6"/>
    <mergeCell ref="C4:E5"/>
    <mergeCell ref="F4:H5"/>
    <mergeCell ref="I4:K5"/>
    <mergeCell ref="L4:N5"/>
    <mergeCell ref="O4:Q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Лист16">
    <tabColor rgb="FF00B050"/>
  </sheetPr>
  <dimension ref="A1:X31"/>
  <sheetViews>
    <sheetView zoomScale="50" zoomScaleNormal="50" workbookViewId="0">
      <selection activeCell="H41" sqref="H41"/>
    </sheetView>
  </sheetViews>
  <sheetFormatPr defaultRowHeight="12.75" x14ac:dyDescent="0.2"/>
  <cols>
    <col min="1" max="1" width="95.85546875" style="309" customWidth="1"/>
    <col min="2" max="2" width="14.140625" style="309" customWidth="1"/>
    <col min="3" max="3" width="13.7109375" style="309" customWidth="1"/>
    <col min="4" max="4" width="14.85546875" style="309" bestFit="1" customWidth="1"/>
    <col min="5" max="5" width="15.7109375" style="309" customWidth="1"/>
    <col min="6" max="6" width="14" style="309" customWidth="1"/>
    <col min="7" max="7" width="17.5703125" style="309" customWidth="1"/>
    <col min="8" max="8" width="15.28515625" style="309" customWidth="1"/>
    <col min="9" max="10" width="14.5703125" style="309" customWidth="1"/>
    <col min="11" max="11" width="14.85546875" style="309" customWidth="1"/>
    <col min="12" max="12" width="15.140625" style="309" customWidth="1"/>
    <col min="13" max="13" width="14.42578125" style="309" customWidth="1"/>
    <col min="14" max="16384" width="9.140625" style="309"/>
  </cols>
  <sheetData>
    <row r="1" spans="1:24" s="308" customFormat="1" ht="20.25" x14ac:dyDescent="0.3">
      <c r="A1" s="1917" t="s">
        <v>48</v>
      </c>
      <c r="B1" s="1917"/>
      <c r="C1" s="1917"/>
      <c r="D1" s="1917"/>
      <c r="E1" s="1917"/>
      <c r="F1" s="1917"/>
      <c r="G1" s="1917"/>
      <c r="H1" s="1917"/>
      <c r="I1" s="1917"/>
      <c r="J1" s="1917"/>
      <c r="K1" s="1917"/>
      <c r="L1" s="1917"/>
      <c r="M1" s="1917"/>
      <c r="N1" s="1917"/>
      <c r="O1" s="1917"/>
      <c r="P1" s="1917"/>
    </row>
    <row r="2" spans="1:24" s="308" customFormat="1" ht="20.25" customHeight="1" x14ac:dyDescent="0.3">
      <c r="A2" s="1917" t="s">
        <v>49</v>
      </c>
      <c r="B2" s="1917"/>
      <c r="C2" s="1917"/>
      <c r="D2" s="1917"/>
      <c r="E2" s="1917"/>
      <c r="F2" s="1917"/>
      <c r="G2" s="1917"/>
      <c r="H2" s="1917"/>
      <c r="I2" s="1917"/>
      <c r="J2" s="1917"/>
      <c r="K2" s="1917"/>
      <c r="L2" s="1917"/>
      <c r="M2" s="1917"/>
      <c r="N2" s="1917"/>
      <c r="O2" s="1917"/>
      <c r="P2" s="1917"/>
    </row>
    <row r="3" spans="1:24" s="308" customFormat="1" ht="20.25" customHeight="1" x14ac:dyDescent="0.3">
      <c r="A3" s="1917" t="s">
        <v>161</v>
      </c>
      <c r="B3" s="1917"/>
      <c r="C3" s="1917"/>
      <c r="D3" s="1917"/>
      <c r="E3" s="1917"/>
      <c r="F3" s="1917"/>
      <c r="G3" s="1917"/>
      <c r="H3" s="1917"/>
      <c r="I3" s="1917"/>
      <c r="J3" s="1917"/>
      <c r="K3" s="1917"/>
      <c r="L3" s="1917"/>
      <c r="M3" s="1917"/>
      <c r="N3" s="1917"/>
      <c r="O3" s="1917"/>
      <c r="P3" s="1917"/>
    </row>
    <row r="4" spans="1:24" ht="24.75" customHeight="1" thickBot="1" x14ac:dyDescent="0.4">
      <c r="A4" s="45"/>
      <c r="B4" s="31"/>
      <c r="C4" s="31"/>
      <c r="D4" s="31"/>
      <c r="E4" s="31"/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</row>
    <row r="5" spans="1:24" ht="29.25" customHeight="1" thickBot="1" x14ac:dyDescent="0.4">
      <c r="A5" s="1918" t="s">
        <v>0</v>
      </c>
      <c r="B5" s="1921" t="s">
        <v>18</v>
      </c>
      <c r="C5" s="1922"/>
      <c r="D5" s="1923"/>
      <c r="E5" s="1921" t="s">
        <v>19</v>
      </c>
      <c r="F5" s="1922"/>
      <c r="G5" s="1923"/>
      <c r="H5" s="1921" t="s">
        <v>20</v>
      </c>
      <c r="I5" s="1922"/>
      <c r="J5" s="1923"/>
      <c r="K5" s="1924" t="s">
        <v>42</v>
      </c>
      <c r="L5" s="1925"/>
      <c r="M5" s="1926"/>
      <c r="N5" s="31"/>
      <c r="O5" s="31"/>
      <c r="P5" s="31"/>
    </row>
    <row r="6" spans="1:24" ht="33" customHeight="1" thickBot="1" x14ac:dyDescent="0.4">
      <c r="A6" s="1919"/>
      <c r="B6" s="1930" t="s">
        <v>50</v>
      </c>
      <c r="C6" s="1931"/>
      <c r="D6" s="1932"/>
      <c r="E6" s="1930" t="s">
        <v>50</v>
      </c>
      <c r="F6" s="1931"/>
      <c r="G6" s="1932"/>
      <c r="H6" s="1930" t="s">
        <v>50</v>
      </c>
      <c r="I6" s="1931"/>
      <c r="J6" s="1932"/>
      <c r="K6" s="1927"/>
      <c r="L6" s="1928"/>
      <c r="M6" s="1929"/>
      <c r="N6" s="31"/>
      <c r="O6" s="31"/>
      <c r="P6" s="31"/>
    </row>
    <row r="7" spans="1:24" ht="66" customHeight="1" thickBot="1" x14ac:dyDescent="0.4">
      <c r="A7" s="1920"/>
      <c r="B7" s="319" t="s">
        <v>4</v>
      </c>
      <c r="C7" s="319" t="s">
        <v>5</v>
      </c>
      <c r="D7" s="320" t="s">
        <v>6</v>
      </c>
      <c r="E7" s="319" t="s">
        <v>4</v>
      </c>
      <c r="F7" s="319" t="s">
        <v>5</v>
      </c>
      <c r="G7" s="320" t="s">
        <v>6</v>
      </c>
      <c r="H7" s="319" t="s">
        <v>4</v>
      </c>
      <c r="I7" s="319" t="s">
        <v>5</v>
      </c>
      <c r="J7" s="320" t="s">
        <v>6</v>
      </c>
      <c r="K7" s="319" t="s">
        <v>4</v>
      </c>
      <c r="L7" s="319" t="s">
        <v>5</v>
      </c>
      <c r="M7" s="310" t="s">
        <v>6</v>
      </c>
      <c r="N7" s="31"/>
      <c r="O7" s="31"/>
      <c r="P7" s="31"/>
    </row>
    <row r="8" spans="1:24" ht="33" customHeight="1" thickBot="1" x14ac:dyDescent="0.4">
      <c r="A8" s="321" t="s">
        <v>7</v>
      </c>
      <c r="B8" s="322"/>
      <c r="C8" s="323"/>
      <c r="D8" s="324"/>
      <c r="E8" s="322"/>
      <c r="F8" s="323"/>
      <c r="G8" s="324"/>
      <c r="H8" s="1529"/>
      <c r="I8" s="1534"/>
      <c r="J8" s="1532"/>
      <c r="K8" s="1524"/>
      <c r="L8" s="1525"/>
      <c r="M8" s="1526"/>
      <c r="N8" s="31"/>
      <c r="O8" s="31"/>
      <c r="P8" s="31"/>
    </row>
    <row r="9" spans="1:24" ht="33.75" customHeight="1" x14ac:dyDescent="0.35">
      <c r="A9" s="443" t="s">
        <v>103</v>
      </c>
      <c r="B9" s="1674">
        <f>B22+B16</f>
        <v>0</v>
      </c>
      <c r="C9" s="1674">
        <f t="shared" ref="C9:M12" si="0">C22+C16</f>
        <v>1</v>
      </c>
      <c r="D9" s="1674">
        <f t="shared" si="0"/>
        <v>1</v>
      </c>
      <c r="E9" s="1674">
        <f t="shared" si="0"/>
        <v>1</v>
      </c>
      <c r="F9" s="1674">
        <f t="shared" si="0"/>
        <v>2</v>
      </c>
      <c r="G9" s="1674">
        <f t="shared" si="0"/>
        <v>3</v>
      </c>
      <c r="H9" s="1674">
        <f t="shared" si="0"/>
        <v>0</v>
      </c>
      <c r="I9" s="1674">
        <f t="shared" si="0"/>
        <v>2</v>
      </c>
      <c r="J9" s="1675">
        <f t="shared" si="0"/>
        <v>2</v>
      </c>
      <c r="K9" s="1660">
        <f>SUM(B9+E9+H9)</f>
        <v>1</v>
      </c>
      <c r="L9" s="1042">
        <f>SUM(C9+F9+I9)</f>
        <v>5</v>
      </c>
      <c r="M9" s="1519">
        <f>SUM(K9:L9)</f>
        <v>6</v>
      </c>
      <c r="N9" s="31"/>
      <c r="O9" s="31"/>
      <c r="P9" s="31"/>
    </row>
    <row r="10" spans="1:24" ht="30.75" x14ac:dyDescent="0.35">
      <c r="A10" s="405" t="s">
        <v>104</v>
      </c>
      <c r="B10" s="1657">
        <f>B23+B17</f>
        <v>1</v>
      </c>
      <c r="C10" s="1657">
        <f t="shared" si="0"/>
        <v>2</v>
      </c>
      <c r="D10" s="1657">
        <f t="shared" si="0"/>
        <v>3</v>
      </c>
      <c r="E10" s="1657">
        <f t="shared" si="0"/>
        <v>1</v>
      </c>
      <c r="F10" s="1657">
        <f t="shared" si="0"/>
        <v>2</v>
      </c>
      <c r="G10" s="1657">
        <f t="shared" si="0"/>
        <v>3</v>
      </c>
      <c r="H10" s="1657">
        <f t="shared" si="0"/>
        <v>4</v>
      </c>
      <c r="I10" s="1657">
        <f t="shared" si="0"/>
        <v>8</v>
      </c>
      <c r="J10" s="1657">
        <f t="shared" si="0"/>
        <v>12</v>
      </c>
      <c r="K10" s="1657">
        <f t="shared" si="0"/>
        <v>6</v>
      </c>
      <c r="L10" s="1659">
        <f t="shared" si="0"/>
        <v>12</v>
      </c>
      <c r="M10" s="1658">
        <f t="shared" si="0"/>
        <v>18</v>
      </c>
      <c r="N10" s="31"/>
      <c r="O10" s="31"/>
      <c r="P10" s="31"/>
    </row>
    <row r="11" spans="1:24" ht="30.75" x14ac:dyDescent="0.35">
      <c r="A11" s="406" t="s">
        <v>105</v>
      </c>
      <c r="B11" s="1656">
        <f>B24+B18</f>
        <v>0</v>
      </c>
      <c r="C11" s="1656">
        <f t="shared" si="0"/>
        <v>2</v>
      </c>
      <c r="D11" s="1656">
        <f t="shared" si="0"/>
        <v>2</v>
      </c>
      <c r="E11" s="1656">
        <f t="shared" si="0"/>
        <v>1</v>
      </c>
      <c r="F11" s="1656">
        <f t="shared" si="0"/>
        <v>4</v>
      </c>
      <c r="G11" s="1656">
        <f t="shared" si="0"/>
        <v>5</v>
      </c>
      <c r="H11" s="1657">
        <f t="shared" si="0"/>
        <v>2</v>
      </c>
      <c r="I11" s="1657">
        <f t="shared" si="0"/>
        <v>1</v>
      </c>
      <c r="J11" s="1657">
        <f t="shared" si="0"/>
        <v>3</v>
      </c>
      <c r="K11" s="1656">
        <f t="shared" si="0"/>
        <v>3</v>
      </c>
      <c r="L11" s="1655">
        <f t="shared" si="0"/>
        <v>7</v>
      </c>
      <c r="M11" s="1670">
        <f t="shared" si="0"/>
        <v>10</v>
      </c>
      <c r="N11" s="31"/>
      <c r="O11" s="31"/>
      <c r="P11" s="31"/>
    </row>
    <row r="12" spans="1:24" s="314" customFormat="1" ht="31.5" thickBot="1" x14ac:dyDescent="0.4">
      <c r="A12" s="407" t="s">
        <v>53</v>
      </c>
      <c r="B12" s="1656">
        <f>B25+B19</f>
        <v>0</v>
      </c>
      <c r="C12" s="1656">
        <f t="shared" si="0"/>
        <v>0</v>
      </c>
      <c r="D12" s="1656">
        <f t="shared" si="0"/>
        <v>0</v>
      </c>
      <c r="E12" s="1656">
        <f t="shared" si="0"/>
        <v>0</v>
      </c>
      <c r="F12" s="1656">
        <f t="shared" si="0"/>
        <v>0</v>
      </c>
      <c r="G12" s="1656">
        <f t="shared" si="0"/>
        <v>0</v>
      </c>
      <c r="H12" s="1657">
        <f t="shared" si="0"/>
        <v>1</v>
      </c>
      <c r="I12" s="1657">
        <f t="shared" si="0"/>
        <v>0</v>
      </c>
      <c r="J12" s="1657">
        <f t="shared" si="0"/>
        <v>1</v>
      </c>
      <c r="K12" s="1656">
        <f t="shared" si="0"/>
        <v>1</v>
      </c>
      <c r="L12" s="1655">
        <f t="shared" si="0"/>
        <v>0</v>
      </c>
      <c r="M12" s="1670">
        <f t="shared" si="0"/>
        <v>1</v>
      </c>
      <c r="N12" s="31"/>
      <c r="O12" s="31"/>
      <c r="P12" s="31"/>
      <c r="Q12" s="313"/>
      <c r="R12" s="313"/>
      <c r="S12" s="313"/>
      <c r="T12" s="313"/>
      <c r="U12" s="313"/>
      <c r="V12" s="313"/>
      <c r="W12" s="313"/>
      <c r="X12" s="313"/>
    </row>
    <row r="13" spans="1:24" ht="30.75" thickBot="1" x14ac:dyDescent="0.4">
      <c r="A13" s="408" t="s">
        <v>8</v>
      </c>
      <c r="B13" s="1661">
        <f>SUM(B9:B12)</f>
        <v>1</v>
      </c>
      <c r="C13" s="1661">
        <f t="shared" ref="C13:J13" si="1">SUM(C9:C12)</f>
        <v>5</v>
      </c>
      <c r="D13" s="1661">
        <f t="shared" si="1"/>
        <v>6</v>
      </c>
      <c r="E13" s="1661">
        <f t="shared" si="1"/>
        <v>3</v>
      </c>
      <c r="F13" s="1661">
        <f t="shared" si="1"/>
        <v>8</v>
      </c>
      <c r="G13" s="1661">
        <f t="shared" si="1"/>
        <v>11</v>
      </c>
      <c r="H13" s="1661">
        <f t="shared" si="1"/>
        <v>7</v>
      </c>
      <c r="I13" s="1661">
        <f t="shared" si="1"/>
        <v>11</v>
      </c>
      <c r="J13" s="1661">
        <f t="shared" si="1"/>
        <v>18</v>
      </c>
      <c r="K13" s="1661">
        <f>SUM(K9:K12)</f>
        <v>11</v>
      </c>
      <c r="L13" s="1676">
        <f>SUM(L9:L12)</f>
        <v>24</v>
      </c>
      <c r="M13" s="1677">
        <f>SUM(M9:M12)</f>
        <v>35</v>
      </c>
      <c r="N13" s="31"/>
      <c r="O13" s="31"/>
      <c r="P13" s="31"/>
      <c r="Q13" s="313"/>
      <c r="R13" s="313"/>
      <c r="S13" s="313"/>
      <c r="T13" s="313"/>
      <c r="U13" s="313"/>
      <c r="V13" s="313"/>
      <c r="W13" s="313"/>
      <c r="X13" s="313"/>
    </row>
    <row r="14" spans="1:24" ht="26.25" x14ac:dyDescent="0.35">
      <c r="A14" s="409" t="s">
        <v>9</v>
      </c>
      <c r="B14" s="1210"/>
      <c r="C14" s="1041"/>
      <c r="D14" s="1211"/>
      <c r="E14" s="1210"/>
      <c r="F14" s="1041"/>
      <c r="G14" s="1211"/>
      <c r="H14" s="1210"/>
      <c r="I14" s="1041"/>
      <c r="J14" s="1662"/>
      <c r="K14" s="1210"/>
      <c r="L14" s="1041"/>
      <c r="M14" s="1211"/>
      <c r="N14" s="31"/>
      <c r="O14" s="31"/>
      <c r="P14" s="31"/>
      <c r="Q14" s="313"/>
      <c r="R14" s="313"/>
      <c r="S14" s="313"/>
      <c r="T14" s="313"/>
      <c r="U14" s="313"/>
      <c r="V14" s="313"/>
      <c r="W14" s="313"/>
      <c r="X14" s="313"/>
    </row>
    <row r="15" spans="1:24" ht="30" customHeight="1" thickBot="1" x14ac:dyDescent="0.4">
      <c r="A15" s="410" t="s">
        <v>10</v>
      </c>
      <c r="B15" s="1663"/>
      <c r="C15" s="1664"/>
      <c r="D15" s="1665"/>
      <c r="E15" s="1663"/>
      <c r="F15" s="1664"/>
      <c r="G15" s="1665"/>
      <c r="H15" s="1663"/>
      <c r="I15" s="1664"/>
      <c r="J15" s="1666"/>
      <c r="K15" s="1663"/>
      <c r="L15" s="1664"/>
      <c r="M15" s="1665"/>
      <c r="N15" s="31"/>
      <c r="O15" s="31"/>
      <c r="P15" s="31"/>
      <c r="Q15" s="313"/>
      <c r="R15" s="313"/>
      <c r="S15" s="313"/>
      <c r="T15" s="313"/>
      <c r="U15" s="313"/>
      <c r="V15" s="313"/>
      <c r="W15" s="313"/>
      <c r="X15" s="313"/>
    </row>
    <row r="16" spans="1:24" ht="30.75" x14ac:dyDescent="0.35">
      <c r="A16" s="411" t="s">
        <v>103</v>
      </c>
      <c r="B16" s="1657">
        <v>0</v>
      </c>
      <c r="C16" s="1659">
        <v>1</v>
      </c>
      <c r="D16" s="1658">
        <f t="shared" ref="D16:D19" si="2">SUM(B16:C16)</f>
        <v>1</v>
      </c>
      <c r="E16" s="1657">
        <v>1</v>
      </c>
      <c r="F16" s="1659">
        <v>2</v>
      </c>
      <c r="G16" s="1658">
        <f>SUM(E16:F16)</f>
        <v>3</v>
      </c>
      <c r="H16" s="1657">
        <v>0</v>
      </c>
      <c r="I16" s="1659">
        <v>2</v>
      </c>
      <c r="J16" s="1658">
        <f>SUM(H16:I16)</f>
        <v>2</v>
      </c>
      <c r="K16" s="1667">
        <f t="shared" ref="K16:M17" si="3">B16+E16+H16</f>
        <v>1</v>
      </c>
      <c r="L16" s="1668">
        <f t="shared" si="3"/>
        <v>5</v>
      </c>
      <c r="M16" s="1669">
        <f t="shared" si="3"/>
        <v>6</v>
      </c>
      <c r="N16" s="31"/>
      <c r="O16" s="31"/>
      <c r="P16" s="31"/>
      <c r="Q16" s="313"/>
      <c r="R16" s="313"/>
      <c r="S16" s="313"/>
      <c r="T16" s="313"/>
      <c r="U16" s="313"/>
      <c r="V16" s="313"/>
      <c r="W16" s="313"/>
      <c r="X16" s="313"/>
    </row>
    <row r="17" spans="1:24" ht="30.75" x14ac:dyDescent="0.35">
      <c r="A17" s="311" t="s">
        <v>104</v>
      </c>
      <c r="B17" s="1657">
        <v>1</v>
      </c>
      <c r="C17" s="1657">
        <v>2</v>
      </c>
      <c r="D17" s="1658">
        <f t="shared" si="2"/>
        <v>3</v>
      </c>
      <c r="E17" s="1657">
        <v>1</v>
      </c>
      <c r="F17" s="1657">
        <v>2</v>
      </c>
      <c r="G17" s="1658">
        <f>SUM(E17:F17)</f>
        <v>3</v>
      </c>
      <c r="H17" s="1657">
        <v>4</v>
      </c>
      <c r="I17" s="1657">
        <v>8</v>
      </c>
      <c r="J17" s="1658">
        <f>SUM(H17:I17)</f>
        <v>12</v>
      </c>
      <c r="K17" s="1667">
        <f t="shared" si="3"/>
        <v>6</v>
      </c>
      <c r="L17" s="1668">
        <f>C17+F17+I17</f>
        <v>12</v>
      </c>
      <c r="M17" s="1669">
        <f t="shared" si="3"/>
        <v>18</v>
      </c>
      <c r="N17" s="31"/>
      <c r="O17" s="31"/>
      <c r="P17" s="31"/>
      <c r="Q17" s="313"/>
      <c r="R17" s="313"/>
      <c r="S17" s="313"/>
      <c r="T17" s="313"/>
      <c r="U17" s="313"/>
      <c r="V17" s="313"/>
      <c r="W17" s="313"/>
      <c r="X17" s="313"/>
    </row>
    <row r="18" spans="1:24" ht="30.75" x14ac:dyDescent="0.35">
      <c r="A18" s="312" t="s">
        <v>105</v>
      </c>
      <c r="B18" s="1656">
        <v>0</v>
      </c>
      <c r="C18" s="1655">
        <v>2</v>
      </c>
      <c r="D18" s="1670">
        <f t="shared" ref="D18" si="4">SUM(B18:C18)</f>
        <v>2</v>
      </c>
      <c r="E18" s="1656">
        <v>1</v>
      </c>
      <c r="F18" s="1657">
        <v>4</v>
      </c>
      <c r="G18" s="1658">
        <f>SUM(E18:F18)</f>
        <v>5</v>
      </c>
      <c r="H18" s="1657">
        <v>2</v>
      </c>
      <c r="I18" s="1655">
        <v>1</v>
      </c>
      <c r="J18" s="1670">
        <f>SUM(H18:I18)</f>
        <v>3</v>
      </c>
      <c r="K18" s="1671">
        <f>B18+E18+H18</f>
        <v>3</v>
      </c>
      <c r="L18" s="1672">
        <f>C18+F18+I18</f>
        <v>7</v>
      </c>
      <c r="M18" s="1673">
        <f>D18+G18+J18</f>
        <v>10</v>
      </c>
      <c r="N18" s="31"/>
      <c r="O18" s="31"/>
      <c r="P18" s="31"/>
      <c r="Q18" s="313"/>
      <c r="R18" s="313"/>
      <c r="S18" s="313"/>
      <c r="T18" s="313"/>
      <c r="U18" s="313"/>
      <c r="V18" s="313"/>
      <c r="W18" s="313"/>
      <c r="X18" s="313"/>
    </row>
    <row r="19" spans="1:24" ht="31.5" thickBot="1" x14ac:dyDescent="0.4">
      <c r="A19" s="312" t="s">
        <v>53</v>
      </c>
      <c r="B19" s="1656">
        <v>0</v>
      </c>
      <c r="C19" s="1655">
        <v>0</v>
      </c>
      <c r="D19" s="1670">
        <f t="shared" si="2"/>
        <v>0</v>
      </c>
      <c r="E19" s="1656">
        <v>0</v>
      </c>
      <c r="F19" s="1657">
        <v>0</v>
      </c>
      <c r="G19" s="1658">
        <f>SUM(E19:F19)</f>
        <v>0</v>
      </c>
      <c r="H19" s="1657">
        <v>1</v>
      </c>
      <c r="I19" s="1655">
        <v>0</v>
      </c>
      <c r="J19" s="1670">
        <f>SUM(H19:I19)</f>
        <v>1</v>
      </c>
      <c r="K19" s="1671">
        <f>B19+E19+H19</f>
        <v>1</v>
      </c>
      <c r="L19" s="1672">
        <f>C19+F19+I19</f>
        <v>0</v>
      </c>
      <c r="M19" s="1673">
        <f>D19+G19+J19</f>
        <v>1</v>
      </c>
      <c r="N19" s="31"/>
      <c r="O19" s="31"/>
      <c r="P19" s="31"/>
      <c r="Q19" s="313"/>
      <c r="R19" s="313"/>
      <c r="S19" s="313"/>
      <c r="T19" s="313"/>
      <c r="U19" s="313"/>
      <c r="V19" s="313"/>
      <c r="W19" s="313"/>
      <c r="X19" s="313"/>
    </row>
    <row r="20" spans="1:24" ht="30" customHeight="1" thickBot="1" x14ac:dyDescent="0.4">
      <c r="A20" s="412" t="s">
        <v>12</v>
      </c>
      <c r="B20" s="1661">
        <f t="shared" ref="B20" si="5">SUM(B16:B19)</f>
        <v>1</v>
      </c>
      <c r="C20" s="1661">
        <f t="shared" ref="C20" si="6">SUM(C16:C19)</f>
        <v>5</v>
      </c>
      <c r="D20" s="1661">
        <f>SUM(D16:D19)</f>
        <v>6</v>
      </c>
      <c r="E20" s="1661">
        <f t="shared" ref="E20:M20" si="7">SUM(E16:E19)</f>
        <v>3</v>
      </c>
      <c r="F20" s="1661">
        <f t="shared" si="7"/>
        <v>8</v>
      </c>
      <c r="G20" s="1661">
        <f t="shared" si="7"/>
        <v>11</v>
      </c>
      <c r="H20" s="1661">
        <f t="shared" si="7"/>
        <v>7</v>
      </c>
      <c r="I20" s="1661">
        <f t="shared" si="7"/>
        <v>11</v>
      </c>
      <c r="J20" s="1661">
        <f t="shared" si="7"/>
        <v>18</v>
      </c>
      <c r="K20" s="1661">
        <f t="shared" si="7"/>
        <v>11</v>
      </c>
      <c r="L20" s="1676">
        <f t="shared" si="7"/>
        <v>24</v>
      </c>
      <c r="M20" s="1677">
        <f t="shared" si="7"/>
        <v>35</v>
      </c>
      <c r="N20" s="31"/>
      <c r="O20" s="31"/>
      <c r="P20" s="31"/>
      <c r="Q20" s="313"/>
      <c r="R20" s="313"/>
      <c r="S20" s="313"/>
      <c r="T20" s="313"/>
      <c r="U20" s="313"/>
      <c r="V20" s="313"/>
      <c r="W20" s="313"/>
      <c r="X20" s="313"/>
    </row>
    <row r="21" spans="1:24" ht="35.25" customHeight="1" thickBot="1" x14ac:dyDescent="0.4">
      <c r="A21" s="413" t="s">
        <v>13</v>
      </c>
      <c r="B21" s="1574"/>
      <c r="C21" s="1525"/>
      <c r="D21" s="1535"/>
      <c r="E21" s="1574"/>
      <c r="F21" s="1572"/>
      <c r="G21" s="1579"/>
      <c r="H21" s="1596"/>
      <c r="I21" s="1572"/>
      <c r="J21" s="1579"/>
      <c r="K21" s="1536"/>
      <c r="L21" s="1537"/>
      <c r="M21" s="1538"/>
      <c r="N21" s="31"/>
      <c r="O21" s="31"/>
      <c r="P21" s="31"/>
      <c r="Q21" s="313"/>
      <c r="R21" s="313"/>
      <c r="S21" s="313"/>
      <c r="T21" s="313"/>
      <c r="U21" s="313"/>
      <c r="V21" s="313"/>
      <c r="W21" s="313"/>
      <c r="X21" s="313"/>
    </row>
    <row r="22" spans="1:24" ht="26.25" x14ac:dyDescent="0.35">
      <c r="A22" s="404" t="s">
        <v>103</v>
      </c>
      <c r="B22" s="1575">
        <v>0</v>
      </c>
      <c r="C22" s="1594">
        <v>0</v>
      </c>
      <c r="D22" s="1591">
        <f t="shared" ref="D22:D25" si="8">SUM(B22:C22)</f>
        <v>0</v>
      </c>
      <c r="E22" s="1575">
        <v>0</v>
      </c>
      <c r="F22" s="1571">
        <v>0</v>
      </c>
      <c r="G22" s="1580">
        <f t="shared" ref="G22:G25" si="9">SUM(E22:F22)</f>
        <v>0</v>
      </c>
      <c r="H22" s="1597">
        <v>0</v>
      </c>
      <c r="I22" s="1571">
        <v>0</v>
      </c>
      <c r="J22" s="1580">
        <f t="shared" ref="J22:J25" si="10">SUM(H22:I22)</f>
        <v>0</v>
      </c>
      <c r="K22" s="1539">
        <f t="shared" ref="K22:M23" si="11">B22+E22+H22</f>
        <v>0</v>
      </c>
      <c r="L22" s="1540">
        <f t="shared" si="11"/>
        <v>0</v>
      </c>
      <c r="M22" s="1541">
        <f t="shared" si="11"/>
        <v>0</v>
      </c>
      <c r="N22" s="31"/>
      <c r="O22" s="31"/>
      <c r="P22" s="31"/>
      <c r="Q22" s="313"/>
      <c r="R22" s="313"/>
      <c r="S22" s="313"/>
      <c r="T22" s="313"/>
      <c r="U22" s="313"/>
      <c r="V22" s="313"/>
      <c r="W22" s="313"/>
      <c r="X22" s="313"/>
    </row>
    <row r="23" spans="1:24" ht="30" customHeight="1" x14ac:dyDescent="0.35">
      <c r="A23" s="311" t="s">
        <v>104</v>
      </c>
      <c r="B23" s="1530">
        <v>0</v>
      </c>
      <c r="C23" s="1517">
        <v>0</v>
      </c>
      <c r="D23" s="1533">
        <f t="shared" si="8"/>
        <v>0</v>
      </c>
      <c r="E23" s="1530">
        <v>0</v>
      </c>
      <c r="F23" s="1517">
        <v>0</v>
      </c>
      <c r="G23" s="1533">
        <f t="shared" si="9"/>
        <v>0</v>
      </c>
      <c r="H23" s="1530">
        <v>0</v>
      </c>
      <c r="I23" s="1517">
        <v>0</v>
      </c>
      <c r="J23" s="1533">
        <f t="shared" si="10"/>
        <v>0</v>
      </c>
      <c r="K23" s="1678">
        <f t="shared" si="11"/>
        <v>0</v>
      </c>
      <c r="L23" s="1679">
        <f>C23+F23+I23</f>
        <v>0</v>
      </c>
      <c r="M23" s="1680">
        <f t="shared" si="11"/>
        <v>0</v>
      </c>
      <c r="N23" s="31"/>
      <c r="O23" s="31"/>
      <c r="P23" s="31"/>
      <c r="Q23" s="313"/>
      <c r="R23" s="313"/>
      <c r="S23" s="313"/>
      <c r="T23" s="313"/>
      <c r="U23" s="313"/>
      <c r="V23" s="313"/>
      <c r="W23" s="313"/>
      <c r="X23" s="313"/>
    </row>
    <row r="24" spans="1:24" ht="33.75" customHeight="1" x14ac:dyDescent="0.35">
      <c r="A24" s="317" t="s">
        <v>105</v>
      </c>
      <c r="B24" s="1531">
        <v>0</v>
      </c>
      <c r="C24" s="1518">
        <v>0</v>
      </c>
      <c r="D24" s="1581">
        <f t="shared" ref="D24" si="12">SUM(B24:C24)</f>
        <v>0</v>
      </c>
      <c r="E24" s="1531">
        <v>0</v>
      </c>
      <c r="F24" s="1518">
        <v>0</v>
      </c>
      <c r="G24" s="1581">
        <f t="shared" si="9"/>
        <v>0</v>
      </c>
      <c r="H24" s="1531">
        <v>0</v>
      </c>
      <c r="I24" s="1518">
        <v>0</v>
      </c>
      <c r="J24" s="1581">
        <f t="shared" si="10"/>
        <v>0</v>
      </c>
      <c r="K24" s="1681">
        <f>B24+E24+H24</f>
        <v>0</v>
      </c>
      <c r="L24" s="1682">
        <f>C24+F24+I24</f>
        <v>0</v>
      </c>
      <c r="M24" s="1683">
        <f>D24+G24+J24</f>
        <v>0</v>
      </c>
      <c r="N24" s="31"/>
      <c r="O24" s="31"/>
      <c r="P24" s="31"/>
      <c r="Q24" s="313"/>
      <c r="R24" s="313"/>
      <c r="S24" s="313"/>
      <c r="T24" s="313"/>
      <c r="U24" s="313"/>
      <c r="V24" s="313"/>
      <c r="W24" s="313"/>
      <c r="X24" s="313"/>
    </row>
    <row r="25" spans="1:24" ht="36" customHeight="1" thickBot="1" x14ac:dyDescent="0.4">
      <c r="A25" s="312" t="s">
        <v>53</v>
      </c>
      <c r="B25" s="1531">
        <v>0</v>
      </c>
      <c r="C25" s="1518">
        <v>0</v>
      </c>
      <c r="D25" s="1581">
        <f t="shared" si="8"/>
        <v>0</v>
      </c>
      <c r="E25" s="1531">
        <v>0</v>
      </c>
      <c r="F25" s="1518">
        <v>0</v>
      </c>
      <c r="G25" s="1581">
        <f t="shared" si="9"/>
        <v>0</v>
      </c>
      <c r="H25" s="1531">
        <v>0</v>
      </c>
      <c r="I25" s="1518">
        <v>0</v>
      </c>
      <c r="J25" s="1581">
        <f t="shared" si="10"/>
        <v>0</v>
      </c>
      <c r="K25" s="1684">
        <f>B25+E25+H25</f>
        <v>0</v>
      </c>
      <c r="L25" s="1685">
        <f>C25+F25+I25</f>
        <v>0</v>
      </c>
      <c r="M25" s="1686">
        <f>D25+G25+J25</f>
        <v>0</v>
      </c>
      <c r="N25" s="31"/>
      <c r="O25" s="31"/>
      <c r="P25" s="31"/>
      <c r="Q25" s="313"/>
      <c r="R25" s="313"/>
      <c r="S25" s="313"/>
      <c r="T25" s="313"/>
      <c r="U25" s="313"/>
      <c r="V25" s="313"/>
      <c r="W25" s="313"/>
      <c r="X25" s="313"/>
    </row>
    <row r="26" spans="1:24" ht="33" customHeight="1" thickBot="1" x14ac:dyDescent="0.4">
      <c r="A26" s="316" t="s">
        <v>14</v>
      </c>
      <c r="B26" s="1588">
        <f>SUM(B22:B25)</f>
        <v>0</v>
      </c>
      <c r="C26" s="1585">
        <f t="shared" ref="C26:F26" si="13">SUM(C22:C25)</f>
        <v>0</v>
      </c>
      <c r="D26" s="1582">
        <f>SUM(D22:D25)</f>
        <v>0</v>
      </c>
      <c r="E26" s="1576">
        <f t="shared" si="13"/>
        <v>0</v>
      </c>
      <c r="F26" s="1585">
        <f t="shared" si="13"/>
        <v>0</v>
      </c>
      <c r="G26" s="1586">
        <f>SUM(G22:G25)</f>
        <v>0</v>
      </c>
      <c r="H26" s="1588">
        <f>SUM(H22:H25)</f>
        <v>0</v>
      </c>
      <c r="I26" s="1585">
        <f t="shared" ref="I26" si="14">SUM(I22:I25)</f>
        <v>0</v>
      </c>
      <c r="J26" s="1582">
        <f>SUM(J22:J25)</f>
        <v>0</v>
      </c>
      <c r="K26" s="1521">
        <f>K25</f>
        <v>0</v>
      </c>
      <c r="L26" s="1522">
        <f t="shared" ref="L26:M26" si="15">L25</f>
        <v>0</v>
      </c>
      <c r="M26" s="1523">
        <f t="shared" si="15"/>
        <v>0</v>
      </c>
      <c r="N26" s="31"/>
      <c r="O26" s="31"/>
      <c r="P26" s="31"/>
      <c r="Q26" s="313"/>
      <c r="R26" s="313"/>
      <c r="S26" s="313"/>
      <c r="T26" s="313"/>
      <c r="U26" s="313"/>
      <c r="V26" s="313"/>
      <c r="W26" s="313"/>
      <c r="X26" s="313"/>
    </row>
    <row r="27" spans="1:24" ht="30.75" thickBot="1" x14ac:dyDescent="0.4">
      <c r="A27" s="315" t="s">
        <v>15</v>
      </c>
      <c r="B27" s="1589">
        <f t="shared" ref="B27:C27" si="16">B20</f>
        <v>1</v>
      </c>
      <c r="C27" s="1595">
        <f t="shared" si="16"/>
        <v>5</v>
      </c>
      <c r="D27" s="1592">
        <f>D20</f>
        <v>6</v>
      </c>
      <c r="E27" s="1577">
        <f t="shared" ref="E27:M27" si="17">E20</f>
        <v>3</v>
      </c>
      <c r="F27" s="1569">
        <f t="shared" si="17"/>
        <v>8</v>
      </c>
      <c r="G27" s="1587">
        <f t="shared" si="17"/>
        <v>11</v>
      </c>
      <c r="H27" s="1590">
        <f t="shared" si="17"/>
        <v>7</v>
      </c>
      <c r="I27" s="1569">
        <f t="shared" si="17"/>
        <v>11</v>
      </c>
      <c r="J27" s="1593">
        <f t="shared" si="17"/>
        <v>18</v>
      </c>
      <c r="K27" s="1568">
        <f t="shared" si="17"/>
        <v>11</v>
      </c>
      <c r="L27" s="1566">
        <f t="shared" si="17"/>
        <v>24</v>
      </c>
      <c r="M27" s="1542">
        <f t="shared" si="17"/>
        <v>35</v>
      </c>
      <c r="N27" s="31"/>
      <c r="O27" s="31"/>
      <c r="P27" s="31"/>
      <c r="Q27" s="313"/>
      <c r="R27" s="313"/>
      <c r="S27" s="313"/>
      <c r="T27" s="313"/>
      <c r="U27" s="313"/>
      <c r="V27" s="313"/>
      <c r="W27" s="313"/>
      <c r="X27" s="313"/>
    </row>
    <row r="28" spans="1:24" ht="30.75" thickBot="1" x14ac:dyDescent="0.4">
      <c r="A28" s="326" t="s">
        <v>16</v>
      </c>
      <c r="B28" s="1590">
        <f>B26</f>
        <v>0</v>
      </c>
      <c r="C28" s="1569">
        <f>C26</f>
        <v>0</v>
      </c>
      <c r="D28" s="1593">
        <f>D26</f>
        <v>0</v>
      </c>
      <c r="E28" s="1578">
        <f t="shared" ref="E28:L28" si="18">E26</f>
        <v>0</v>
      </c>
      <c r="F28" s="1569">
        <f t="shared" si="18"/>
        <v>0</v>
      </c>
      <c r="G28" s="1587">
        <f t="shared" si="18"/>
        <v>0</v>
      </c>
      <c r="H28" s="1590">
        <f t="shared" si="18"/>
        <v>0</v>
      </c>
      <c r="I28" s="1569">
        <f t="shared" si="18"/>
        <v>0</v>
      </c>
      <c r="J28" s="1593">
        <f t="shared" si="18"/>
        <v>0</v>
      </c>
      <c r="K28" s="1570">
        <f>K26</f>
        <v>0</v>
      </c>
      <c r="L28" s="1567">
        <f t="shared" si="18"/>
        <v>0</v>
      </c>
      <c r="M28" s="1543">
        <f>M26</f>
        <v>0</v>
      </c>
      <c r="N28" s="31"/>
      <c r="O28" s="31"/>
      <c r="P28" s="31"/>
      <c r="Q28" s="313"/>
      <c r="R28" s="313"/>
      <c r="S28" s="313"/>
      <c r="T28" s="313"/>
      <c r="U28" s="313"/>
      <c r="V28" s="313"/>
      <c r="W28" s="313"/>
      <c r="X28" s="313"/>
    </row>
    <row r="29" spans="1:24" ht="30.75" thickBot="1" x14ac:dyDescent="0.4">
      <c r="A29" s="325" t="s">
        <v>17</v>
      </c>
      <c r="B29" s="1040">
        <f>B27+B28</f>
        <v>1</v>
      </c>
      <c r="C29" s="1584">
        <f t="shared" ref="C29:M29" si="19">C27+C28</f>
        <v>5</v>
      </c>
      <c r="D29" s="1583">
        <f t="shared" si="19"/>
        <v>6</v>
      </c>
      <c r="E29" s="1573">
        <f t="shared" si="19"/>
        <v>3</v>
      </c>
      <c r="F29" s="1584">
        <f t="shared" si="19"/>
        <v>8</v>
      </c>
      <c r="G29" s="1583">
        <f t="shared" si="19"/>
        <v>11</v>
      </c>
      <c r="H29" s="1040">
        <f t="shared" si="19"/>
        <v>7</v>
      </c>
      <c r="I29" s="1584">
        <f t="shared" si="19"/>
        <v>11</v>
      </c>
      <c r="J29" s="1583">
        <f t="shared" si="19"/>
        <v>18</v>
      </c>
      <c r="K29" s="1520">
        <f t="shared" si="19"/>
        <v>11</v>
      </c>
      <c r="L29" s="1527">
        <f t="shared" si="19"/>
        <v>24</v>
      </c>
      <c r="M29" s="1528">
        <f t="shared" si="19"/>
        <v>35</v>
      </c>
      <c r="N29" s="31"/>
      <c r="O29" s="31"/>
      <c r="P29" s="31"/>
      <c r="Q29" s="313"/>
      <c r="R29" s="313"/>
      <c r="S29" s="313"/>
      <c r="T29" s="313"/>
      <c r="U29" s="313"/>
      <c r="V29" s="313"/>
      <c r="W29" s="313"/>
      <c r="X29" s="313"/>
    </row>
    <row r="30" spans="1:24" x14ac:dyDescent="0.2">
      <c r="A30" s="313"/>
      <c r="B30" s="313"/>
      <c r="C30" s="313"/>
      <c r="D30" s="313"/>
      <c r="E30" s="313"/>
      <c r="F30" s="313"/>
      <c r="G30" s="313"/>
      <c r="H30" s="313"/>
      <c r="I30" s="313"/>
      <c r="J30" s="313"/>
      <c r="K30" s="313"/>
      <c r="L30" s="313"/>
      <c r="M30" s="313"/>
      <c r="N30" s="313"/>
      <c r="O30" s="313"/>
      <c r="P30" s="313"/>
      <c r="Q30" s="313"/>
      <c r="R30" s="313"/>
      <c r="S30" s="313"/>
      <c r="T30" s="313"/>
      <c r="U30" s="313"/>
      <c r="V30" s="313"/>
      <c r="W30" s="313"/>
      <c r="X30" s="313"/>
    </row>
    <row r="31" spans="1:24" ht="35.25" x14ac:dyDescent="0.2">
      <c r="A31" s="1916"/>
      <c r="B31" s="1916"/>
      <c r="C31" s="1916"/>
      <c r="D31" s="1916"/>
      <c r="E31" s="318"/>
      <c r="F31" s="318"/>
      <c r="G31" s="1916"/>
      <c r="H31" s="1916"/>
      <c r="I31" s="1916"/>
      <c r="J31" s="1916"/>
      <c r="K31" s="1916"/>
      <c r="L31" s="1916"/>
      <c r="M31" s="1916"/>
      <c r="N31" s="1916"/>
      <c r="O31" s="1916"/>
      <c r="P31" s="1916"/>
    </row>
  </sheetData>
  <mergeCells count="13">
    <mergeCell ref="A31:D31"/>
    <mergeCell ref="G31:P31"/>
    <mergeCell ref="A2:P2"/>
    <mergeCell ref="A3:P3"/>
    <mergeCell ref="A1:P1"/>
    <mergeCell ref="A5:A7"/>
    <mergeCell ref="B5:D5"/>
    <mergeCell ref="E5:G5"/>
    <mergeCell ref="H5:J5"/>
    <mergeCell ref="K5:M6"/>
    <mergeCell ref="B6:D6"/>
    <mergeCell ref="E6:G6"/>
    <mergeCell ref="H6:J6"/>
  </mergeCells>
  <pageMargins left="0.70866141732283472" right="0.70866141732283472" top="0.74803149606299213" bottom="0.74803149606299213" header="0.31496062992125984" footer="0.31496062992125984"/>
  <pageSetup paperSize="9" scale="45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Лист17">
    <tabColor rgb="FF00B050"/>
  </sheetPr>
  <dimension ref="A1:P26"/>
  <sheetViews>
    <sheetView zoomScale="50" zoomScaleNormal="50" workbookViewId="0">
      <selection activeCell="H31" sqref="H31"/>
    </sheetView>
  </sheetViews>
  <sheetFormatPr defaultColWidth="9.140625" defaultRowHeight="25.5" x14ac:dyDescent="0.35"/>
  <cols>
    <col min="1" max="1" width="87.85546875" style="31" customWidth="1"/>
    <col min="2" max="2" width="14.42578125" style="31" customWidth="1"/>
    <col min="3" max="3" width="13.85546875" style="31" customWidth="1"/>
    <col min="4" max="4" width="12.140625" style="31" customWidth="1"/>
    <col min="5" max="5" width="17.140625" style="31" customWidth="1"/>
    <col min="6" max="6" width="13" style="31" customWidth="1"/>
    <col min="7" max="7" width="11.7109375" style="31" customWidth="1"/>
    <col min="8" max="8" width="17" style="31" customWidth="1"/>
    <col min="9" max="9" width="15" style="31" customWidth="1"/>
    <col min="10" max="10" width="13.140625" style="31" customWidth="1"/>
    <col min="11" max="11" width="15.42578125" style="31" customWidth="1"/>
    <col min="12" max="12" width="13.140625" style="31" customWidth="1"/>
    <col min="13" max="13" width="14.7109375" style="31" customWidth="1"/>
    <col min="14" max="14" width="16.85546875" style="31" customWidth="1"/>
    <col min="15" max="15" width="15.28515625" style="31" customWidth="1"/>
    <col min="16" max="16" width="16" style="31" customWidth="1"/>
    <col min="17" max="17" width="12.85546875" style="31" customWidth="1"/>
    <col min="18" max="18" width="23.42578125" style="31" customWidth="1"/>
    <col min="19" max="20" width="9.140625" style="31"/>
    <col min="21" max="21" width="10.5703125" style="31" bestFit="1" customWidth="1"/>
    <col min="22" max="22" width="11.28515625" style="31" customWidth="1"/>
    <col min="23" max="16384" width="9.140625" style="31"/>
  </cols>
  <sheetData>
    <row r="1" spans="1:16" ht="39" customHeight="1" x14ac:dyDescent="0.35">
      <c r="A1" s="1776" t="s">
        <v>48</v>
      </c>
      <c r="B1" s="1776"/>
      <c r="C1" s="1776"/>
      <c r="D1" s="1776"/>
      <c r="E1" s="1776"/>
      <c r="F1" s="1776"/>
      <c r="G1" s="1776"/>
      <c r="H1" s="1776"/>
      <c r="I1" s="1776"/>
      <c r="J1" s="1776"/>
      <c r="K1" s="1776"/>
      <c r="L1" s="1776"/>
      <c r="M1" s="1776"/>
      <c r="N1" s="1776"/>
      <c r="O1" s="1776"/>
      <c r="P1" s="1776"/>
    </row>
    <row r="2" spans="1:16" ht="32.25" customHeight="1" x14ac:dyDescent="0.35">
      <c r="A2" s="1776" t="s">
        <v>49</v>
      </c>
      <c r="B2" s="1776"/>
      <c r="C2" s="1776"/>
      <c r="D2" s="1776"/>
      <c r="E2" s="1776"/>
      <c r="F2" s="1776"/>
      <c r="G2" s="1776"/>
      <c r="H2" s="1776"/>
      <c r="I2" s="1776"/>
      <c r="J2" s="1776"/>
      <c r="K2" s="1776"/>
      <c r="L2" s="1776"/>
      <c r="M2" s="1776"/>
      <c r="N2" s="1776"/>
      <c r="O2" s="1776"/>
      <c r="P2" s="1776"/>
    </row>
    <row r="3" spans="1:16" ht="27.75" customHeight="1" x14ac:dyDescent="0.35">
      <c r="A3" s="1776" t="s">
        <v>162</v>
      </c>
      <c r="B3" s="1776"/>
      <c r="C3" s="1776"/>
      <c r="D3" s="1776"/>
      <c r="E3" s="1776"/>
      <c r="F3" s="1776"/>
      <c r="G3" s="1776"/>
      <c r="H3" s="1776"/>
      <c r="I3" s="1776"/>
      <c r="J3" s="1776"/>
      <c r="K3" s="1776"/>
      <c r="L3" s="1776"/>
      <c r="M3" s="1776"/>
      <c r="N3" s="1776"/>
      <c r="O3" s="1776"/>
      <c r="P3" s="1776"/>
    </row>
    <row r="4" spans="1:16" ht="24.75" customHeight="1" thickBot="1" x14ac:dyDescent="0.4">
      <c r="A4" s="45"/>
    </row>
    <row r="5" spans="1:16" ht="24.75" customHeight="1" thickBot="1" x14ac:dyDescent="0.4">
      <c r="A5" s="1946" t="s">
        <v>0</v>
      </c>
      <c r="B5" s="1933" t="s">
        <v>18</v>
      </c>
      <c r="C5" s="1934"/>
      <c r="D5" s="1935"/>
      <c r="E5" s="1933" t="s">
        <v>19</v>
      </c>
      <c r="F5" s="1934"/>
      <c r="G5" s="1935"/>
      <c r="H5" s="1933" t="s">
        <v>20</v>
      </c>
      <c r="I5" s="1934"/>
      <c r="J5" s="1935"/>
      <c r="K5" s="1933" t="s">
        <v>21</v>
      </c>
      <c r="L5" s="1934"/>
      <c r="M5" s="1935"/>
      <c r="N5" s="1936" t="s">
        <v>42</v>
      </c>
      <c r="O5" s="1937"/>
      <c r="P5" s="1938"/>
    </row>
    <row r="6" spans="1:16" ht="33" customHeight="1" thickBot="1" x14ac:dyDescent="0.4">
      <c r="A6" s="1947"/>
      <c r="B6" s="1942" t="s">
        <v>50</v>
      </c>
      <c r="C6" s="1943"/>
      <c r="D6" s="1944"/>
      <c r="E6" s="1942" t="s">
        <v>50</v>
      </c>
      <c r="F6" s="1943"/>
      <c r="G6" s="1944"/>
      <c r="H6" s="1942" t="s">
        <v>50</v>
      </c>
      <c r="I6" s="1943"/>
      <c r="J6" s="1944"/>
      <c r="K6" s="1942" t="s">
        <v>50</v>
      </c>
      <c r="L6" s="1943"/>
      <c r="M6" s="1944"/>
      <c r="N6" s="1939"/>
      <c r="O6" s="1940"/>
      <c r="P6" s="1941"/>
    </row>
    <row r="7" spans="1:16" ht="58.5" customHeight="1" thickBot="1" x14ac:dyDescent="0.4">
      <c r="A7" s="1948"/>
      <c r="B7" s="67" t="s">
        <v>4</v>
      </c>
      <c r="C7" s="67" t="s">
        <v>5</v>
      </c>
      <c r="D7" s="68" t="s">
        <v>6</v>
      </c>
      <c r="E7" s="67" t="s">
        <v>4</v>
      </c>
      <c r="F7" s="67" t="s">
        <v>5</v>
      </c>
      <c r="G7" s="68" t="s">
        <v>6</v>
      </c>
      <c r="H7" s="67" t="s">
        <v>4</v>
      </c>
      <c r="I7" s="67" t="s">
        <v>5</v>
      </c>
      <c r="J7" s="68" t="s">
        <v>6</v>
      </c>
      <c r="K7" s="67" t="s">
        <v>4</v>
      </c>
      <c r="L7" s="67" t="s">
        <v>5</v>
      </c>
      <c r="M7" s="68" t="s">
        <v>6</v>
      </c>
      <c r="N7" s="67" t="s">
        <v>4</v>
      </c>
      <c r="O7" s="67" t="s">
        <v>5</v>
      </c>
      <c r="P7" s="46" t="s">
        <v>6</v>
      </c>
    </row>
    <row r="8" spans="1:16" ht="33" customHeight="1" x14ac:dyDescent="0.35">
      <c r="A8" s="47" t="s">
        <v>7</v>
      </c>
      <c r="B8" s="48"/>
      <c r="C8" s="49"/>
      <c r="D8" s="50"/>
      <c r="E8" s="48"/>
      <c r="F8" s="49"/>
      <c r="G8" s="50"/>
      <c r="H8" s="48"/>
      <c r="I8" s="49"/>
      <c r="J8" s="50"/>
      <c r="K8" s="48"/>
      <c r="L8" s="49"/>
      <c r="M8" s="50"/>
      <c r="N8" s="51"/>
      <c r="O8" s="52"/>
      <c r="P8" s="53"/>
    </row>
    <row r="9" spans="1:16" ht="24.75" customHeight="1" x14ac:dyDescent="0.35">
      <c r="A9" s="54" t="s">
        <v>53</v>
      </c>
      <c r="B9" s="36">
        <f>B13+B16</f>
        <v>0</v>
      </c>
      <c r="C9" s="37">
        <v>0</v>
      </c>
      <c r="D9" s="38">
        <v>0</v>
      </c>
      <c r="E9" s="73">
        <f t="shared" ref="E9:G9" si="0">E13+E16</f>
        <v>0</v>
      </c>
      <c r="F9" s="89">
        <f t="shared" si="0"/>
        <v>0</v>
      </c>
      <c r="G9" s="90">
        <f t="shared" si="0"/>
        <v>0</v>
      </c>
      <c r="H9" s="73">
        <f t="shared" ref="H9:K9" si="1">H13+H16</f>
        <v>0</v>
      </c>
      <c r="I9" s="89">
        <v>0</v>
      </c>
      <c r="J9" s="90">
        <v>0</v>
      </c>
      <c r="K9" s="73">
        <f t="shared" si="1"/>
        <v>0</v>
      </c>
      <c r="L9" s="254">
        <v>1</v>
      </c>
      <c r="M9" s="252">
        <v>1</v>
      </c>
      <c r="N9" s="63">
        <f>SUM(B9+E9+H9+K9)</f>
        <v>0</v>
      </c>
      <c r="O9" s="64">
        <f>SUM(C9+F9+I9+L9)</f>
        <v>1</v>
      </c>
      <c r="P9" s="65">
        <f>SUM(N9:O9)</f>
        <v>1</v>
      </c>
    </row>
    <row r="10" spans="1:16" ht="27" thickBot="1" x14ac:dyDescent="0.4">
      <c r="A10" s="29" t="s">
        <v>8</v>
      </c>
      <c r="B10" s="55">
        <f>B9</f>
        <v>0</v>
      </c>
      <c r="C10" s="56">
        <f t="shared" ref="C10:G10" si="2">C9</f>
        <v>0</v>
      </c>
      <c r="D10" s="57">
        <f t="shared" si="2"/>
        <v>0</v>
      </c>
      <c r="E10" s="93">
        <f t="shared" si="2"/>
        <v>0</v>
      </c>
      <c r="F10" s="94">
        <f t="shared" si="2"/>
        <v>0</v>
      </c>
      <c r="G10" s="95">
        <f t="shared" si="2"/>
        <v>0</v>
      </c>
      <c r="H10" s="93">
        <f t="shared" ref="H10:M10" si="3">H9</f>
        <v>0</v>
      </c>
      <c r="I10" s="94">
        <f t="shared" si="3"/>
        <v>0</v>
      </c>
      <c r="J10" s="95">
        <f t="shared" si="3"/>
        <v>0</v>
      </c>
      <c r="K10" s="93">
        <f t="shared" si="3"/>
        <v>0</v>
      </c>
      <c r="L10" s="246">
        <f t="shared" si="3"/>
        <v>1</v>
      </c>
      <c r="M10" s="247">
        <f t="shared" si="3"/>
        <v>1</v>
      </c>
      <c r="N10" s="55">
        <f>N9</f>
        <v>0</v>
      </c>
      <c r="O10" s="56">
        <f t="shared" ref="O10:P10" si="4">O9</f>
        <v>1</v>
      </c>
      <c r="P10" s="57">
        <f t="shared" si="4"/>
        <v>1</v>
      </c>
    </row>
    <row r="11" spans="1:16" ht="26.25" x14ac:dyDescent="0.35">
      <c r="A11" s="58" t="s">
        <v>9</v>
      </c>
      <c r="B11" s="42"/>
      <c r="C11" s="43"/>
      <c r="D11" s="44"/>
      <c r="E11" s="96"/>
      <c r="F11" s="97"/>
      <c r="G11" s="98"/>
      <c r="H11" s="96"/>
      <c r="I11" s="97"/>
      <c r="J11" s="98"/>
      <c r="K11" s="96"/>
      <c r="L11" s="248"/>
      <c r="M11" s="251"/>
      <c r="N11" s="42"/>
      <c r="O11" s="43"/>
      <c r="P11" s="44"/>
    </row>
    <row r="12" spans="1:16" ht="26.25" x14ac:dyDescent="0.35">
      <c r="A12" s="59" t="s">
        <v>10</v>
      </c>
      <c r="B12" s="60"/>
      <c r="C12" s="61"/>
      <c r="D12" s="62"/>
      <c r="E12" s="99"/>
      <c r="F12" s="100"/>
      <c r="G12" s="101"/>
      <c r="H12" s="99"/>
      <c r="I12" s="100"/>
      <c r="J12" s="101"/>
      <c r="K12" s="99"/>
      <c r="L12" s="249"/>
      <c r="M12" s="255"/>
      <c r="N12" s="60"/>
      <c r="O12" s="61"/>
      <c r="P12" s="62"/>
    </row>
    <row r="13" spans="1:16" ht="26.25" x14ac:dyDescent="0.35">
      <c r="A13" s="54" t="s">
        <v>53</v>
      </c>
      <c r="B13" s="36">
        <v>0</v>
      </c>
      <c r="C13" s="37">
        <v>0</v>
      </c>
      <c r="D13" s="38">
        <v>0</v>
      </c>
      <c r="E13" s="36">
        <v>0</v>
      </c>
      <c r="F13" s="91">
        <v>0</v>
      </c>
      <c r="G13" s="92">
        <f>E13+F13</f>
        <v>0</v>
      </c>
      <c r="H13" s="36">
        <v>0</v>
      </c>
      <c r="I13" s="91">
        <v>0</v>
      </c>
      <c r="J13" s="92">
        <v>0</v>
      </c>
      <c r="K13" s="36">
        <v>0</v>
      </c>
      <c r="L13" s="245">
        <v>1</v>
      </c>
      <c r="M13" s="252">
        <v>1</v>
      </c>
      <c r="N13" s="63">
        <f t="shared" ref="N13:O13" si="5">SUM(B13+E13+H13+K13)</f>
        <v>0</v>
      </c>
      <c r="O13" s="64">
        <f t="shared" si="5"/>
        <v>1</v>
      </c>
      <c r="P13" s="65">
        <f t="shared" ref="P13" si="6">SUM(N13:O13)</f>
        <v>1</v>
      </c>
    </row>
    <row r="14" spans="1:16" ht="27" thickBot="1" x14ac:dyDescent="0.4">
      <c r="A14" s="30" t="s">
        <v>12</v>
      </c>
      <c r="B14" s="39">
        <f>B13</f>
        <v>0</v>
      </c>
      <c r="C14" s="40">
        <v>0</v>
      </c>
      <c r="D14" s="41">
        <v>0</v>
      </c>
      <c r="E14" s="39">
        <f t="shared" ref="E14:G14" si="7">E13</f>
        <v>0</v>
      </c>
      <c r="F14" s="40">
        <f t="shared" si="7"/>
        <v>0</v>
      </c>
      <c r="G14" s="41">
        <f t="shared" si="7"/>
        <v>0</v>
      </c>
      <c r="H14" s="39">
        <f t="shared" ref="H14:K14" si="8">H13</f>
        <v>0</v>
      </c>
      <c r="I14" s="40">
        <f t="shared" si="8"/>
        <v>0</v>
      </c>
      <c r="J14" s="41">
        <f t="shared" si="8"/>
        <v>0</v>
      </c>
      <c r="K14" s="39">
        <f t="shared" si="8"/>
        <v>0</v>
      </c>
      <c r="L14" s="250">
        <v>1</v>
      </c>
      <c r="M14" s="253">
        <v>1</v>
      </c>
      <c r="N14" s="39">
        <f>N13</f>
        <v>0</v>
      </c>
      <c r="O14" s="40">
        <f>O13</f>
        <v>1</v>
      </c>
      <c r="P14" s="41">
        <f>P13</f>
        <v>1</v>
      </c>
    </row>
    <row r="15" spans="1:16" ht="26.25" x14ac:dyDescent="0.35">
      <c r="A15" s="69" t="s">
        <v>13</v>
      </c>
      <c r="B15" s="42"/>
      <c r="C15" s="43"/>
      <c r="D15" s="44"/>
      <c r="E15" s="102"/>
      <c r="F15" s="43"/>
      <c r="G15" s="103"/>
      <c r="H15" s="102"/>
      <c r="I15" s="43"/>
      <c r="J15" s="103"/>
      <c r="K15" s="102"/>
      <c r="L15" s="248"/>
      <c r="M15" s="251"/>
      <c r="N15" s="70"/>
      <c r="O15" s="71"/>
      <c r="P15" s="72"/>
    </row>
    <row r="16" spans="1:16" ht="26.25" x14ac:dyDescent="0.35">
      <c r="A16" s="54" t="s">
        <v>53</v>
      </c>
      <c r="B16" s="36">
        <v>0</v>
      </c>
      <c r="C16" s="37">
        <v>0</v>
      </c>
      <c r="D16" s="38">
        <f>B16+C16</f>
        <v>0</v>
      </c>
      <c r="E16" s="36">
        <v>0</v>
      </c>
      <c r="F16" s="91">
        <v>0</v>
      </c>
      <c r="G16" s="92">
        <f>E16+F16</f>
        <v>0</v>
      </c>
      <c r="H16" s="36">
        <v>0</v>
      </c>
      <c r="I16" s="91">
        <v>0</v>
      </c>
      <c r="J16" s="92">
        <f>H16+I16</f>
        <v>0</v>
      </c>
      <c r="K16" s="36">
        <v>0</v>
      </c>
      <c r="L16" s="245">
        <v>0</v>
      </c>
      <c r="M16" s="252">
        <f>K16+L16</f>
        <v>0</v>
      </c>
      <c r="N16" s="63">
        <f>B16+E16+H16+K16</f>
        <v>0</v>
      </c>
      <c r="O16" s="64">
        <f>C16+F16+I16+L16</f>
        <v>0</v>
      </c>
      <c r="P16" s="65">
        <f>SUM(D16+G16+J16+M16)</f>
        <v>0</v>
      </c>
    </row>
    <row r="17" spans="1:16" ht="27" thickBot="1" x14ac:dyDescent="0.4">
      <c r="A17" s="30" t="s">
        <v>14</v>
      </c>
      <c r="B17" s="39">
        <f>B16</f>
        <v>0</v>
      </c>
      <c r="C17" s="40">
        <f t="shared" ref="C17:P17" si="9">C16</f>
        <v>0</v>
      </c>
      <c r="D17" s="41">
        <f t="shared" si="9"/>
        <v>0</v>
      </c>
      <c r="E17" s="39">
        <f t="shared" si="9"/>
        <v>0</v>
      </c>
      <c r="F17" s="40">
        <f t="shared" si="9"/>
        <v>0</v>
      </c>
      <c r="G17" s="41">
        <f t="shared" si="9"/>
        <v>0</v>
      </c>
      <c r="H17" s="39">
        <f t="shared" ref="H17:M17" si="10">H16</f>
        <v>0</v>
      </c>
      <c r="I17" s="40">
        <f t="shared" si="10"/>
        <v>0</v>
      </c>
      <c r="J17" s="41">
        <f t="shared" si="10"/>
        <v>0</v>
      </c>
      <c r="K17" s="39">
        <f t="shared" si="10"/>
        <v>0</v>
      </c>
      <c r="L17" s="250">
        <f t="shared" si="10"/>
        <v>0</v>
      </c>
      <c r="M17" s="253">
        <f t="shared" si="10"/>
        <v>0</v>
      </c>
      <c r="N17" s="39">
        <f t="shared" si="9"/>
        <v>0</v>
      </c>
      <c r="O17" s="40">
        <f t="shared" si="9"/>
        <v>0</v>
      </c>
      <c r="P17" s="41">
        <f t="shared" si="9"/>
        <v>0</v>
      </c>
    </row>
    <row r="18" spans="1:16" ht="26.25" x14ac:dyDescent="0.35">
      <c r="A18" s="58" t="s">
        <v>15</v>
      </c>
      <c r="B18" s="42">
        <f>B14</f>
        <v>0</v>
      </c>
      <c r="C18" s="43">
        <f t="shared" ref="C18:P18" si="11">C14</f>
        <v>0</v>
      </c>
      <c r="D18" s="44">
        <f t="shared" si="11"/>
        <v>0</v>
      </c>
      <c r="E18" s="102">
        <f t="shared" si="11"/>
        <v>0</v>
      </c>
      <c r="F18" s="43">
        <f t="shared" si="11"/>
        <v>0</v>
      </c>
      <c r="G18" s="103">
        <f t="shared" si="11"/>
        <v>0</v>
      </c>
      <c r="H18" s="102">
        <f t="shared" ref="H18:M18" si="12">H14</f>
        <v>0</v>
      </c>
      <c r="I18" s="43">
        <f t="shared" si="12"/>
        <v>0</v>
      </c>
      <c r="J18" s="103">
        <f t="shared" si="12"/>
        <v>0</v>
      </c>
      <c r="K18" s="102">
        <f t="shared" si="12"/>
        <v>0</v>
      </c>
      <c r="L18" s="43">
        <f t="shared" si="12"/>
        <v>1</v>
      </c>
      <c r="M18" s="103">
        <f t="shared" si="12"/>
        <v>1</v>
      </c>
      <c r="N18" s="42">
        <f t="shared" si="11"/>
        <v>0</v>
      </c>
      <c r="O18" s="43">
        <f t="shared" si="11"/>
        <v>1</v>
      </c>
      <c r="P18" s="44">
        <f t="shared" si="11"/>
        <v>1</v>
      </c>
    </row>
    <row r="19" spans="1:16" ht="27" thickBot="1" x14ac:dyDescent="0.4">
      <c r="A19" s="214" t="s">
        <v>16</v>
      </c>
      <c r="B19" s="215">
        <f>B17</f>
        <v>0</v>
      </c>
      <c r="C19" s="216">
        <f t="shared" ref="C19:P19" si="13">C17</f>
        <v>0</v>
      </c>
      <c r="D19" s="217">
        <f t="shared" si="13"/>
        <v>0</v>
      </c>
      <c r="E19" s="215">
        <f t="shared" si="13"/>
        <v>0</v>
      </c>
      <c r="F19" s="216">
        <f t="shared" si="13"/>
        <v>0</v>
      </c>
      <c r="G19" s="217">
        <f t="shared" si="13"/>
        <v>0</v>
      </c>
      <c r="H19" s="215">
        <f t="shared" ref="H19:M19" si="14">H17</f>
        <v>0</v>
      </c>
      <c r="I19" s="216">
        <f t="shared" si="14"/>
        <v>0</v>
      </c>
      <c r="J19" s="217">
        <f t="shared" si="14"/>
        <v>0</v>
      </c>
      <c r="K19" s="215">
        <f t="shared" si="14"/>
        <v>0</v>
      </c>
      <c r="L19" s="216">
        <f t="shared" si="14"/>
        <v>0</v>
      </c>
      <c r="M19" s="217">
        <f t="shared" si="14"/>
        <v>0</v>
      </c>
      <c r="N19" s="215">
        <f t="shared" si="13"/>
        <v>0</v>
      </c>
      <c r="O19" s="216">
        <f t="shared" si="13"/>
        <v>0</v>
      </c>
      <c r="P19" s="217">
        <f t="shared" si="13"/>
        <v>0</v>
      </c>
    </row>
    <row r="20" spans="1:16" ht="27.75" thickBot="1" x14ac:dyDescent="0.4">
      <c r="A20" s="218" t="s">
        <v>17</v>
      </c>
      <c r="B20" s="219">
        <f>SUM(B18:B19)</f>
        <v>0</v>
      </c>
      <c r="C20" s="220">
        <f t="shared" ref="C20:P20" si="15">SUM(C18:C19)</f>
        <v>0</v>
      </c>
      <c r="D20" s="221">
        <f t="shared" si="15"/>
        <v>0</v>
      </c>
      <c r="E20" s="219">
        <f t="shared" si="15"/>
        <v>0</v>
      </c>
      <c r="F20" s="220">
        <f t="shared" si="15"/>
        <v>0</v>
      </c>
      <c r="G20" s="221">
        <f t="shared" si="15"/>
        <v>0</v>
      </c>
      <c r="H20" s="219">
        <f t="shared" ref="H20:M20" si="16">SUM(H18:H19)</f>
        <v>0</v>
      </c>
      <c r="I20" s="220">
        <f t="shared" si="16"/>
        <v>0</v>
      </c>
      <c r="J20" s="221">
        <f t="shared" si="16"/>
        <v>0</v>
      </c>
      <c r="K20" s="219">
        <f t="shared" si="16"/>
        <v>0</v>
      </c>
      <c r="L20" s="220">
        <f t="shared" si="16"/>
        <v>1</v>
      </c>
      <c r="M20" s="221">
        <f t="shared" si="16"/>
        <v>1</v>
      </c>
      <c r="N20" s="219">
        <f t="shared" si="15"/>
        <v>0</v>
      </c>
      <c r="O20" s="220">
        <f t="shared" si="15"/>
        <v>1</v>
      </c>
      <c r="P20" s="221">
        <f t="shared" si="15"/>
        <v>1</v>
      </c>
    </row>
    <row r="21" spans="1:16" x14ac:dyDescent="0.35">
      <c r="A21" s="1945"/>
      <c r="B21" s="1945"/>
      <c r="C21" s="1945"/>
      <c r="D21" s="1945"/>
      <c r="E21" s="1945"/>
      <c r="F21" s="1945"/>
      <c r="G21" s="1945"/>
      <c r="H21" s="1945"/>
      <c r="I21" s="1945"/>
      <c r="J21" s="1945"/>
      <c r="K21" s="1945"/>
      <c r="L21" s="1945"/>
      <c r="M21" s="1945"/>
      <c r="N21" s="1945"/>
      <c r="O21" s="1945"/>
      <c r="P21" s="1945"/>
    </row>
    <row r="22" spans="1:16" x14ac:dyDescent="0.35">
      <c r="A22" s="1945"/>
      <c r="B22" s="1945"/>
      <c r="C22" s="1945"/>
      <c r="D22" s="1945"/>
      <c r="E22" s="1945"/>
      <c r="F22" s="1945"/>
      <c r="G22" s="1945"/>
      <c r="H22" s="1945"/>
      <c r="I22" s="1945"/>
      <c r="J22" s="1945"/>
      <c r="K22" s="1945"/>
      <c r="L22" s="1945"/>
      <c r="M22" s="1945"/>
      <c r="N22" s="1945"/>
      <c r="O22" s="1945"/>
      <c r="P22" s="1945"/>
    </row>
    <row r="23" spans="1:16" ht="63" customHeight="1" x14ac:dyDescent="0.35">
      <c r="A23" s="1945"/>
      <c r="B23" s="1945"/>
      <c r="C23" s="1945"/>
      <c r="D23" s="1945"/>
      <c r="E23" s="1945"/>
      <c r="F23" s="1945"/>
      <c r="G23" s="1945"/>
      <c r="H23" s="1945"/>
      <c r="I23" s="1945"/>
      <c r="J23" s="1945"/>
      <c r="K23" s="1945"/>
      <c r="L23" s="1945"/>
      <c r="M23" s="1945"/>
      <c r="N23" s="1945"/>
      <c r="O23" s="1945"/>
      <c r="P23" s="1945"/>
    </row>
    <row r="24" spans="1:16" ht="26.25" hidden="1" customHeight="1" x14ac:dyDescent="0.35">
      <c r="B24" s="66"/>
      <c r="C24" s="66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</row>
    <row r="25" spans="1:16" ht="37.5" customHeight="1" x14ac:dyDescent="0.35"/>
    <row r="26" spans="1:16" ht="26.25" customHeight="1" x14ac:dyDescent="0.35"/>
  </sheetData>
  <mergeCells count="16">
    <mergeCell ref="A21:P21"/>
    <mergeCell ref="A22:P22"/>
    <mergeCell ref="A23:P23"/>
    <mergeCell ref="A5:A7"/>
    <mergeCell ref="B5:D5"/>
    <mergeCell ref="E5:G5"/>
    <mergeCell ref="A2:P2"/>
    <mergeCell ref="A3:P3"/>
    <mergeCell ref="A1:P1"/>
    <mergeCell ref="H5:J5"/>
    <mergeCell ref="K5:M5"/>
    <mergeCell ref="N5:P6"/>
    <mergeCell ref="B6:D6"/>
    <mergeCell ref="E6:G6"/>
    <mergeCell ref="H6:J6"/>
    <mergeCell ref="K6:M6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Лист21">
    <tabColor rgb="FF00B050"/>
  </sheetPr>
  <dimension ref="A1:U41"/>
  <sheetViews>
    <sheetView topLeftCell="A7" zoomScale="50" zoomScaleNormal="50" workbookViewId="0">
      <selection activeCell="S36" sqref="S36"/>
    </sheetView>
  </sheetViews>
  <sheetFormatPr defaultColWidth="9.140625" defaultRowHeight="25.5" x14ac:dyDescent="0.35"/>
  <cols>
    <col min="1" max="1" width="87.85546875" style="137" customWidth="1"/>
    <col min="2" max="2" width="15" style="137" customWidth="1"/>
    <col min="3" max="3" width="12.140625" style="137" customWidth="1"/>
    <col min="4" max="4" width="11.5703125" style="137" customWidth="1"/>
    <col min="5" max="5" width="13.85546875" style="137" customWidth="1"/>
    <col min="6" max="6" width="14.7109375" style="137" customWidth="1"/>
    <col min="7" max="7" width="11.42578125" style="137" customWidth="1"/>
    <col min="8" max="8" width="13.85546875" style="137" customWidth="1"/>
    <col min="9" max="9" width="13" style="137" customWidth="1"/>
    <col min="10" max="10" width="12.28515625" style="137" customWidth="1"/>
    <col min="11" max="11" width="13.85546875" style="137" customWidth="1"/>
    <col min="12" max="12" width="12.7109375" style="137" customWidth="1"/>
    <col min="13" max="13" width="11.140625" style="137" customWidth="1"/>
    <col min="14" max="14" width="15.42578125" style="137" customWidth="1"/>
    <col min="15" max="15" width="13.140625" style="137" customWidth="1"/>
    <col min="16" max="16" width="12.7109375" style="137" customWidth="1"/>
    <col min="17" max="17" width="9.140625" style="137"/>
    <col min="18" max="18" width="12.85546875" style="137" customWidth="1"/>
    <col min="19" max="19" width="23.42578125" style="137" customWidth="1"/>
    <col min="20" max="21" width="9.140625" style="137"/>
    <col min="22" max="22" width="10.42578125" style="137" bestFit="1" customWidth="1"/>
    <col min="23" max="23" width="11.28515625" style="137" customWidth="1"/>
    <col min="24" max="16384" width="9.140625" style="137"/>
  </cols>
  <sheetData>
    <row r="1" spans="1:21" ht="25.5" customHeight="1" x14ac:dyDescent="0.35">
      <c r="A1" s="1950"/>
      <c r="B1" s="1950"/>
      <c r="C1" s="1950"/>
      <c r="D1" s="1950"/>
      <c r="E1" s="1950"/>
      <c r="F1" s="1950"/>
      <c r="G1" s="1950"/>
      <c r="H1" s="1950"/>
      <c r="I1" s="1950"/>
      <c r="J1" s="1950"/>
      <c r="K1" s="1950"/>
      <c r="L1" s="1950"/>
      <c r="M1" s="1950"/>
      <c r="N1" s="1950"/>
      <c r="O1" s="1950"/>
      <c r="P1" s="1950"/>
      <c r="Q1" s="1950"/>
      <c r="R1" s="1950"/>
      <c r="S1" s="1950"/>
      <c r="T1" s="1950"/>
      <c r="U1" s="1950"/>
    </row>
    <row r="2" spans="1:21" ht="25.5" customHeight="1" x14ac:dyDescent="0.35">
      <c r="A2" s="1950" t="s">
        <v>36</v>
      </c>
      <c r="B2" s="1950"/>
      <c r="C2" s="1950"/>
      <c r="D2" s="1950"/>
      <c r="E2" s="1950"/>
      <c r="F2" s="1950"/>
      <c r="G2" s="1950"/>
      <c r="H2" s="1950"/>
      <c r="I2" s="1950"/>
      <c r="J2" s="1950"/>
      <c r="K2" s="1950"/>
      <c r="L2" s="1950"/>
      <c r="M2" s="1950"/>
      <c r="N2" s="1950"/>
      <c r="O2" s="1950"/>
      <c r="P2" s="1950"/>
      <c r="Q2" s="1950"/>
    </row>
    <row r="3" spans="1:21" ht="25.5" customHeight="1" x14ac:dyDescent="0.35">
      <c r="A3" s="1950" t="s">
        <v>163</v>
      </c>
      <c r="B3" s="1950"/>
      <c r="C3" s="1950"/>
      <c r="D3" s="1950"/>
      <c r="E3" s="1950"/>
      <c r="F3" s="1950"/>
      <c r="G3" s="1950"/>
      <c r="H3" s="1950"/>
      <c r="I3" s="1950"/>
      <c r="J3" s="1950"/>
      <c r="K3" s="1950"/>
      <c r="L3" s="1950"/>
      <c r="M3" s="1950"/>
      <c r="N3" s="1950"/>
      <c r="O3" s="1950"/>
      <c r="P3" s="1950"/>
    </row>
    <row r="4" spans="1:21" ht="27" customHeight="1" thickBot="1" x14ac:dyDescent="0.4">
      <c r="A4" s="138"/>
    </row>
    <row r="5" spans="1:21" ht="33" customHeight="1" thickBot="1" x14ac:dyDescent="0.4">
      <c r="A5" s="1954" t="s">
        <v>0</v>
      </c>
      <c r="B5" s="1951" t="s">
        <v>18</v>
      </c>
      <c r="C5" s="1952"/>
      <c r="D5" s="1953"/>
      <c r="E5" s="1951" t="s">
        <v>19</v>
      </c>
      <c r="F5" s="1952"/>
      <c r="G5" s="1953"/>
      <c r="H5" s="1951" t="s">
        <v>20</v>
      </c>
      <c r="I5" s="1952"/>
      <c r="J5" s="1953"/>
      <c r="K5" s="1951" t="s">
        <v>21</v>
      </c>
      <c r="L5" s="1952"/>
      <c r="M5" s="1953"/>
      <c r="N5" s="1957" t="s">
        <v>38</v>
      </c>
      <c r="O5" s="1958"/>
      <c r="P5" s="1959"/>
    </row>
    <row r="6" spans="1:21" ht="42.75" customHeight="1" thickBot="1" x14ac:dyDescent="0.4">
      <c r="A6" s="1955"/>
      <c r="B6" s="1963" t="s">
        <v>23</v>
      </c>
      <c r="C6" s="1964"/>
      <c r="D6" s="1965"/>
      <c r="E6" s="1963" t="s">
        <v>23</v>
      </c>
      <c r="F6" s="1964"/>
      <c r="G6" s="1965"/>
      <c r="H6" s="1963" t="s">
        <v>23</v>
      </c>
      <c r="I6" s="1964"/>
      <c r="J6" s="1965"/>
      <c r="K6" s="1963" t="s">
        <v>23</v>
      </c>
      <c r="L6" s="1964"/>
      <c r="M6" s="1965"/>
      <c r="N6" s="1960"/>
      <c r="O6" s="1961"/>
      <c r="P6" s="1962"/>
    </row>
    <row r="7" spans="1:21" ht="53.25" thickBot="1" x14ac:dyDescent="0.4">
      <c r="A7" s="1956"/>
      <c r="B7" s="1184" t="s">
        <v>4</v>
      </c>
      <c r="C7" s="1184" t="s">
        <v>5</v>
      </c>
      <c r="D7" s="1185" t="s">
        <v>6</v>
      </c>
      <c r="E7" s="1184" t="s">
        <v>4</v>
      </c>
      <c r="F7" s="1184" t="s">
        <v>5</v>
      </c>
      <c r="G7" s="1185" t="s">
        <v>6</v>
      </c>
      <c r="H7" s="1184" t="s">
        <v>4</v>
      </c>
      <c r="I7" s="1184" t="s">
        <v>5</v>
      </c>
      <c r="J7" s="1185" t="s">
        <v>6</v>
      </c>
      <c r="K7" s="1184" t="s">
        <v>4</v>
      </c>
      <c r="L7" s="1184" t="s">
        <v>5</v>
      </c>
      <c r="M7" s="1185" t="s">
        <v>6</v>
      </c>
      <c r="N7" s="1184" t="s">
        <v>4</v>
      </c>
      <c r="O7" s="1184" t="s">
        <v>5</v>
      </c>
      <c r="P7" s="641" t="s">
        <v>6</v>
      </c>
    </row>
    <row r="8" spans="1:21" ht="26.25" x14ac:dyDescent="0.4">
      <c r="A8" s="639" t="s">
        <v>90</v>
      </c>
      <c r="B8" s="581">
        <f t="shared" ref="B8:M8" si="0">B27+B18</f>
        <v>1</v>
      </c>
      <c r="C8" s="567">
        <f t="shared" si="0"/>
        <v>0</v>
      </c>
      <c r="D8" s="568">
        <f t="shared" si="0"/>
        <v>1</v>
      </c>
      <c r="E8" s="581">
        <v>1</v>
      </c>
      <c r="F8" s="567">
        <v>0</v>
      </c>
      <c r="G8" s="568">
        <v>1</v>
      </c>
      <c r="H8" s="581">
        <f t="shared" si="0"/>
        <v>3</v>
      </c>
      <c r="I8" s="567">
        <f t="shared" si="0"/>
        <v>1</v>
      </c>
      <c r="J8" s="568">
        <f t="shared" si="0"/>
        <v>4</v>
      </c>
      <c r="K8" s="581">
        <f t="shared" si="0"/>
        <v>3</v>
      </c>
      <c r="L8" s="567">
        <f t="shared" si="0"/>
        <v>0</v>
      </c>
      <c r="M8" s="568">
        <f t="shared" si="0"/>
        <v>3</v>
      </c>
      <c r="N8" s="582">
        <f t="shared" ref="N8:P14" si="1">B8+E8+H8+K8</f>
        <v>8</v>
      </c>
      <c r="O8" s="583">
        <f t="shared" si="1"/>
        <v>1</v>
      </c>
      <c r="P8" s="642">
        <f t="shared" si="1"/>
        <v>9</v>
      </c>
    </row>
    <row r="9" spans="1:21" s="449" customFormat="1" ht="26.25" x14ac:dyDescent="0.35">
      <c r="A9" s="580" t="s">
        <v>91</v>
      </c>
      <c r="B9" s="581">
        <f t="shared" ref="B9:M9" si="2">B28+B19</f>
        <v>0</v>
      </c>
      <c r="C9" s="567">
        <f t="shared" si="2"/>
        <v>2</v>
      </c>
      <c r="D9" s="568">
        <f t="shared" si="2"/>
        <v>2</v>
      </c>
      <c r="E9" s="581">
        <v>0</v>
      </c>
      <c r="F9" s="567">
        <v>2</v>
      </c>
      <c r="G9" s="568">
        <v>2</v>
      </c>
      <c r="H9" s="1043">
        <v>1</v>
      </c>
      <c r="I9" s="1044">
        <f t="shared" si="2"/>
        <v>2</v>
      </c>
      <c r="J9" s="568">
        <v>3</v>
      </c>
      <c r="K9" s="581">
        <f t="shared" si="2"/>
        <v>0</v>
      </c>
      <c r="L9" s="567">
        <f t="shared" si="2"/>
        <v>0</v>
      </c>
      <c r="M9" s="568">
        <f t="shared" si="2"/>
        <v>0</v>
      </c>
      <c r="N9" s="582">
        <f t="shared" si="1"/>
        <v>1</v>
      </c>
      <c r="O9" s="583">
        <f t="shared" si="1"/>
        <v>6</v>
      </c>
      <c r="P9" s="642">
        <f t="shared" si="1"/>
        <v>7</v>
      </c>
    </row>
    <row r="10" spans="1:21" s="449" customFormat="1" ht="26.25" x14ac:dyDescent="0.35">
      <c r="A10" s="640" t="s">
        <v>92</v>
      </c>
      <c r="B10" s="581">
        <f t="shared" ref="B10:M10" si="3">B29+B20</f>
        <v>2</v>
      </c>
      <c r="C10" s="567">
        <f t="shared" si="3"/>
        <v>1</v>
      </c>
      <c r="D10" s="568">
        <f t="shared" si="3"/>
        <v>3</v>
      </c>
      <c r="E10" s="581">
        <v>2</v>
      </c>
      <c r="F10" s="567">
        <v>1</v>
      </c>
      <c r="G10" s="568">
        <v>3</v>
      </c>
      <c r="H10" s="581">
        <f t="shared" si="3"/>
        <v>5</v>
      </c>
      <c r="I10" s="567">
        <f t="shared" si="3"/>
        <v>6</v>
      </c>
      <c r="J10" s="568">
        <f t="shared" si="3"/>
        <v>11</v>
      </c>
      <c r="K10" s="581">
        <f t="shared" si="3"/>
        <v>5</v>
      </c>
      <c r="L10" s="567">
        <f t="shared" si="3"/>
        <v>0</v>
      </c>
      <c r="M10" s="568">
        <f t="shared" si="3"/>
        <v>5</v>
      </c>
      <c r="N10" s="569">
        <f t="shared" si="1"/>
        <v>14</v>
      </c>
      <c r="O10" s="570">
        <f t="shared" si="1"/>
        <v>8</v>
      </c>
      <c r="P10" s="643">
        <f t="shared" si="1"/>
        <v>22</v>
      </c>
    </row>
    <row r="11" spans="1:21" s="449" customFormat="1" ht="30" customHeight="1" thickBot="1" x14ac:dyDescent="0.4">
      <c r="A11" s="571" t="s">
        <v>93</v>
      </c>
      <c r="B11" s="572">
        <f t="shared" ref="B11:M11" si="4">B30+B21</f>
        <v>0</v>
      </c>
      <c r="C11" s="573">
        <f t="shared" si="4"/>
        <v>1</v>
      </c>
      <c r="D11" s="574">
        <f t="shared" si="4"/>
        <v>1</v>
      </c>
      <c r="E11" s="572">
        <v>0</v>
      </c>
      <c r="F11" s="573">
        <v>1</v>
      </c>
      <c r="G11" s="574">
        <v>1</v>
      </c>
      <c r="H11" s="572">
        <f t="shared" si="4"/>
        <v>0</v>
      </c>
      <c r="I11" s="573">
        <f t="shared" si="4"/>
        <v>0</v>
      </c>
      <c r="J11" s="574">
        <f t="shared" si="4"/>
        <v>0</v>
      </c>
      <c r="K11" s="572">
        <f t="shared" si="4"/>
        <v>2</v>
      </c>
      <c r="L11" s="573">
        <f t="shared" si="4"/>
        <v>0</v>
      </c>
      <c r="M11" s="574">
        <f t="shared" si="4"/>
        <v>2</v>
      </c>
      <c r="N11" s="575">
        <f t="shared" si="1"/>
        <v>2</v>
      </c>
      <c r="O11" s="576">
        <f t="shared" si="1"/>
        <v>2</v>
      </c>
      <c r="P11" s="644">
        <f t="shared" si="1"/>
        <v>4</v>
      </c>
    </row>
    <row r="12" spans="1:21" s="457" customFormat="1" ht="33" customHeight="1" x14ac:dyDescent="0.35">
      <c r="A12" s="640" t="s">
        <v>64</v>
      </c>
      <c r="B12" s="577">
        <f t="shared" ref="B12:M12" si="5">B31+B22</f>
        <v>0</v>
      </c>
      <c r="C12" s="578">
        <f t="shared" si="5"/>
        <v>0</v>
      </c>
      <c r="D12" s="579">
        <f t="shared" si="5"/>
        <v>0</v>
      </c>
      <c r="E12" s="577">
        <f t="shared" si="5"/>
        <v>0</v>
      </c>
      <c r="F12" s="578">
        <f t="shared" si="5"/>
        <v>0</v>
      </c>
      <c r="G12" s="579">
        <f t="shared" si="5"/>
        <v>0</v>
      </c>
      <c r="H12" s="577">
        <f t="shared" si="5"/>
        <v>0</v>
      </c>
      <c r="I12" s="578">
        <f t="shared" si="5"/>
        <v>0</v>
      </c>
      <c r="J12" s="579">
        <f t="shared" si="5"/>
        <v>0</v>
      </c>
      <c r="K12" s="577">
        <f t="shared" si="5"/>
        <v>0</v>
      </c>
      <c r="L12" s="578">
        <f t="shared" si="5"/>
        <v>0</v>
      </c>
      <c r="M12" s="579">
        <f t="shared" si="5"/>
        <v>0</v>
      </c>
      <c r="N12" s="569">
        <f t="shared" si="1"/>
        <v>0</v>
      </c>
      <c r="O12" s="570">
        <f t="shared" si="1"/>
        <v>0</v>
      </c>
      <c r="P12" s="643">
        <f t="shared" si="1"/>
        <v>0</v>
      </c>
    </row>
    <row r="13" spans="1:21" s="457" customFormat="1" ht="30" customHeight="1" x14ac:dyDescent="0.35">
      <c r="A13" s="580" t="s">
        <v>101</v>
      </c>
      <c r="B13" s="581">
        <f t="shared" ref="B13:M13" si="6">B32+B23</f>
        <v>0</v>
      </c>
      <c r="C13" s="567">
        <f t="shared" si="6"/>
        <v>0</v>
      </c>
      <c r="D13" s="568">
        <f t="shared" si="6"/>
        <v>0</v>
      </c>
      <c r="E13" s="581">
        <f t="shared" si="6"/>
        <v>0</v>
      </c>
      <c r="F13" s="567">
        <f t="shared" si="6"/>
        <v>0</v>
      </c>
      <c r="G13" s="568">
        <f t="shared" si="6"/>
        <v>0</v>
      </c>
      <c r="H13" s="581">
        <f t="shared" si="6"/>
        <v>0</v>
      </c>
      <c r="I13" s="567">
        <f t="shared" si="6"/>
        <v>0</v>
      </c>
      <c r="J13" s="568">
        <f t="shared" si="6"/>
        <v>0</v>
      </c>
      <c r="K13" s="581">
        <f t="shared" si="6"/>
        <v>0</v>
      </c>
      <c r="L13" s="567">
        <f t="shared" si="6"/>
        <v>0</v>
      </c>
      <c r="M13" s="568">
        <f t="shared" si="6"/>
        <v>0</v>
      </c>
      <c r="N13" s="582">
        <f t="shared" si="1"/>
        <v>0</v>
      </c>
      <c r="O13" s="583">
        <f t="shared" si="1"/>
        <v>0</v>
      </c>
      <c r="P13" s="642">
        <f t="shared" si="1"/>
        <v>0</v>
      </c>
    </row>
    <row r="14" spans="1:21" s="449" customFormat="1" ht="30" customHeight="1" thickBot="1" x14ac:dyDescent="0.4">
      <c r="A14" s="640" t="s">
        <v>37</v>
      </c>
      <c r="B14" s="581">
        <f t="shared" ref="B14:M14" si="7">B33+B24</f>
        <v>0</v>
      </c>
      <c r="C14" s="567">
        <f t="shared" si="7"/>
        <v>0</v>
      </c>
      <c r="D14" s="568">
        <f t="shared" si="7"/>
        <v>0</v>
      </c>
      <c r="E14" s="581">
        <f t="shared" si="7"/>
        <v>0</v>
      </c>
      <c r="F14" s="567">
        <f t="shared" si="7"/>
        <v>0</v>
      </c>
      <c r="G14" s="568">
        <f t="shared" si="7"/>
        <v>0</v>
      </c>
      <c r="H14" s="581">
        <f t="shared" si="7"/>
        <v>0</v>
      </c>
      <c r="I14" s="567">
        <f t="shared" si="7"/>
        <v>0</v>
      </c>
      <c r="J14" s="568">
        <f t="shared" si="7"/>
        <v>0</v>
      </c>
      <c r="K14" s="581">
        <f t="shared" si="7"/>
        <v>0</v>
      </c>
      <c r="L14" s="567">
        <f t="shared" si="7"/>
        <v>0</v>
      </c>
      <c r="M14" s="568">
        <f t="shared" si="7"/>
        <v>0</v>
      </c>
      <c r="N14" s="569">
        <f t="shared" si="1"/>
        <v>0</v>
      </c>
      <c r="O14" s="570">
        <f t="shared" si="1"/>
        <v>0</v>
      </c>
      <c r="P14" s="643">
        <f t="shared" si="1"/>
        <v>0</v>
      </c>
    </row>
    <row r="15" spans="1:21" s="449" customFormat="1" ht="33" customHeight="1" thickBot="1" x14ac:dyDescent="0.4">
      <c r="A15" s="584" t="s">
        <v>8</v>
      </c>
      <c r="B15" s="585">
        <f t="shared" ref="B15:P15" si="8">SUM(B7:B14)</f>
        <v>3</v>
      </c>
      <c r="C15" s="585">
        <f t="shared" si="8"/>
        <v>4</v>
      </c>
      <c r="D15" s="585">
        <f t="shared" si="8"/>
        <v>7</v>
      </c>
      <c r="E15" s="585">
        <f t="shared" si="8"/>
        <v>3</v>
      </c>
      <c r="F15" s="585">
        <f t="shared" si="8"/>
        <v>4</v>
      </c>
      <c r="G15" s="585">
        <f t="shared" si="8"/>
        <v>7</v>
      </c>
      <c r="H15" s="585">
        <f t="shared" si="8"/>
        <v>9</v>
      </c>
      <c r="I15" s="585">
        <f t="shared" si="8"/>
        <v>9</v>
      </c>
      <c r="J15" s="585">
        <f t="shared" si="8"/>
        <v>18</v>
      </c>
      <c r="K15" s="585">
        <f t="shared" si="8"/>
        <v>10</v>
      </c>
      <c r="L15" s="585">
        <f t="shared" si="8"/>
        <v>0</v>
      </c>
      <c r="M15" s="585">
        <f t="shared" si="8"/>
        <v>10</v>
      </c>
      <c r="N15" s="585">
        <f t="shared" si="8"/>
        <v>25</v>
      </c>
      <c r="O15" s="586">
        <f t="shared" si="8"/>
        <v>17</v>
      </c>
      <c r="P15" s="645">
        <f t="shared" si="8"/>
        <v>42</v>
      </c>
    </row>
    <row r="16" spans="1:21" s="449" customFormat="1" ht="26.25" thickBot="1" x14ac:dyDescent="0.4">
      <c r="A16" s="587" t="s">
        <v>9</v>
      </c>
      <c r="B16" s="588"/>
      <c r="C16" s="589"/>
      <c r="D16" s="590"/>
      <c r="E16" s="588"/>
      <c r="F16" s="589"/>
      <c r="G16" s="590"/>
      <c r="H16" s="588"/>
      <c r="I16" s="589"/>
      <c r="J16" s="590"/>
      <c r="K16" s="588"/>
      <c r="L16" s="589"/>
      <c r="M16" s="590"/>
      <c r="N16" s="588"/>
      <c r="O16" s="589"/>
      <c r="P16" s="591"/>
    </row>
    <row r="17" spans="1:16" ht="27" thickBot="1" x14ac:dyDescent="0.4">
      <c r="A17" s="592" t="s">
        <v>10</v>
      </c>
      <c r="B17" s="593"/>
      <c r="C17" s="594"/>
      <c r="D17" s="595"/>
      <c r="E17" s="593"/>
      <c r="F17" s="594"/>
      <c r="G17" s="595"/>
      <c r="H17" s="593"/>
      <c r="I17" s="594"/>
      <c r="J17" s="590"/>
      <c r="K17" s="593"/>
      <c r="L17" s="594"/>
      <c r="M17" s="595"/>
      <c r="N17" s="593"/>
      <c r="O17" s="596"/>
      <c r="P17" s="597"/>
    </row>
    <row r="18" spans="1:16" s="141" customFormat="1" ht="26.25" x14ac:dyDescent="0.4">
      <c r="A18" s="598" t="s">
        <v>90</v>
      </c>
      <c r="B18" s="599">
        <v>1</v>
      </c>
      <c r="C18" s="600">
        <v>0</v>
      </c>
      <c r="D18" s="601">
        <f t="shared" ref="D18:D24" si="9">SUM(B18:C18)</f>
        <v>1</v>
      </c>
      <c r="E18" s="602">
        <v>1</v>
      </c>
      <c r="F18" s="603">
        <v>0</v>
      </c>
      <c r="G18" s="604">
        <v>1</v>
      </c>
      <c r="H18" s="602">
        <v>3</v>
      </c>
      <c r="I18" s="603">
        <v>1</v>
      </c>
      <c r="J18" s="960">
        <f t="shared" ref="J18:J24" si="10">SUM(H18:I18)</f>
        <v>4</v>
      </c>
      <c r="K18" s="602">
        <v>3</v>
      </c>
      <c r="L18" s="603">
        <v>0</v>
      </c>
      <c r="M18" s="606">
        <f t="shared" ref="M18:M24" si="11">SUM(K18:L18)</f>
        <v>3</v>
      </c>
      <c r="N18" s="607">
        <f t="shared" ref="N18:P24" si="12">B18+E18+H18+K18</f>
        <v>8</v>
      </c>
      <c r="O18" s="608">
        <f t="shared" si="12"/>
        <v>1</v>
      </c>
      <c r="P18" s="646">
        <f t="shared" si="12"/>
        <v>9</v>
      </c>
    </row>
    <row r="19" spans="1:16" s="141" customFormat="1" ht="26.25" x14ac:dyDescent="0.35">
      <c r="A19" s="609" t="s">
        <v>91</v>
      </c>
      <c r="B19" s="599">
        <v>0</v>
      </c>
      <c r="C19" s="600">
        <v>2</v>
      </c>
      <c r="D19" s="604">
        <f t="shared" si="9"/>
        <v>2</v>
      </c>
      <c r="E19" s="602">
        <v>0</v>
      </c>
      <c r="F19" s="610">
        <v>2</v>
      </c>
      <c r="G19" s="604">
        <v>2</v>
      </c>
      <c r="H19" s="602">
        <v>1</v>
      </c>
      <c r="I19" s="610">
        <v>2</v>
      </c>
      <c r="J19" s="605">
        <v>3</v>
      </c>
      <c r="K19" s="602">
        <v>0</v>
      </c>
      <c r="L19" s="610">
        <v>0</v>
      </c>
      <c r="M19" s="606">
        <f t="shared" si="11"/>
        <v>0</v>
      </c>
      <c r="N19" s="611">
        <f t="shared" si="12"/>
        <v>1</v>
      </c>
      <c r="O19" s="612">
        <f t="shared" si="12"/>
        <v>6</v>
      </c>
      <c r="P19" s="647">
        <f t="shared" si="12"/>
        <v>7</v>
      </c>
    </row>
    <row r="20" spans="1:16" s="141" customFormat="1" ht="26.25" x14ac:dyDescent="0.35">
      <c r="A20" s="618" t="s">
        <v>92</v>
      </c>
      <c r="B20" s="599">
        <v>2</v>
      </c>
      <c r="C20" s="600">
        <v>1</v>
      </c>
      <c r="D20" s="604">
        <f t="shared" si="9"/>
        <v>3</v>
      </c>
      <c r="E20" s="602">
        <v>2</v>
      </c>
      <c r="F20" s="610">
        <v>1</v>
      </c>
      <c r="G20" s="604">
        <v>3</v>
      </c>
      <c r="H20" s="602">
        <v>5</v>
      </c>
      <c r="I20" s="610">
        <v>6</v>
      </c>
      <c r="J20" s="605">
        <f t="shared" si="10"/>
        <v>11</v>
      </c>
      <c r="K20" s="602">
        <v>5</v>
      </c>
      <c r="L20" s="610">
        <v>0</v>
      </c>
      <c r="M20" s="606">
        <f t="shared" si="11"/>
        <v>5</v>
      </c>
      <c r="N20" s="607">
        <f t="shared" si="12"/>
        <v>14</v>
      </c>
      <c r="O20" s="608">
        <f t="shared" si="12"/>
        <v>8</v>
      </c>
      <c r="P20" s="646">
        <f t="shared" si="12"/>
        <v>22</v>
      </c>
    </row>
    <row r="21" spans="1:16" s="141" customFormat="1" ht="27" thickBot="1" x14ac:dyDescent="0.4">
      <c r="A21" s="613" t="s">
        <v>93</v>
      </c>
      <c r="B21" s="213">
        <v>0</v>
      </c>
      <c r="C21" s="450">
        <v>1</v>
      </c>
      <c r="D21" s="663">
        <f t="shared" si="9"/>
        <v>1</v>
      </c>
      <c r="E21" s="456">
        <v>0</v>
      </c>
      <c r="F21" s="664">
        <v>1</v>
      </c>
      <c r="G21" s="663">
        <v>1</v>
      </c>
      <c r="H21" s="456">
        <v>0</v>
      </c>
      <c r="I21" s="664">
        <v>0</v>
      </c>
      <c r="J21" s="665">
        <f t="shared" si="10"/>
        <v>0</v>
      </c>
      <c r="K21" s="456">
        <v>2</v>
      </c>
      <c r="L21" s="664">
        <v>0</v>
      </c>
      <c r="M21" s="666">
        <f t="shared" si="11"/>
        <v>2</v>
      </c>
      <c r="N21" s="667">
        <f t="shared" si="12"/>
        <v>2</v>
      </c>
      <c r="O21" s="668">
        <f t="shared" si="12"/>
        <v>2</v>
      </c>
      <c r="P21" s="669">
        <f t="shared" si="12"/>
        <v>4</v>
      </c>
    </row>
    <row r="22" spans="1:16" s="141" customFormat="1" ht="30.75" customHeight="1" x14ac:dyDescent="0.35">
      <c r="A22" s="618" t="s">
        <v>64</v>
      </c>
      <c r="B22" s="670">
        <v>0</v>
      </c>
      <c r="C22" s="671">
        <v>0</v>
      </c>
      <c r="D22" s="672">
        <f t="shared" si="9"/>
        <v>0</v>
      </c>
      <c r="E22" s="670">
        <v>0</v>
      </c>
      <c r="F22" s="671">
        <v>0</v>
      </c>
      <c r="G22" s="672">
        <f t="shared" ref="G22:G24" si="13">SUM(E22:F22)</f>
        <v>0</v>
      </c>
      <c r="H22" s="670">
        <v>0</v>
      </c>
      <c r="I22" s="671">
        <v>0</v>
      </c>
      <c r="J22" s="673">
        <f t="shared" si="10"/>
        <v>0</v>
      </c>
      <c r="K22" s="670">
        <v>0</v>
      </c>
      <c r="L22" s="671">
        <v>0</v>
      </c>
      <c r="M22" s="674">
        <f t="shared" si="11"/>
        <v>0</v>
      </c>
      <c r="N22" s="675">
        <f t="shared" si="12"/>
        <v>0</v>
      </c>
      <c r="O22" s="676">
        <f t="shared" si="12"/>
        <v>0</v>
      </c>
      <c r="P22" s="677">
        <f t="shared" si="12"/>
        <v>0</v>
      </c>
    </row>
    <row r="23" spans="1:16" ht="28.5" customHeight="1" x14ac:dyDescent="0.35">
      <c r="A23" s="618" t="s">
        <v>101</v>
      </c>
      <c r="B23" s="599">
        <v>0</v>
      </c>
      <c r="C23" s="600">
        <v>0</v>
      </c>
      <c r="D23" s="604">
        <f t="shared" si="9"/>
        <v>0</v>
      </c>
      <c r="E23" s="599">
        <v>0</v>
      </c>
      <c r="F23" s="600">
        <v>0</v>
      </c>
      <c r="G23" s="604">
        <f t="shared" si="13"/>
        <v>0</v>
      </c>
      <c r="H23" s="599">
        <v>0</v>
      </c>
      <c r="I23" s="600">
        <v>0</v>
      </c>
      <c r="J23" s="605">
        <f t="shared" si="10"/>
        <v>0</v>
      </c>
      <c r="K23" s="599">
        <v>0</v>
      </c>
      <c r="L23" s="600">
        <v>0</v>
      </c>
      <c r="M23" s="606">
        <v>0</v>
      </c>
      <c r="N23" s="611">
        <f t="shared" si="12"/>
        <v>0</v>
      </c>
      <c r="O23" s="612">
        <f t="shared" si="12"/>
        <v>0</v>
      </c>
      <c r="P23" s="647">
        <f t="shared" si="12"/>
        <v>0</v>
      </c>
    </row>
    <row r="24" spans="1:16" ht="30" customHeight="1" thickBot="1" x14ac:dyDescent="0.4">
      <c r="A24" s="618" t="s">
        <v>37</v>
      </c>
      <c r="B24" s="599">
        <v>0</v>
      </c>
      <c r="C24" s="600">
        <v>0</v>
      </c>
      <c r="D24" s="601">
        <f t="shared" si="9"/>
        <v>0</v>
      </c>
      <c r="E24" s="599">
        <v>0</v>
      </c>
      <c r="F24" s="600">
        <v>0</v>
      </c>
      <c r="G24" s="604">
        <f t="shared" si="13"/>
        <v>0</v>
      </c>
      <c r="H24" s="599">
        <v>0</v>
      </c>
      <c r="I24" s="600">
        <v>0</v>
      </c>
      <c r="J24" s="605">
        <f t="shared" si="10"/>
        <v>0</v>
      </c>
      <c r="K24" s="599">
        <v>0</v>
      </c>
      <c r="L24" s="600">
        <v>0</v>
      </c>
      <c r="M24" s="606">
        <f t="shared" si="11"/>
        <v>0</v>
      </c>
      <c r="N24" s="607">
        <f t="shared" si="12"/>
        <v>0</v>
      </c>
      <c r="O24" s="608">
        <f t="shared" si="12"/>
        <v>0</v>
      </c>
      <c r="P24" s="646">
        <f t="shared" si="12"/>
        <v>0</v>
      </c>
    </row>
    <row r="25" spans="1:16" ht="25.5" customHeight="1" thickBot="1" x14ac:dyDescent="0.4">
      <c r="A25" s="619" t="s">
        <v>12</v>
      </c>
      <c r="B25" s="620">
        <f t="shared" ref="B25:P25" si="14">SUM(B18:B24)</f>
        <v>3</v>
      </c>
      <c r="C25" s="620">
        <f t="shared" si="14"/>
        <v>4</v>
      </c>
      <c r="D25" s="620">
        <f t="shared" si="14"/>
        <v>7</v>
      </c>
      <c r="E25" s="620">
        <f t="shared" si="14"/>
        <v>3</v>
      </c>
      <c r="F25" s="620">
        <f t="shared" si="14"/>
        <v>4</v>
      </c>
      <c r="G25" s="620">
        <f t="shared" si="14"/>
        <v>7</v>
      </c>
      <c r="H25" s="620">
        <f t="shared" si="14"/>
        <v>9</v>
      </c>
      <c r="I25" s="620">
        <f t="shared" si="14"/>
        <v>9</v>
      </c>
      <c r="J25" s="620">
        <f t="shared" si="14"/>
        <v>18</v>
      </c>
      <c r="K25" s="620">
        <f t="shared" si="14"/>
        <v>10</v>
      </c>
      <c r="L25" s="620">
        <f t="shared" si="14"/>
        <v>0</v>
      </c>
      <c r="M25" s="620">
        <f t="shared" si="14"/>
        <v>10</v>
      </c>
      <c r="N25" s="621">
        <f t="shared" si="14"/>
        <v>25</v>
      </c>
      <c r="O25" s="621">
        <f t="shared" si="14"/>
        <v>17</v>
      </c>
      <c r="P25" s="621">
        <f t="shared" si="14"/>
        <v>42</v>
      </c>
    </row>
    <row r="26" spans="1:16" ht="28.5" customHeight="1" x14ac:dyDescent="0.35">
      <c r="A26" s="622" t="s">
        <v>13</v>
      </c>
      <c r="B26" s="623"/>
      <c r="C26" s="624"/>
      <c r="D26" s="649"/>
      <c r="E26" s="623"/>
      <c r="F26" s="624"/>
      <c r="G26" s="649"/>
      <c r="H26" s="625"/>
      <c r="I26" s="626"/>
      <c r="J26" s="627"/>
      <c r="K26" s="625"/>
      <c r="L26" s="626"/>
      <c r="M26" s="627"/>
      <c r="N26" s="628"/>
      <c r="O26" s="629"/>
      <c r="P26" s="630"/>
    </row>
    <row r="27" spans="1:16" ht="28.5" customHeight="1" x14ac:dyDescent="0.4">
      <c r="A27" s="650" t="s">
        <v>90</v>
      </c>
      <c r="B27" s="631">
        <v>0</v>
      </c>
      <c r="C27" s="632">
        <v>0</v>
      </c>
      <c r="D27" s="604">
        <f t="shared" ref="D27:D33" si="15">SUM(B27:C27)</f>
        <v>0</v>
      </c>
      <c r="E27" s="631">
        <v>0</v>
      </c>
      <c r="F27" s="632">
        <v>0</v>
      </c>
      <c r="G27" s="604">
        <f t="shared" ref="G27:G33" si="16">SUM(E27:F27)</f>
        <v>0</v>
      </c>
      <c r="H27" s="631">
        <v>0</v>
      </c>
      <c r="I27" s="632">
        <v>0</v>
      </c>
      <c r="J27" s="604">
        <f t="shared" ref="J27:J33" si="17">SUM(H27:I27)</f>
        <v>0</v>
      </c>
      <c r="K27" s="631">
        <v>0</v>
      </c>
      <c r="L27" s="632">
        <v>0</v>
      </c>
      <c r="M27" s="604">
        <f t="shared" ref="M27:M33" si="18">SUM(K27:L27)</f>
        <v>0</v>
      </c>
      <c r="N27" s="611">
        <f t="shared" ref="N27:P33" si="19">B27+E27+H27+K27</f>
        <v>0</v>
      </c>
      <c r="O27" s="612">
        <f t="shared" si="19"/>
        <v>0</v>
      </c>
      <c r="P27" s="647">
        <f t="shared" si="19"/>
        <v>0</v>
      </c>
    </row>
    <row r="28" spans="1:16" ht="26.25" x14ac:dyDescent="0.35">
      <c r="A28" s="609" t="s">
        <v>91</v>
      </c>
      <c r="B28" s="631">
        <v>0</v>
      </c>
      <c r="C28" s="632">
        <v>0</v>
      </c>
      <c r="D28" s="604">
        <f t="shared" si="15"/>
        <v>0</v>
      </c>
      <c r="E28" s="631">
        <v>0</v>
      </c>
      <c r="F28" s="632">
        <v>0</v>
      </c>
      <c r="G28" s="604">
        <f t="shared" si="16"/>
        <v>0</v>
      </c>
      <c r="H28" s="631">
        <v>0</v>
      </c>
      <c r="I28" s="632">
        <v>0</v>
      </c>
      <c r="J28" s="604">
        <f t="shared" si="17"/>
        <v>0</v>
      </c>
      <c r="K28" s="631">
        <v>0</v>
      </c>
      <c r="L28" s="632">
        <v>0</v>
      </c>
      <c r="M28" s="604">
        <f t="shared" si="18"/>
        <v>0</v>
      </c>
      <c r="N28" s="611">
        <f t="shared" si="19"/>
        <v>0</v>
      </c>
      <c r="O28" s="612">
        <f t="shared" si="19"/>
        <v>0</v>
      </c>
      <c r="P28" s="647">
        <f t="shared" si="19"/>
        <v>0</v>
      </c>
    </row>
    <row r="29" spans="1:16" ht="26.25" x14ac:dyDescent="0.35">
      <c r="A29" s="618" t="s">
        <v>92</v>
      </c>
      <c r="B29" s="599">
        <v>0</v>
      </c>
      <c r="C29" s="600">
        <v>0</v>
      </c>
      <c r="D29" s="601">
        <f t="shared" si="15"/>
        <v>0</v>
      </c>
      <c r="E29" s="599">
        <v>0</v>
      </c>
      <c r="F29" s="600">
        <v>0</v>
      </c>
      <c r="G29" s="601">
        <f t="shared" si="16"/>
        <v>0</v>
      </c>
      <c r="H29" s="599">
        <v>0</v>
      </c>
      <c r="I29" s="600">
        <v>0</v>
      </c>
      <c r="J29" s="601">
        <f t="shared" si="17"/>
        <v>0</v>
      </c>
      <c r="K29" s="599">
        <v>0</v>
      </c>
      <c r="L29" s="600">
        <v>0</v>
      </c>
      <c r="M29" s="601">
        <f t="shared" si="18"/>
        <v>0</v>
      </c>
      <c r="N29" s="607">
        <f t="shared" si="19"/>
        <v>0</v>
      </c>
      <c r="O29" s="608">
        <f t="shared" si="19"/>
        <v>0</v>
      </c>
      <c r="P29" s="646">
        <f t="shared" si="19"/>
        <v>0</v>
      </c>
    </row>
    <row r="30" spans="1:16" ht="33" customHeight="1" thickBot="1" x14ac:dyDescent="0.4">
      <c r="A30" s="613" t="s">
        <v>93</v>
      </c>
      <c r="B30" s="614">
        <v>0</v>
      </c>
      <c r="C30" s="615">
        <v>0</v>
      </c>
      <c r="D30" s="633">
        <f t="shared" si="15"/>
        <v>0</v>
      </c>
      <c r="E30" s="634">
        <v>0</v>
      </c>
      <c r="F30" s="635">
        <v>0</v>
      </c>
      <c r="G30" s="633">
        <f t="shared" si="16"/>
        <v>0</v>
      </c>
      <c r="H30" s="634">
        <v>0</v>
      </c>
      <c r="I30" s="635">
        <v>0</v>
      </c>
      <c r="J30" s="633">
        <f t="shared" si="17"/>
        <v>0</v>
      </c>
      <c r="K30" s="634">
        <v>0</v>
      </c>
      <c r="L30" s="635">
        <v>0</v>
      </c>
      <c r="M30" s="633">
        <f t="shared" si="18"/>
        <v>0</v>
      </c>
      <c r="N30" s="616">
        <f t="shared" si="19"/>
        <v>0</v>
      </c>
      <c r="O30" s="617">
        <f t="shared" si="19"/>
        <v>0</v>
      </c>
      <c r="P30" s="648">
        <f t="shared" si="19"/>
        <v>0</v>
      </c>
    </row>
    <row r="31" spans="1:16" s="141" customFormat="1" ht="30" customHeight="1" x14ac:dyDescent="0.35">
      <c r="A31" s="618" t="s">
        <v>64</v>
      </c>
      <c r="B31" s="599">
        <v>0</v>
      </c>
      <c r="C31" s="600">
        <v>0</v>
      </c>
      <c r="D31" s="601">
        <f t="shared" si="15"/>
        <v>0</v>
      </c>
      <c r="E31" s="599">
        <v>0</v>
      </c>
      <c r="F31" s="600">
        <v>0</v>
      </c>
      <c r="G31" s="601">
        <f t="shared" si="16"/>
        <v>0</v>
      </c>
      <c r="H31" s="599">
        <v>0</v>
      </c>
      <c r="I31" s="600">
        <v>0</v>
      </c>
      <c r="J31" s="601">
        <f t="shared" si="17"/>
        <v>0</v>
      </c>
      <c r="K31" s="599">
        <v>0</v>
      </c>
      <c r="L31" s="600">
        <v>0</v>
      </c>
      <c r="M31" s="601">
        <f t="shared" si="18"/>
        <v>0</v>
      </c>
      <c r="N31" s="607">
        <f t="shared" si="19"/>
        <v>0</v>
      </c>
      <c r="O31" s="608">
        <f t="shared" si="19"/>
        <v>0</v>
      </c>
      <c r="P31" s="646">
        <f t="shared" si="19"/>
        <v>0</v>
      </c>
    </row>
    <row r="32" spans="1:16" s="141" customFormat="1" ht="27" customHeight="1" x14ac:dyDescent="0.35">
      <c r="A32" s="609" t="s">
        <v>101</v>
      </c>
      <c r="B32" s="631">
        <v>0</v>
      </c>
      <c r="C32" s="632">
        <v>0</v>
      </c>
      <c r="D32" s="604">
        <f t="shared" si="15"/>
        <v>0</v>
      </c>
      <c r="E32" s="631">
        <v>0</v>
      </c>
      <c r="F32" s="632">
        <v>0</v>
      </c>
      <c r="G32" s="604">
        <f t="shared" si="16"/>
        <v>0</v>
      </c>
      <c r="H32" s="631">
        <v>0</v>
      </c>
      <c r="I32" s="632">
        <v>0</v>
      </c>
      <c r="J32" s="604">
        <f t="shared" si="17"/>
        <v>0</v>
      </c>
      <c r="K32" s="631">
        <v>0</v>
      </c>
      <c r="L32" s="632">
        <v>0</v>
      </c>
      <c r="M32" s="604">
        <f t="shared" si="18"/>
        <v>0</v>
      </c>
      <c r="N32" s="611">
        <f t="shared" si="19"/>
        <v>0</v>
      </c>
      <c r="O32" s="612">
        <f t="shared" si="19"/>
        <v>0</v>
      </c>
      <c r="P32" s="647">
        <f t="shared" si="19"/>
        <v>0</v>
      </c>
    </row>
    <row r="33" spans="1:17" ht="36.75" customHeight="1" thickBot="1" x14ac:dyDescent="0.4">
      <c r="A33" s="618" t="s">
        <v>37</v>
      </c>
      <c r="B33" s="599">
        <v>0</v>
      </c>
      <c r="C33" s="600">
        <v>0</v>
      </c>
      <c r="D33" s="601">
        <f t="shared" si="15"/>
        <v>0</v>
      </c>
      <c r="E33" s="599">
        <v>0</v>
      </c>
      <c r="F33" s="600">
        <v>0</v>
      </c>
      <c r="G33" s="601">
        <f t="shared" si="16"/>
        <v>0</v>
      </c>
      <c r="H33" s="599">
        <v>0</v>
      </c>
      <c r="I33" s="600">
        <v>0</v>
      </c>
      <c r="J33" s="601">
        <f t="shared" si="17"/>
        <v>0</v>
      </c>
      <c r="K33" s="599">
        <v>0</v>
      </c>
      <c r="L33" s="600">
        <v>0</v>
      </c>
      <c r="M33" s="601">
        <f t="shared" si="18"/>
        <v>0</v>
      </c>
      <c r="N33" s="607">
        <f t="shared" si="19"/>
        <v>0</v>
      </c>
      <c r="O33" s="608">
        <f t="shared" si="19"/>
        <v>0</v>
      </c>
      <c r="P33" s="646">
        <f t="shared" si="19"/>
        <v>0</v>
      </c>
    </row>
    <row r="34" spans="1:17" ht="35.25" customHeight="1" thickBot="1" x14ac:dyDescent="0.4">
      <c r="A34" s="619" t="s">
        <v>14</v>
      </c>
      <c r="B34" s="620">
        <f t="shared" ref="B34:M34" si="20">SUM(B33:B33)</f>
        <v>0</v>
      </c>
      <c r="C34" s="636">
        <f t="shared" si="20"/>
        <v>0</v>
      </c>
      <c r="D34" s="656">
        <f t="shared" si="20"/>
        <v>0</v>
      </c>
      <c r="E34" s="661">
        <f t="shared" si="20"/>
        <v>0</v>
      </c>
      <c r="F34" s="661">
        <f t="shared" si="20"/>
        <v>0</v>
      </c>
      <c r="G34" s="661">
        <f t="shared" si="20"/>
        <v>0</v>
      </c>
      <c r="H34" s="661">
        <f t="shared" si="20"/>
        <v>0</v>
      </c>
      <c r="I34" s="661">
        <f t="shared" si="20"/>
        <v>0</v>
      </c>
      <c r="J34" s="661">
        <f t="shared" si="20"/>
        <v>0</v>
      </c>
      <c r="K34" s="636">
        <f t="shared" si="20"/>
        <v>0</v>
      </c>
      <c r="L34" s="636">
        <f t="shared" si="20"/>
        <v>0</v>
      </c>
      <c r="M34" s="636">
        <f t="shared" si="20"/>
        <v>0</v>
      </c>
      <c r="N34" s="636">
        <f>SUM(N27:N33)</f>
        <v>0</v>
      </c>
      <c r="O34" s="636">
        <f>SUM(O27:O33)</f>
        <v>0</v>
      </c>
      <c r="P34" s="621">
        <f>SUM(P27:P33)</f>
        <v>0</v>
      </c>
    </row>
    <row r="35" spans="1:17" ht="29.25" customHeight="1" thickBot="1" x14ac:dyDescent="0.4">
      <c r="A35" s="637" t="s">
        <v>15</v>
      </c>
      <c r="B35" s="593">
        <f t="shared" ref="B35:P35" si="21">B25</f>
        <v>3</v>
      </c>
      <c r="C35" s="594">
        <f t="shared" si="21"/>
        <v>4</v>
      </c>
      <c r="D35" s="595">
        <f t="shared" si="21"/>
        <v>7</v>
      </c>
      <c r="E35" s="662">
        <f t="shared" si="21"/>
        <v>3</v>
      </c>
      <c r="F35" s="662">
        <f t="shared" si="21"/>
        <v>4</v>
      </c>
      <c r="G35" s="662">
        <f t="shared" si="21"/>
        <v>7</v>
      </c>
      <c r="H35" s="662">
        <f t="shared" si="21"/>
        <v>9</v>
      </c>
      <c r="I35" s="662">
        <f t="shared" si="21"/>
        <v>9</v>
      </c>
      <c r="J35" s="662">
        <f t="shared" si="21"/>
        <v>18</v>
      </c>
      <c r="K35" s="594">
        <f t="shared" si="21"/>
        <v>10</v>
      </c>
      <c r="L35" s="594">
        <f t="shared" si="21"/>
        <v>0</v>
      </c>
      <c r="M35" s="595">
        <f t="shared" si="21"/>
        <v>10</v>
      </c>
      <c r="N35" s="593">
        <f t="shared" si="21"/>
        <v>25</v>
      </c>
      <c r="O35" s="594">
        <f t="shared" si="21"/>
        <v>17</v>
      </c>
      <c r="P35" s="638">
        <f t="shared" si="21"/>
        <v>42</v>
      </c>
    </row>
    <row r="36" spans="1:17" ht="26.25" thickBot="1" x14ac:dyDescent="0.4">
      <c r="A36" s="637" t="s">
        <v>16</v>
      </c>
      <c r="B36" s="593">
        <f t="shared" ref="B36:P36" si="22">B34</f>
        <v>0</v>
      </c>
      <c r="C36" s="594">
        <f t="shared" si="22"/>
        <v>0</v>
      </c>
      <c r="D36" s="595">
        <f t="shared" si="22"/>
        <v>0</v>
      </c>
      <c r="E36" s="662">
        <f t="shared" si="22"/>
        <v>0</v>
      </c>
      <c r="F36" s="662">
        <f t="shared" si="22"/>
        <v>0</v>
      </c>
      <c r="G36" s="662">
        <f t="shared" si="22"/>
        <v>0</v>
      </c>
      <c r="H36" s="662">
        <f t="shared" si="22"/>
        <v>0</v>
      </c>
      <c r="I36" s="662">
        <f t="shared" si="22"/>
        <v>0</v>
      </c>
      <c r="J36" s="662">
        <f t="shared" si="22"/>
        <v>0</v>
      </c>
      <c r="K36" s="594">
        <f t="shared" si="22"/>
        <v>0</v>
      </c>
      <c r="L36" s="594">
        <f t="shared" si="22"/>
        <v>0</v>
      </c>
      <c r="M36" s="595">
        <f t="shared" si="22"/>
        <v>0</v>
      </c>
      <c r="N36" s="593">
        <f t="shared" si="22"/>
        <v>0</v>
      </c>
      <c r="O36" s="594">
        <f t="shared" si="22"/>
        <v>0</v>
      </c>
      <c r="P36" s="638">
        <f t="shared" si="22"/>
        <v>0</v>
      </c>
    </row>
    <row r="37" spans="1:17" ht="36.75" customHeight="1" thickBot="1" x14ac:dyDescent="0.4">
      <c r="A37" s="651" t="s">
        <v>17</v>
      </c>
      <c r="B37" s="652">
        <f t="shared" ref="B37:P37" si="23">SUM(B35:B36)</f>
        <v>3</v>
      </c>
      <c r="C37" s="653">
        <f t="shared" si="23"/>
        <v>4</v>
      </c>
      <c r="D37" s="653">
        <f t="shared" si="23"/>
        <v>7</v>
      </c>
      <c r="E37" s="657">
        <f t="shared" si="23"/>
        <v>3</v>
      </c>
      <c r="F37" s="658">
        <f t="shared" si="23"/>
        <v>4</v>
      </c>
      <c r="G37" s="659">
        <f t="shared" si="23"/>
        <v>7</v>
      </c>
      <c r="H37" s="657">
        <f t="shared" si="23"/>
        <v>9</v>
      </c>
      <c r="I37" s="658">
        <f t="shared" si="23"/>
        <v>9</v>
      </c>
      <c r="J37" s="660">
        <f t="shared" si="23"/>
        <v>18</v>
      </c>
      <c r="K37" s="653">
        <f t="shared" si="23"/>
        <v>10</v>
      </c>
      <c r="L37" s="653">
        <f t="shared" si="23"/>
        <v>0</v>
      </c>
      <c r="M37" s="654">
        <f t="shared" si="23"/>
        <v>10</v>
      </c>
      <c r="N37" s="652">
        <f t="shared" si="23"/>
        <v>25</v>
      </c>
      <c r="O37" s="653">
        <f t="shared" si="23"/>
        <v>17</v>
      </c>
      <c r="P37" s="655">
        <f t="shared" si="23"/>
        <v>42</v>
      </c>
    </row>
    <row r="38" spans="1:17" ht="25.5" hidden="1" customHeight="1" x14ac:dyDescent="0.35">
      <c r="A38" s="451" t="s">
        <v>17</v>
      </c>
      <c r="B38" s="452">
        <f t="shared" ref="B38:P38" si="24">SUM(B36:B37)</f>
        <v>3</v>
      </c>
      <c r="C38" s="453">
        <f t="shared" si="24"/>
        <v>4</v>
      </c>
      <c r="D38" s="453">
        <f t="shared" si="24"/>
        <v>7</v>
      </c>
      <c r="E38" s="452">
        <f t="shared" si="24"/>
        <v>3</v>
      </c>
      <c r="F38" s="453">
        <f t="shared" si="24"/>
        <v>4</v>
      </c>
      <c r="G38" s="454">
        <f t="shared" si="24"/>
        <v>7</v>
      </c>
      <c r="H38" s="452">
        <f t="shared" si="24"/>
        <v>9</v>
      </c>
      <c r="I38" s="453">
        <f t="shared" si="24"/>
        <v>9</v>
      </c>
      <c r="J38" s="454">
        <f t="shared" si="24"/>
        <v>18</v>
      </c>
      <c r="K38" s="452">
        <f t="shared" si="24"/>
        <v>10</v>
      </c>
      <c r="L38" s="453">
        <f t="shared" si="24"/>
        <v>0</v>
      </c>
      <c r="M38" s="454">
        <f t="shared" si="24"/>
        <v>10</v>
      </c>
      <c r="N38" s="452">
        <f t="shared" si="24"/>
        <v>25</v>
      </c>
      <c r="O38" s="453">
        <f t="shared" si="24"/>
        <v>17</v>
      </c>
      <c r="P38" s="455">
        <f t="shared" si="24"/>
        <v>42</v>
      </c>
    </row>
    <row r="39" spans="1:17" ht="12" hidden="1" customHeight="1" x14ac:dyDescent="0.35">
      <c r="A39" s="139"/>
      <c r="B39" s="140"/>
      <c r="C39" s="140"/>
      <c r="D39" s="140"/>
      <c r="E39" s="140"/>
      <c r="F39" s="140"/>
      <c r="G39" s="140"/>
      <c r="H39" s="140"/>
      <c r="I39" s="140"/>
      <c r="J39" s="140"/>
      <c r="K39" s="140"/>
      <c r="L39" s="140"/>
      <c r="M39" s="140"/>
      <c r="N39" s="140"/>
      <c r="O39" s="140"/>
      <c r="P39" s="140"/>
    </row>
    <row r="40" spans="1:17" hidden="1" x14ac:dyDescent="0.35">
      <c r="A40" s="139"/>
      <c r="B40" s="140"/>
      <c r="C40" s="140"/>
      <c r="D40" s="140"/>
      <c r="E40" s="140"/>
      <c r="F40" s="140"/>
      <c r="G40" s="140"/>
      <c r="H40" s="140"/>
      <c r="I40" s="140"/>
      <c r="J40" s="140"/>
      <c r="K40" s="140"/>
      <c r="L40" s="140"/>
      <c r="M40" s="140"/>
      <c r="N40" s="140"/>
      <c r="O40" s="140"/>
      <c r="P40" s="140"/>
    </row>
    <row r="41" spans="1:17" x14ac:dyDescent="0.35">
      <c r="A41" s="1949"/>
      <c r="B41" s="1949"/>
      <c r="C41" s="1949"/>
      <c r="D41" s="1949"/>
      <c r="E41" s="1949"/>
      <c r="F41" s="1949"/>
      <c r="G41" s="1949"/>
      <c r="H41" s="1949"/>
      <c r="I41" s="1949"/>
      <c r="J41" s="1949"/>
      <c r="K41" s="1949"/>
      <c r="L41" s="1949"/>
      <c r="M41" s="1949"/>
      <c r="N41" s="1949"/>
      <c r="O41" s="1949"/>
      <c r="P41" s="1949"/>
      <c r="Q41" s="1949"/>
    </row>
  </sheetData>
  <mergeCells count="14">
    <mergeCell ref="A1:U1"/>
    <mergeCell ref="A2:Q2"/>
    <mergeCell ref="A5:A7"/>
    <mergeCell ref="N5:P6"/>
    <mergeCell ref="B6:D6"/>
    <mergeCell ref="E6:G6"/>
    <mergeCell ref="H6:J6"/>
    <mergeCell ref="K6:M6"/>
    <mergeCell ref="A41:Q41"/>
    <mergeCell ref="A3:P3"/>
    <mergeCell ref="E5:G5"/>
    <mergeCell ref="H5:J5"/>
    <mergeCell ref="K5:M5"/>
    <mergeCell ref="B5:D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30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Лист20">
    <tabColor rgb="FFFFFF00"/>
  </sheetPr>
  <dimension ref="A1:S27"/>
  <sheetViews>
    <sheetView tabSelected="1" view="pageBreakPreview" zoomScale="55" zoomScaleNormal="65" zoomScaleSheetLayoutView="55" workbookViewId="0">
      <selection activeCell="AC14" sqref="AC13:AD14"/>
    </sheetView>
  </sheetViews>
  <sheetFormatPr defaultRowHeight="12.75" x14ac:dyDescent="0.2"/>
  <cols>
    <col min="1" max="1" width="63.42578125" style="3" customWidth="1"/>
    <col min="2" max="2" width="9.140625" style="3" customWidth="1"/>
    <col min="3" max="3" width="10.7109375" style="3" customWidth="1"/>
    <col min="4" max="4" width="9.5703125" style="3" customWidth="1"/>
    <col min="5" max="5" width="8.42578125" style="3" customWidth="1"/>
    <col min="6" max="6" width="10" style="3" customWidth="1"/>
    <col min="7" max="7" width="8.5703125" style="3" customWidth="1"/>
    <col min="8" max="8" width="8.140625" style="3" customWidth="1"/>
    <col min="9" max="9" width="9.5703125" style="3" customWidth="1"/>
    <col min="10" max="10" width="8.42578125" style="3" customWidth="1"/>
    <col min="11" max="11" width="9.28515625" style="3" customWidth="1"/>
    <col min="12" max="12" width="10.5703125" style="3" customWidth="1"/>
    <col min="13" max="13" width="9" style="3" customWidth="1"/>
    <col min="14" max="14" width="11.7109375" style="3" customWidth="1"/>
    <col min="15" max="15" width="11.42578125" style="3" customWidth="1"/>
    <col min="16" max="16" width="11.28515625" style="3" customWidth="1"/>
    <col min="17" max="17" width="10.85546875" style="3" customWidth="1"/>
    <col min="18" max="18" width="10.7109375" style="3" customWidth="1"/>
    <col min="19" max="19" width="11.42578125" style="3" customWidth="1"/>
    <col min="20" max="20" width="9.28515625" style="3" customWidth="1"/>
    <col min="21" max="21" width="8.7109375" style="3" customWidth="1"/>
    <col min="22" max="22" width="8" style="3" customWidth="1"/>
    <col min="23" max="23" width="7" style="3" customWidth="1"/>
    <col min="24" max="24" width="8.42578125" style="3" customWidth="1"/>
    <col min="25" max="25" width="7.5703125" style="3" customWidth="1"/>
    <col min="26" max="26" width="7.42578125" style="3" customWidth="1"/>
    <col min="27" max="27" width="8.5703125" style="3" customWidth="1"/>
    <col min="28" max="28" width="8.28515625" style="3" customWidth="1"/>
    <col min="29" max="29" width="9.140625" style="3" customWidth="1"/>
    <col min="30" max="30" width="8.85546875" style="3" customWidth="1"/>
    <col min="31" max="31" width="8.28515625" style="3" customWidth="1"/>
    <col min="32" max="32" width="8.5703125" style="3" customWidth="1"/>
    <col min="33" max="33" width="8.7109375" style="3" customWidth="1"/>
    <col min="34" max="16384" width="9.140625" style="3"/>
  </cols>
  <sheetData>
    <row r="1" spans="1:17" ht="11.25" customHeight="1" x14ac:dyDescent="0.2"/>
    <row r="2" spans="1:17" ht="19.5" customHeight="1" x14ac:dyDescent="0.2">
      <c r="A2" s="1966" t="s">
        <v>154</v>
      </c>
      <c r="B2" s="1966"/>
      <c r="C2" s="1966"/>
      <c r="D2" s="1966"/>
      <c r="E2" s="1966"/>
      <c r="F2" s="1966"/>
      <c r="G2" s="1966"/>
      <c r="H2" s="1966"/>
      <c r="I2" s="1966"/>
      <c r="J2" s="1966"/>
      <c r="K2" s="1966"/>
      <c r="L2" s="1966"/>
      <c r="M2" s="1966"/>
    </row>
    <row r="3" spans="1:17" ht="22.5" customHeight="1" thickBot="1" x14ac:dyDescent="0.25">
      <c r="A3" s="1967"/>
      <c r="B3" s="1967"/>
      <c r="C3" s="1967"/>
      <c r="D3" s="1967"/>
      <c r="E3" s="1967"/>
      <c r="F3" s="1967"/>
      <c r="G3" s="1967"/>
      <c r="H3" s="1967"/>
      <c r="I3" s="1967"/>
      <c r="J3" s="1967"/>
      <c r="K3" s="1967"/>
      <c r="L3" s="1967"/>
      <c r="M3" s="1967"/>
    </row>
    <row r="4" spans="1:17" ht="33" customHeight="1" thickBot="1" x14ac:dyDescent="0.25">
      <c r="A4" s="13" t="s">
        <v>0</v>
      </c>
      <c r="B4" s="1968" t="s">
        <v>18</v>
      </c>
      <c r="C4" s="1969"/>
      <c r="D4" s="1970"/>
      <c r="E4" s="1971" t="s">
        <v>19</v>
      </c>
      <c r="F4" s="1972"/>
      <c r="G4" s="1973"/>
      <c r="H4" s="1968" t="s">
        <v>20</v>
      </c>
      <c r="I4" s="1969"/>
      <c r="J4" s="1970"/>
      <c r="K4" s="1968" t="s">
        <v>21</v>
      </c>
      <c r="L4" s="1969"/>
      <c r="M4" s="1970"/>
      <c r="N4" s="1974" t="s">
        <v>42</v>
      </c>
      <c r="O4" s="1975"/>
      <c r="P4" s="1976"/>
    </row>
    <row r="5" spans="1:17" ht="83.25" customHeight="1" thickBot="1" x14ac:dyDescent="0.25">
      <c r="A5" s="12"/>
      <c r="B5" s="4" t="s">
        <v>39</v>
      </c>
      <c r="C5" s="5" t="s">
        <v>40</v>
      </c>
      <c r="D5" s="6" t="s">
        <v>41</v>
      </c>
      <c r="E5" s="4" t="s">
        <v>39</v>
      </c>
      <c r="F5" s="5" t="s">
        <v>40</v>
      </c>
      <c r="G5" s="6" t="s">
        <v>41</v>
      </c>
      <c r="H5" s="4" t="s">
        <v>39</v>
      </c>
      <c r="I5" s="5" t="s">
        <v>40</v>
      </c>
      <c r="J5" s="6" t="s">
        <v>41</v>
      </c>
      <c r="K5" s="4" t="s">
        <v>39</v>
      </c>
      <c r="L5" s="5" t="s">
        <v>40</v>
      </c>
      <c r="M5" s="6" t="s">
        <v>41</v>
      </c>
      <c r="N5" s="10" t="s">
        <v>39</v>
      </c>
      <c r="O5" s="5" t="s">
        <v>40</v>
      </c>
      <c r="P5" s="11" t="s">
        <v>41</v>
      </c>
    </row>
    <row r="6" spans="1:17" ht="29.25" customHeight="1" x14ac:dyDescent="0.2">
      <c r="A6" s="1977" t="s">
        <v>167</v>
      </c>
      <c r="B6" s="1687">
        <v>3</v>
      </c>
      <c r="C6" s="1688">
        <v>50</v>
      </c>
      <c r="D6" s="1689">
        <v>53</v>
      </c>
      <c r="E6" s="1687">
        <v>4</v>
      </c>
      <c r="F6" s="1688">
        <v>30</v>
      </c>
      <c r="G6" s="1690">
        <v>34</v>
      </c>
      <c r="H6" s="1691">
        <v>10</v>
      </c>
      <c r="I6" s="1688">
        <v>35</v>
      </c>
      <c r="J6" s="1689">
        <v>45</v>
      </c>
      <c r="K6" s="1692">
        <v>0</v>
      </c>
      <c r="L6" s="1693">
        <v>0</v>
      </c>
      <c r="M6" s="1694">
        <v>0</v>
      </c>
      <c r="N6" s="1695">
        <f t="shared" ref="N6:N14" si="0">B6+E6+H6+K6</f>
        <v>17</v>
      </c>
      <c r="O6" s="1696">
        <f t="shared" ref="O6:O16" si="1">C6+F6+I6+L6</f>
        <v>115</v>
      </c>
      <c r="P6" s="1697">
        <f t="shared" ref="P6:P16" si="2">D6+G6+J6+M6</f>
        <v>132</v>
      </c>
    </row>
    <row r="7" spans="1:17" ht="29.25" customHeight="1" x14ac:dyDescent="0.2">
      <c r="A7" s="1977" t="s">
        <v>70</v>
      </c>
      <c r="B7" s="1698">
        <v>0</v>
      </c>
      <c r="C7" s="1699">
        <v>1</v>
      </c>
      <c r="D7" s="1700">
        <v>1</v>
      </c>
      <c r="E7" s="1698">
        <v>1</v>
      </c>
      <c r="F7" s="1699">
        <v>0</v>
      </c>
      <c r="G7" s="1700">
        <v>1</v>
      </c>
      <c r="H7" s="1698">
        <v>1</v>
      </c>
      <c r="I7" s="1699">
        <v>0</v>
      </c>
      <c r="J7" s="1701">
        <v>1</v>
      </c>
      <c r="K7" s="1702">
        <v>0</v>
      </c>
      <c r="L7" s="1702">
        <v>0</v>
      </c>
      <c r="M7" s="1640">
        <v>0</v>
      </c>
      <c r="N7" s="1206">
        <f t="shared" ref="N7:P9" si="3">B7+E7+H7+K7</f>
        <v>2</v>
      </c>
      <c r="O7" s="1207">
        <f t="shared" si="3"/>
        <v>1</v>
      </c>
      <c r="P7" s="1208">
        <f t="shared" si="3"/>
        <v>3</v>
      </c>
    </row>
    <row r="8" spans="1:17" ht="29.25" customHeight="1" x14ac:dyDescent="0.2">
      <c r="A8" s="1977" t="s">
        <v>116</v>
      </c>
      <c r="B8" s="1703">
        <v>0</v>
      </c>
      <c r="C8" s="1704">
        <v>4</v>
      </c>
      <c r="D8" s="1705">
        <v>4</v>
      </c>
      <c r="E8" s="1703">
        <v>0</v>
      </c>
      <c r="F8" s="1704">
        <v>0</v>
      </c>
      <c r="G8" s="1705">
        <v>0</v>
      </c>
      <c r="H8" s="1703">
        <v>1</v>
      </c>
      <c r="I8" s="1704">
        <v>0</v>
      </c>
      <c r="J8" s="1706">
        <v>1</v>
      </c>
      <c r="K8" s="1707">
        <v>0</v>
      </c>
      <c r="L8" s="1708">
        <v>0</v>
      </c>
      <c r="M8" s="1709">
        <v>0</v>
      </c>
      <c r="N8" s="1206">
        <f t="shared" ref="N8" si="4">B8+E8+H8+K8</f>
        <v>1</v>
      </c>
      <c r="O8" s="1207">
        <f t="shared" ref="O8" si="5">C8+F8+I8+L8</f>
        <v>4</v>
      </c>
      <c r="P8" s="1208">
        <f t="shared" ref="P8" si="6">D8+G8+J8+M8</f>
        <v>5</v>
      </c>
    </row>
    <row r="9" spans="1:17" ht="43.5" customHeight="1" x14ac:dyDescent="0.2">
      <c r="A9" s="1977" t="s">
        <v>56</v>
      </c>
      <c r="B9" s="1641">
        <v>0</v>
      </c>
      <c r="C9" s="1642">
        <v>2</v>
      </c>
      <c r="D9" s="1643">
        <v>2</v>
      </c>
      <c r="E9" s="1641">
        <v>1</v>
      </c>
      <c r="F9" s="1642">
        <v>3</v>
      </c>
      <c r="G9" s="1643">
        <v>4</v>
      </c>
      <c r="H9" s="1641">
        <v>2</v>
      </c>
      <c r="I9" s="1642">
        <v>0</v>
      </c>
      <c r="J9" s="1644">
        <v>2</v>
      </c>
      <c r="K9" s="1645">
        <v>0</v>
      </c>
      <c r="L9" s="1646">
        <v>0</v>
      </c>
      <c r="M9" s="1640">
        <v>0</v>
      </c>
      <c r="N9" s="1206">
        <f t="shared" si="3"/>
        <v>3</v>
      </c>
      <c r="O9" s="1207">
        <f t="shared" si="3"/>
        <v>5</v>
      </c>
      <c r="P9" s="1208">
        <f t="shared" si="3"/>
        <v>8</v>
      </c>
    </row>
    <row r="10" spans="1:17" ht="47.25" customHeight="1" x14ac:dyDescent="0.2">
      <c r="A10" s="1977" t="s">
        <v>69</v>
      </c>
      <c r="B10" s="1458">
        <v>5</v>
      </c>
      <c r="C10" s="1459">
        <v>1</v>
      </c>
      <c r="D10" s="1460">
        <v>6</v>
      </c>
      <c r="E10" s="1458">
        <v>5</v>
      </c>
      <c r="F10" s="1459">
        <v>2</v>
      </c>
      <c r="G10" s="1460">
        <v>7</v>
      </c>
      <c r="H10" s="1458">
        <v>8</v>
      </c>
      <c r="I10" s="1459">
        <v>3</v>
      </c>
      <c r="J10" s="1461">
        <v>11</v>
      </c>
      <c r="K10" s="1462">
        <v>1</v>
      </c>
      <c r="L10" s="1463">
        <v>0</v>
      </c>
      <c r="M10" s="1464">
        <v>1</v>
      </c>
      <c r="N10" s="1206">
        <f>B10+E10+H10+K10</f>
        <v>19</v>
      </c>
      <c r="O10" s="1207">
        <f>C10+F10+I10+L10</f>
        <v>6</v>
      </c>
      <c r="P10" s="1208">
        <f>D10+G10+J10+M10</f>
        <v>25</v>
      </c>
    </row>
    <row r="11" spans="1:17" ht="43.5" customHeight="1" x14ac:dyDescent="0.2">
      <c r="A11" s="1978" t="s">
        <v>67</v>
      </c>
      <c r="B11" s="1563">
        <v>0</v>
      </c>
      <c r="C11" s="1207">
        <v>10</v>
      </c>
      <c r="D11" s="1564">
        <v>10</v>
      </c>
      <c r="E11" s="1563">
        <v>4</v>
      </c>
      <c r="F11" s="1207">
        <v>5</v>
      </c>
      <c r="G11" s="1564">
        <v>9</v>
      </c>
      <c r="H11" s="1563">
        <v>4</v>
      </c>
      <c r="I11" s="1207">
        <v>12</v>
      </c>
      <c r="J11" s="1564">
        <v>16</v>
      </c>
      <c r="K11" s="1563">
        <v>2</v>
      </c>
      <c r="L11" s="1207">
        <v>1</v>
      </c>
      <c r="M11" s="1565">
        <v>3</v>
      </c>
      <c r="N11" s="1206">
        <f t="shared" si="0"/>
        <v>10</v>
      </c>
      <c r="O11" s="1207">
        <f>C11+F11+I11+L11</f>
        <v>28</v>
      </c>
      <c r="P11" s="1208">
        <f t="shared" si="2"/>
        <v>38</v>
      </c>
    </row>
    <row r="12" spans="1:17" ht="41.25" customHeight="1" x14ac:dyDescent="0.2">
      <c r="A12" s="1978" t="s">
        <v>169</v>
      </c>
      <c r="B12" s="1563">
        <v>4</v>
      </c>
      <c r="C12" s="1207">
        <v>5</v>
      </c>
      <c r="D12" s="1564">
        <v>9</v>
      </c>
      <c r="E12" s="1563">
        <v>3</v>
      </c>
      <c r="F12" s="1207">
        <v>4</v>
      </c>
      <c r="G12" s="1564">
        <v>7</v>
      </c>
      <c r="H12" s="1563">
        <v>3</v>
      </c>
      <c r="I12" s="1207">
        <v>2</v>
      </c>
      <c r="J12" s="1565">
        <v>5</v>
      </c>
      <c r="K12" s="1710">
        <v>0</v>
      </c>
      <c r="L12" s="1207">
        <v>0</v>
      </c>
      <c r="M12" s="1564">
        <v>0</v>
      </c>
      <c r="N12" s="1206">
        <f>B12+E12+H12+K12</f>
        <v>10</v>
      </c>
      <c r="O12" s="1207">
        <f t="shared" si="1"/>
        <v>11</v>
      </c>
      <c r="P12" s="1208">
        <f t="shared" si="2"/>
        <v>21</v>
      </c>
    </row>
    <row r="13" spans="1:17" ht="30.75" customHeight="1" x14ac:dyDescent="0.2">
      <c r="A13" s="1978" t="s">
        <v>36</v>
      </c>
      <c r="B13" s="1563">
        <v>3</v>
      </c>
      <c r="C13" s="1207">
        <v>4</v>
      </c>
      <c r="D13" s="1564">
        <v>7</v>
      </c>
      <c r="E13" s="1563">
        <v>3</v>
      </c>
      <c r="F13" s="1207">
        <v>4</v>
      </c>
      <c r="G13" s="1565">
        <v>7</v>
      </c>
      <c r="H13" s="1710">
        <v>9</v>
      </c>
      <c r="I13" s="1207">
        <v>9</v>
      </c>
      <c r="J13" s="1564">
        <v>18</v>
      </c>
      <c r="K13" s="1711">
        <v>10</v>
      </c>
      <c r="L13" s="1712">
        <v>0</v>
      </c>
      <c r="M13" s="1713">
        <v>10</v>
      </c>
      <c r="N13" s="1206">
        <f t="shared" si="0"/>
        <v>25</v>
      </c>
      <c r="O13" s="1207">
        <f t="shared" si="1"/>
        <v>17</v>
      </c>
      <c r="P13" s="1208">
        <f t="shared" si="2"/>
        <v>42</v>
      </c>
    </row>
    <row r="14" spans="1:17" ht="34.5" customHeight="1" x14ac:dyDescent="0.2">
      <c r="A14" s="1978" t="s">
        <v>35</v>
      </c>
      <c r="B14" s="1563">
        <v>1</v>
      </c>
      <c r="C14" s="1207">
        <v>5</v>
      </c>
      <c r="D14" s="1564">
        <v>6</v>
      </c>
      <c r="E14" s="1563">
        <v>3</v>
      </c>
      <c r="F14" s="1207">
        <v>8</v>
      </c>
      <c r="G14" s="1564">
        <v>11</v>
      </c>
      <c r="H14" s="1563">
        <v>7</v>
      </c>
      <c r="I14" s="1207">
        <v>11</v>
      </c>
      <c r="J14" s="1564">
        <v>18</v>
      </c>
      <c r="K14" s="1714">
        <v>0</v>
      </c>
      <c r="L14" s="1715">
        <v>0</v>
      </c>
      <c r="M14" s="1716">
        <v>0</v>
      </c>
      <c r="N14" s="1206">
        <f t="shared" si="0"/>
        <v>11</v>
      </c>
      <c r="O14" s="1207">
        <f t="shared" si="1"/>
        <v>24</v>
      </c>
      <c r="P14" s="1208">
        <f t="shared" si="2"/>
        <v>35</v>
      </c>
    </row>
    <row r="15" spans="1:17" ht="49.5" customHeight="1" x14ac:dyDescent="0.2">
      <c r="A15" s="1979" t="s">
        <v>168</v>
      </c>
      <c r="B15" s="1563">
        <v>12</v>
      </c>
      <c r="C15" s="1207">
        <v>0</v>
      </c>
      <c r="D15" s="1564">
        <v>12</v>
      </c>
      <c r="E15" s="1563">
        <v>5</v>
      </c>
      <c r="F15" s="1207">
        <v>4</v>
      </c>
      <c r="G15" s="1564">
        <v>9</v>
      </c>
      <c r="H15" s="1563">
        <v>11</v>
      </c>
      <c r="I15" s="1207">
        <v>0</v>
      </c>
      <c r="J15" s="1564">
        <v>11</v>
      </c>
      <c r="K15" s="1563">
        <v>0</v>
      </c>
      <c r="L15" s="1207">
        <v>0</v>
      </c>
      <c r="M15" s="1565">
        <v>0</v>
      </c>
      <c r="N15" s="1206">
        <f>B15+E15+H15+K15</f>
        <v>28</v>
      </c>
      <c r="O15" s="1207">
        <f>C15+F15+I15+L15</f>
        <v>4</v>
      </c>
      <c r="P15" s="1208">
        <f>D15+G15+J15+M15</f>
        <v>32</v>
      </c>
    </row>
    <row r="16" spans="1:17" ht="42.75" customHeight="1" thickBot="1" x14ac:dyDescent="0.4">
      <c r="A16" s="1980" t="s">
        <v>170</v>
      </c>
      <c r="B16" s="1717">
        <v>1</v>
      </c>
      <c r="C16" s="1718">
        <v>3</v>
      </c>
      <c r="D16" s="1719">
        <v>4</v>
      </c>
      <c r="E16" s="1717">
        <v>2</v>
      </c>
      <c r="F16" s="1718">
        <v>9</v>
      </c>
      <c r="G16" s="1720">
        <v>11</v>
      </c>
      <c r="H16" s="1721">
        <v>7</v>
      </c>
      <c r="I16" s="1718">
        <v>1</v>
      </c>
      <c r="J16" s="1719">
        <v>8</v>
      </c>
      <c r="K16" s="1722">
        <v>0</v>
      </c>
      <c r="L16" s="1723">
        <v>0</v>
      </c>
      <c r="M16" s="1724">
        <v>0</v>
      </c>
      <c r="N16" s="1725">
        <f>B16+E16+H16+K16</f>
        <v>10</v>
      </c>
      <c r="O16" s="1726">
        <f t="shared" si="1"/>
        <v>13</v>
      </c>
      <c r="P16" s="1727">
        <f t="shared" si="2"/>
        <v>23</v>
      </c>
      <c r="Q16" s="88"/>
    </row>
    <row r="17" spans="1:19" ht="28.5" customHeight="1" thickBot="1" x14ac:dyDescent="0.25">
      <c r="A17" s="28" t="s">
        <v>43</v>
      </c>
      <c r="B17" s="15">
        <f>SUM(B6:B16)</f>
        <v>29</v>
      </c>
      <c r="C17" s="15">
        <f t="shared" ref="C17:D17" si="7">SUM(C6:C16)</f>
        <v>85</v>
      </c>
      <c r="D17" s="15">
        <f t="shared" si="7"/>
        <v>114</v>
      </c>
      <c r="E17" s="15">
        <f t="shared" ref="E17:O17" si="8">SUM(E6:E16)</f>
        <v>31</v>
      </c>
      <c r="F17" s="16">
        <f t="shared" si="8"/>
        <v>69</v>
      </c>
      <c r="G17" s="17">
        <f t="shared" si="8"/>
        <v>100</v>
      </c>
      <c r="H17" s="18">
        <f>SUM(H6:H16)</f>
        <v>63</v>
      </c>
      <c r="I17" s="16">
        <f t="shared" si="8"/>
        <v>73</v>
      </c>
      <c r="J17" s="19">
        <f t="shared" si="8"/>
        <v>136</v>
      </c>
      <c r="K17" s="20">
        <f t="shared" si="8"/>
        <v>13</v>
      </c>
      <c r="L17" s="21">
        <f t="shared" si="8"/>
        <v>1</v>
      </c>
      <c r="M17" s="22">
        <f t="shared" si="8"/>
        <v>14</v>
      </c>
      <c r="N17" s="23">
        <f t="shared" si="8"/>
        <v>136</v>
      </c>
      <c r="O17" s="24">
        <f t="shared" si="8"/>
        <v>228</v>
      </c>
      <c r="P17" s="25">
        <f>SUM(P6:P16)</f>
        <v>364</v>
      </c>
    </row>
    <row r="18" spans="1:19" ht="19.5" customHeight="1" x14ac:dyDescent="0.2">
      <c r="A18" s="1966" t="s">
        <v>155</v>
      </c>
      <c r="B18" s="1966"/>
      <c r="C18" s="1966"/>
      <c r="D18" s="1966"/>
      <c r="E18" s="1966"/>
      <c r="F18" s="1966"/>
      <c r="G18" s="1966"/>
      <c r="H18" s="1966"/>
      <c r="I18" s="1966"/>
      <c r="J18" s="1966"/>
      <c r="K18" s="1966"/>
      <c r="L18" s="1966"/>
      <c r="M18" s="1966"/>
      <c r="N18" s="1966"/>
      <c r="O18" s="1966"/>
      <c r="P18" s="1966"/>
    </row>
    <row r="19" spans="1:19" ht="24.75" customHeight="1" thickBot="1" x14ac:dyDescent="0.25">
      <c r="A19" s="1967"/>
      <c r="B19" s="1967"/>
      <c r="C19" s="1967"/>
      <c r="D19" s="1967"/>
      <c r="E19" s="1967"/>
      <c r="F19" s="1967"/>
      <c r="G19" s="1967"/>
      <c r="H19" s="1967"/>
      <c r="I19" s="1967"/>
      <c r="J19" s="1967"/>
      <c r="K19" s="1967"/>
      <c r="L19" s="1967"/>
      <c r="M19" s="1967"/>
      <c r="N19" s="1967"/>
      <c r="O19" s="1967"/>
      <c r="P19" s="1967"/>
    </row>
    <row r="20" spans="1:19" ht="32.25" customHeight="1" thickBot="1" x14ac:dyDescent="0.25">
      <c r="A20" s="13" t="s">
        <v>0</v>
      </c>
      <c r="B20" s="1968" t="s">
        <v>18</v>
      </c>
      <c r="C20" s="1969"/>
      <c r="D20" s="1970"/>
      <c r="E20" s="1971" t="s">
        <v>19</v>
      </c>
      <c r="F20" s="1972"/>
      <c r="G20" s="1973"/>
      <c r="H20" s="1968" t="s">
        <v>20</v>
      </c>
      <c r="I20" s="1969"/>
      <c r="J20" s="1970"/>
      <c r="K20" s="1968" t="s">
        <v>21</v>
      </c>
      <c r="L20" s="1969"/>
      <c r="M20" s="1970"/>
      <c r="N20" s="1968" t="s">
        <v>52</v>
      </c>
      <c r="O20" s="1969"/>
      <c r="P20" s="1970"/>
      <c r="Q20" s="1974" t="s">
        <v>42</v>
      </c>
      <c r="R20" s="1975"/>
      <c r="S20" s="1976"/>
    </row>
    <row r="21" spans="1:19" ht="81.75" customHeight="1" thickBot="1" x14ac:dyDescent="0.25">
      <c r="A21" s="12"/>
      <c r="B21" s="4" t="s">
        <v>39</v>
      </c>
      <c r="C21" s="5" t="s">
        <v>40</v>
      </c>
      <c r="D21" s="6" t="s">
        <v>41</v>
      </c>
      <c r="E21" s="4" t="s">
        <v>39</v>
      </c>
      <c r="F21" s="5" t="s">
        <v>40</v>
      </c>
      <c r="G21" s="6" t="s">
        <v>41</v>
      </c>
      <c r="H21" s="4" t="s">
        <v>39</v>
      </c>
      <c r="I21" s="5" t="s">
        <v>40</v>
      </c>
      <c r="J21" s="6" t="s">
        <v>41</v>
      </c>
      <c r="K21" s="4" t="s">
        <v>39</v>
      </c>
      <c r="L21" s="5" t="s">
        <v>40</v>
      </c>
      <c r="M21" s="6" t="s">
        <v>41</v>
      </c>
      <c r="N21" s="4" t="s">
        <v>39</v>
      </c>
      <c r="O21" s="5" t="s">
        <v>40</v>
      </c>
      <c r="P21" s="6" t="s">
        <v>41</v>
      </c>
      <c r="Q21" s="10" t="s">
        <v>39</v>
      </c>
      <c r="R21" s="5" t="s">
        <v>40</v>
      </c>
      <c r="S21" s="11" t="s">
        <v>41</v>
      </c>
    </row>
    <row r="22" spans="1:19" ht="28.5" customHeight="1" x14ac:dyDescent="0.2">
      <c r="A22" s="1977" t="s">
        <v>167</v>
      </c>
      <c r="B22" s="1692">
        <v>0</v>
      </c>
      <c r="C22" s="1693">
        <v>0</v>
      </c>
      <c r="D22" s="1728">
        <v>0</v>
      </c>
      <c r="E22" s="1692">
        <v>0</v>
      </c>
      <c r="F22" s="1693">
        <v>0</v>
      </c>
      <c r="G22" s="1728">
        <v>0</v>
      </c>
      <c r="H22" s="1692">
        <v>0</v>
      </c>
      <c r="I22" s="1693">
        <v>0</v>
      </c>
      <c r="J22" s="1729">
        <v>0</v>
      </c>
      <c r="K22" s="1693">
        <v>0</v>
      </c>
      <c r="L22" s="1693">
        <v>1</v>
      </c>
      <c r="M22" s="1694">
        <v>1</v>
      </c>
      <c r="N22" s="1730">
        <v>0</v>
      </c>
      <c r="O22" s="1731">
        <v>0</v>
      </c>
      <c r="P22" s="1732">
        <v>0</v>
      </c>
      <c r="Q22" s="1733">
        <f t="shared" ref="Q22:S23" si="9">B22+E22+H22+K22+N22</f>
        <v>0</v>
      </c>
      <c r="R22" s="1696">
        <f>C22+F22+I22+L22+O22</f>
        <v>1</v>
      </c>
      <c r="S22" s="1734">
        <f t="shared" si="9"/>
        <v>1</v>
      </c>
    </row>
    <row r="23" spans="1:19" ht="33" customHeight="1" thickBot="1" x14ac:dyDescent="0.25">
      <c r="A23" s="1735" t="s">
        <v>35</v>
      </c>
      <c r="B23" s="1736">
        <v>0</v>
      </c>
      <c r="C23" s="1737">
        <v>0</v>
      </c>
      <c r="D23" s="1738">
        <v>0</v>
      </c>
      <c r="E23" s="1736">
        <v>0</v>
      </c>
      <c r="F23" s="1737">
        <v>0</v>
      </c>
      <c r="G23" s="1738">
        <v>0</v>
      </c>
      <c r="H23" s="1736">
        <v>0</v>
      </c>
      <c r="I23" s="1737">
        <v>0</v>
      </c>
      <c r="J23" s="1738">
        <v>0</v>
      </c>
      <c r="K23" s="1736">
        <v>0</v>
      </c>
      <c r="L23" s="1737">
        <v>1</v>
      </c>
      <c r="M23" s="1739">
        <v>1</v>
      </c>
      <c r="N23" s="1740">
        <v>0</v>
      </c>
      <c r="O23" s="1737">
        <v>0</v>
      </c>
      <c r="P23" s="1741">
        <v>0</v>
      </c>
      <c r="Q23" s="1736">
        <f t="shared" si="9"/>
        <v>0</v>
      </c>
      <c r="R23" s="1737">
        <f t="shared" si="9"/>
        <v>1</v>
      </c>
      <c r="S23" s="1739">
        <f t="shared" si="9"/>
        <v>1</v>
      </c>
    </row>
    <row r="24" spans="1:19" ht="27" customHeight="1" thickBot="1" x14ac:dyDescent="0.25">
      <c r="A24" s="1465" t="s">
        <v>43</v>
      </c>
      <c r="B24" s="1466">
        <f t="shared" ref="B24:S24" si="10">SUM(B22:B23)</f>
        <v>0</v>
      </c>
      <c r="C24" s="1467">
        <f t="shared" si="10"/>
        <v>0</v>
      </c>
      <c r="D24" s="1468">
        <f t="shared" si="10"/>
        <v>0</v>
      </c>
      <c r="E24" s="1466">
        <f t="shared" si="10"/>
        <v>0</v>
      </c>
      <c r="F24" s="1469">
        <f t="shared" si="10"/>
        <v>0</v>
      </c>
      <c r="G24" s="1468">
        <f t="shared" si="10"/>
        <v>0</v>
      </c>
      <c r="H24" s="1466">
        <f t="shared" si="10"/>
        <v>0</v>
      </c>
      <c r="I24" s="1469">
        <f t="shared" si="10"/>
        <v>0</v>
      </c>
      <c r="J24" s="1470">
        <f t="shared" si="10"/>
        <v>0</v>
      </c>
      <c r="K24" s="1469">
        <f t="shared" si="10"/>
        <v>0</v>
      </c>
      <c r="L24" s="1469">
        <f t="shared" si="10"/>
        <v>2</v>
      </c>
      <c r="M24" s="1469">
        <f t="shared" si="10"/>
        <v>2</v>
      </c>
      <c r="N24" s="1471">
        <f t="shared" si="10"/>
        <v>0</v>
      </c>
      <c r="O24" s="1472">
        <f t="shared" si="10"/>
        <v>0</v>
      </c>
      <c r="P24" s="1473">
        <f t="shared" si="10"/>
        <v>0</v>
      </c>
      <c r="Q24" s="1471">
        <f t="shared" si="10"/>
        <v>0</v>
      </c>
      <c r="R24" s="1472">
        <f t="shared" si="10"/>
        <v>2</v>
      </c>
      <c r="S24" s="1473">
        <f t="shared" si="10"/>
        <v>2</v>
      </c>
    </row>
    <row r="25" spans="1:19" ht="30.75" customHeight="1" thickBot="1" x14ac:dyDescent="0.25"/>
    <row r="26" spans="1:19" ht="36" customHeight="1" thickBot="1" x14ac:dyDescent="0.4">
      <c r="A26" s="7" t="s">
        <v>44</v>
      </c>
      <c r="B26" s="26">
        <f>N17+Q24</f>
        <v>136</v>
      </c>
      <c r="C26" s="26">
        <f>O17+R24</f>
        <v>230</v>
      </c>
      <c r="D26" s="27">
        <f>P17+S24</f>
        <v>366</v>
      </c>
      <c r="M26" s="88"/>
    </row>
    <row r="27" spans="1:19" ht="36" customHeight="1" x14ac:dyDescent="0.2">
      <c r="A27" s="8"/>
      <c r="B27" s="9"/>
      <c r="C27" s="9"/>
      <c r="D27" s="9"/>
    </row>
  </sheetData>
  <mergeCells count="13">
    <mergeCell ref="B20:D20"/>
    <mergeCell ref="E20:G20"/>
    <mergeCell ref="Q20:S20"/>
    <mergeCell ref="N4:P4"/>
    <mergeCell ref="H20:J20"/>
    <mergeCell ref="K20:M20"/>
    <mergeCell ref="N20:P20"/>
    <mergeCell ref="A18:P19"/>
    <mergeCell ref="A2:M3"/>
    <mergeCell ref="B4:D4"/>
    <mergeCell ref="E4:G4"/>
    <mergeCell ref="H4:J4"/>
    <mergeCell ref="K4:M4"/>
  </mergeCells>
  <pageMargins left="0.70866141732283472" right="0.70866141732283472" top="0.74803149606299213" bottom="0.74803149606299213" header="0.31496062992125984" footer="0.31496062992125984"/>
  <pageSetup paperSize="9" scale="47" orientation="landscape" r:id="rId1"/>
  <rowBreaks count="1" manualBreakCount="1">
    <brk id="26" max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15</vt:i4>
      </vt:variant>
      <vt:variant>
        <vt:lpstr>Именованные диапазоны</vt:lpstr>
      </vt:variant>
      <vt:variant>
        <vt:i4>4</vt:i4>
      </vt:variant>
    </vt:vector>
  </HeadingPairs>
  <TitlesOfParts>
    <vt:vector size="19" baseType="lpstr">
      <vt:lpstr>Аспирант ОФО АБиП</vt:lpstr>
      <vt:lpstr>Асп ОФО ГПА Ялта</vt:lpstr>
      <vt:lpstr>АспОФО Мед Акад</vt:lpstr>
      <vt:lpstr>АСП ТА НС</vt:lpstr>
      <vt:lpstr>АСП ОФО 3-4к</vt:lpstr>
      <vt:lpstr>АСП ЗФО 2-4 к</vt:lpstr>
      <vt:lpstr>Асп ОФО ИФ </vt:lpstr>
      <vt:lpstr>АСП, ОФО ФРЯиЛ</vt:lpstr>
      <vt:lpstr>Асп ОФО ИММиД</vt:lpstr>
      <vt:lpstr>АСП ОФО ИБТЭиФ</vt:lpstr>
      <vt:lpstr>Асп  ОФО АСиА</vt:lpstr>
      <vt:lpstr>Асп ОФО ИЭиУ</vt:lpstr>
      <vt:lpstr>Асп ЗФО ИЭи У</vt:lpstr>
      <vt:lpstr>Асп ОФО ФТИ</vt:lpstr>
      <vt:lpstr>СВОД Аспирантура</vt:lpstr>
      <vt:lpstr>'Аспирант ОФО АБиП'!Excel_BuiltIn__FilterDatabase</vt:lpstr>
      <vt:lpstr>'Аспирант ОФО АБиП'!Заголовки_для_печати</vt:lpstr>
      <vt:lpstr>'Аспирант ОФО АБиП'!Область_печати</vt:lpstr>
      <vt:lpstr>'СВОД Аспирантура'!Область_печати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Admin</cp:lastModifiedBy>
  <cp:lastPrinted>2025-11-10T09:32:32Z</cp:lastPrinted>
  <dcterms:created xsi:type="dcterms:W3CDTF">2015-08-28T07:26:11Z</dcterms:created>
  <dcterms:modified xsi:type="dcterms:W3CDTF">2026-04-08T10:31:53Z</dcterms:modified>
</cp:coreProperties>
</file>